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codeName="Questa_cartella_di_lavoro"/>
  <bookViews>
    <workbookView xWindow="0" yWindow="0" windowWidth="23040" windowHeight="12360" tabRatio="934" activeTab="3"/>
  </bookViews>
  <sheets>
    <sheet name="Classifiche" sheetId="10" r:id="rId1"/>
    <sheet name="Riepilogo" sheetId="97" r:id="rId2"/>
    <sheet name="Foglio1" sheetId="121" r:id="rId3"/>
    <sheet name="Stamm" sheetId="1" r:id="rId4"/>
    <sheet name="Coppie" sheetId="2" r:id="rId5"/>
    <sheet name="Singoli" sheetId="3" r:id="rId6"/>
    <sheet name="Abballe" sheetId="98" r:id="rId7"/>
    <sheet name="Armiento" sheetId="62" r:id="rId8"/>
    <sheet name="Bosi" sheetId="99" r:id="rId9"/>
    <sheet name="Cipriani" sheetId="100" r:id="rId10"/>
    <sheet name="Cucchiara" sheetId="101" r:id="rId11"/>
    <sheet name="Dessole" sheetId="102" r:id="rId12"/>
    <sheet name="Diana" sheetId="103" r:id="rId13"/>
    <sheet name="Di Maio" sheetId="104" r:id="rId14"/>
    <sheet name="Fabbrocile" sheetId="105" r:id="rId15"/>
    <sheet name="Fagarasianm" sheetId="106" r:id="rId16"/>
    <sheet name="Ferrantino" sheetId="107" r:id="rId17"/>
    <sheet name="Mancini" sheetId="108" r:id="rId18"/>
    <sheet name="Mancino" sheetId="109" r:id="rId19"/>
    <sheet name="Marini" sheetId="110" r:id="rId20"/>
    <sheet name="Marson" sheetId="111" r:id="rId21"/>
    <sheet name="Midili" sheetId="112" r:id="rId22"/>
    <sheet name="Peroni" sheetId="113" r:id="rId23"/>
    <sheet name="Puglia" sheetId="114" r:id="rId24"/>
    <sheet name="Varriale" sheetId="115" r:id="rId25"/>
    <sheet name="Zavarella" sheetId="116" r:id="rId26"/>
    <sheet name="Foglio20" sheetId="117" r:id="rId27"/>
    <sheet name="Foglio22" sheetId="119" r:id="rId28"/>
    <sheet name="Foglio23" sheetId="120" r:id="rId29"/>
    <sheet name="Foglio21" sheetId="118" r:id="rId30"/>
  </sheets>
  <definedNames/>
  <calcPr calcId="191029"/>
  <extLst/>
</workbook>
</file>

<file path=xl/sharedStrings.xml><?xml version="1.0" encoding="utf-8"?>
<sst xmlns="http://schemas.openxmlformats.org/spreadsheetml/2006/main" count="2003" uniqueCount="183">
  <si>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</si>
  <si>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</si>
  <si>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</si>
  <si>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</si>
  <si>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</si>
  <si>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</si>
  <si>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</si>
  <si>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</si>
  <si>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</si>
  <si>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</si>
  <si>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</si>
  <si>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</si>
  <si>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</si>
  <si>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</si>
  <si>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</si>
  <si>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</si>
  <si>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</si>
  <si>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</si>
  <si>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</si>
  <si>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</si>
  <si>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</si>
  <si>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</si>
  <si>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</si>
  <si>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E</t>
  </si>
  <si>
    <t>F</t>
  </si>
  <si>
    <t>Tjok-Tr</t>
  </si>
  <si>
    <t>PT. S.</t>
  </si>
  <si>
    <t>RNA</t>
  </si>
  <si>
    <t>Totale</t>
  </si>
  <si>
    <t>Out</t>
  </si>
  <si>
    <t>SUONI D'ACQUA</t>
  </si>
  <si>
    <t>tot</t>
  </si>
  <si>
    <t>Cat.</t>
  </si>
  <si>
    <t>PT. tot.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</si>
  <si>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</si>
  <si>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</si>
  <si>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</si>
  <si>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</si>
  <si>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</si>
  <si>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</si>
  <si>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</si>
  <si>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</si>
  <si>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</si>
  <si>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</si>
  <si>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</si>
  <si>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</si>
  <si>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</si>
  <si>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TOTALE SOGGETTI</t>
  </si>
  <si>
    <t xml:space="preserve">STAMM </t>
  </si>
  <si>
    <t xml:space="preserve">COPPIE </t>
  </si>
  <si>
    <t xml:space="preserve">SINGOLI </t>
  </si>
  <si>
    <t>Ing</t>
  </si>
  <si>
    <t>out</t>
  </si>
  <si>
    <t>ALLEVATORE</t>
  </si>
  <si>
    <t>CB69</t>
  </si>
  <si>
    <t>ABBALLE RANIERO</t>
  </si>
  <si>
    <t>ARMIENTO MATTEO</t>
  </si>
  <si>
    <t>UR36</t>
  </si>
  <si>
    <t>CIPRIANI IVO</t>
  </si>
  <si>
    <t>EB74</t>
  </si>
  <si>
    <t>CUCCHIARA FRANCESCO</t>
  </si>
  <si>
    <t>TB54</t>
  </si>
  <si>
    <t>DESSOLE MARCELLO</t>
  </si>
  <si>
    <t>MS34</t>
  </si>
  <si>
    <t>DIANA FRANCESCO PIO</t>
  </si>
  <si>
    <t>PV89</t>
  </si>
  <si>
    <t>DI MAIO DIEGO</t>
  </si>
  <si>
    <t>260P</t>
  </si>
  <si>
    <t>FABBROCILE GIUSEPPE</t>
  </si>
  <si>
    <t>VH08</t>
  </si>
  <si>
    <t>FAGARASIANM GHEORGHE</t>
  </si>
  <si>
    <t>2AWV</t>
  </si>
  <si>
    <t>FERRANTINO ANTONIO</t>
  </si>
  <si>
    <t>RU92</t>
  </si>
  <si>
    <t>MANCINI GIANFRANCO</t>
  </si>
  <si>
    <t>45SR</t>
  </si>
  <si>
    <t>MANCINO PASQUALE</t>
  </si>
  <si>
    <t>245X</t>
  </si>
  <si>
    <t>MARINI UMBERTO</t>
  </si>
  <si>
    <t>517C</t>
  </si>
  <si>
    <t>MARSON  GIANLUCA</t>
  </si>
  <si>
    <t>03WH</t>
  </si>
  <si>
    <t>MIDILI CARMELO</t>
  </si>
  <si>
    <t>70LR</t>
  </si>
  <si>
    <t>PERONI RAFFAELE</t>
  </si>
  <si>
    <t>706C</t>
  </si>
  <si>
    <t>PUGLIA ANTONIO</t>
  </si>
  <si>
    <t>147W</t>
  </si>
  <si>
    <t>VARRIALE VINCENZIO</t>
  </si>
  <si>
    <t>71HS</t>
  </si>
  <si>
    <t>ZAVARELLA RAFFAELE</t>
  </si>
  <si>
    <t>010S</t>
  </si>
  <si>
    <t>140</t>
  </si>
  <si>
    <t>BOSI FAUSTO</t>
  </si>
  <si>
    <t>084R</t>
  </si>
  <si>
    <t>37</t>
  </si>
  <si>
    <t>101S</t>
  </si>
  <si>
    <t>19</t>
  </si>
  <si>
    <t>112</t>
  </si>
  <si>
    <t>126</t>
  </si>
  <si>
    <t>149</t>
  </si>
  <si>
    <t>39</t>
  </si>
  <si>
    <t>70</t>
  </si>
  <si>
    <t>Stamm 1</t>
  </si>
  <si>
    <t>Stamm 2</t>
  </si>
  <si>
    <t>Stamm 4</t>
  </si>
  <si>
    <t>46</t>
  </si>
  <si>
    <t>Stamm1</t>
  </si>
  <si>
    <t>75</t>
  </si>
  <si>
    <t>117</t>
  </si>
  <si>
    <t>96</t>
  </si>
  <si>
    <t>69</t>
  </si>
  <si>
    <t>22</t>
  </si>
  <si>
    <t>48</t>
  </si>
  <si>
    <t>2</t>
  </si>
  <si>
    <t>107</t>
  </si>
  <si>
    <t>31</t>
  </si>
  <si>
    <t>28</t>
  </si>
  <si>
    <t>52</t>
  </si>
  <si>
    <t>221</t>
  </si>
  <si>
    <t>7</t>
  </si>
  <si>
    <t>Stamm2</t>
  </si>
  <si>
    <t>17</t>
  </si>
  <si>
    <t>32</t>
  </si>
  <si>
    <t>MARSON GIANLUCA</t>
  </si>
  <si>
    <t>68</t>
  </si>
  <si>
    <t>Stamm3</t>
  </si>
  <si>
    <t>21</t>
  </si>
  <si>
    <t>25</t>
  </si>
  <si>
    <t>1</t>
  </si>
  <si>
    <t>58</t>
  </si>
  <si>
    <t>41</t>
  </si>
  <si>
    <t>33</t>
  </si>
  <si>
    <t>35</t>
  </si>
  <si>
    <t>91</t>
  </si>
  <si>
    <t>coppia 3</t>
  </si>
  <si>
    <t xml:space="preserve">Coppia 1 </t>
  </si>
  <si>
    <t>Coppia 1</t>
  </si>
  <si>
    <t>Coppia 3</t>
  </si>
  <si>
    <t>Coppia 4</t>
  </si>
  <si>
    <t>Coppia 2</t>
  </si>
  <si>
    <t>80</t>
  </si>
  <si>
    <t>38</t>
  </si>
  <si>
    <t>51</t>
  </si>
  <si>
    <t>5</t>
  </si>
  <si>
    <t>103</t>
  </si>
  <si>
    <t>18</t>
  </si>
  <si>
    <t>VARRIALE VINCENZO</t>
  </si>
  <si>
    <t>95</t>
  </si>
  <si>
    <t>106</t>
  </si>
  <si>
    <t>Cippia 4</t>
  </si>
  <si>
    <t>56</t>
  </si>
  <si>
    <t>45</t>
  </si>
  <si>
    <t>55</t>
  </si>
  <si>
    <t>76</t>
  </si>
  <si>
    <t>79</t>
  </si>
  <si>
    <t>64</t>
  </si>
  <si>
    <t>67</t>
  </si>
  <si>
    <t>82</t>
  </si>
  <si>
    <t>DIANA FRANCESCO PIUO</t>
  </si>
  <si>
    <t>Coppia</t>
  </si>
  <si>
    <t>Singolo</t>
  </si>
  <si>
    <t>88</t>
  </si>
  <si>
    <t>20</t>
  </si>
  <si>
    <t>10</t>
  </si>
  <si>
    <t>213</t>
  </si>
  <si>
    <t>73</t>
  </si>
  <si>
    <t>98</t>
  </si>
  <si>
    <t>4</t>
  </si>
  <si>
    <t>65</t>
  </si>
  <si>
    <t>78</t>
  </si>
  <si>
    <t>134</t>
  </si>
  <si>
    <t>72</t>
  </si>
  <si>
    <t>16</t>
  </si>
  <si>
    <t>71</t>
  </si>
  <si>
    <t>54</t>
  </si>
  <si>
    <t>42</t>
  </si>
  <si>
    <t>62</t>
  </si>
  <si>
    <t>49</t>
  </si>
  <si>
    <t>61</t>
  </si>
  <si>
    <t>50</t>
  </si>
  <si>
    <t>92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</si>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</sst>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53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sz val="9"/>
      <name val="Cambria"/>
      <family val="1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  <font>
      <sz val="14"/>
      <name val="Agency FB"/>
      <family val="2"/>
    </font>
    <font>
      <b/>
      <sz val="12"/>
      <color rgb="FFFF0000"/>
      <name val="Agency FB"/>
      <family val="2"/>
    </font>
    <font>
      <b/>
      <i/>
      <sz val="18"/>
      <color theme="1"/>
      <name val="Agency FB"/>
      <family val="2"/>
    </font>
    <font>
      <b/>
      <i/>
      <sz val="16"/>
      <color theme="1"/>
      <name val="Agency FB"/>
      <family val="2"/>
    </font>
    <font>
      <b/>
      <sz val="14"/>
      <name val="Agency FB"/>
      <family val="2"/>
    </font>
    <font>
      <b/>
      <i/>
      <sz val="14"/>
      <name val="Arial"/>
      <family val="2"/>
    </font>
    <font>
      <b/>
      <sz val="14"/>
      <color theme="1"/>
      <name val="Agency FB"/>
      <family val="2"/>
    </font>
    <font>
      <b/>
      <sz val="14"/>
      <color indexed="10"/>
      <name val="Agency FB"/>
      <family val="2"/>
    </font>
    <font>
      <b/>
      <sz val="12"/>
      <color indexed="12"/>
      <name val="Agency FB"/>
      <family val="2"/>
    </font>
    <font>
      <b/>
      <sz val="16"/>
      <color rgb="FFFF0000"/>
      <name val="Agency FB"/>
      <family val="2"/>
    </font>
    <font>
      <sz val="12"/>
      <color theme="1"/>
      <name val="Agency FB"/>
      <family val="2"/>
    </font>
    <font>
      <sz val="12"/>
      <color theme="1"/>
      <name val="Arial"/>
      <family val="2"/>
    </font>
    <font>
      <b/>
      <sz val="12"/>
      <name val="Agency FB"/>
      <family val="2"/>
    </font>
    <font>
      <sz val="9"/>
      <color theme="1"/>
      <name val="Agency FB"/>
      <family val="2"/>
    </font>
    <font>
      <b/>
      <i/>
      <sz val="18"/>
      <name val="Agency FB"/>
      <family val="2"/>
    </font>
    <font>
      <b/>
      <i/>
      <sz val="16"/>
      <name val="Agency FB"/>
      <family val="2"/>
    </font>
    <font>
      <b/>
      <i/>
      <sz val="11"/>
      <name val="Agency FB"/>
      <family val="2"/>
    </font>
    <font>
      <b/>
      <sz val="11"/>
      <name val="Arial"/>
      <family val="2"/>
    </font>
    <font>
      <b/>
      <sz val="11"/>
      <color indexed="10"/>
      <name val="Agency FB"/>
      <family val="2"/>
    </font>
    <font>
      <sz val="11"/>
      <color rgb="FFFF0000"/>
      <name val="Agency FB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gency FB"/>
      <family val="2"/>
    </font>
    <font>
      <sz val="8"/>
      <name val="Arial"/>
      <family val="2"/>
    </font>
    <font>
      <b/>
      <sz val="12"/>
      <color theme="1"/>
      <name val="Agency FB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5CEBFA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double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4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1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164" fontId="9" fillId="0" borderId="21" xfId="0" applyNumberFormat="1" applyFont="1" applyBorder="1" applyAlignment="1">
      <alignment horizontal="center" vertical="center"/>
    </xf>
    <xf numFmtId="49" fontId="7" fillId="5" borderId="20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49" fontId="0" fillId="5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32" fillId="0" borderId="26" xfId="0" applyFont="1" applyBorder="1" applyAlignment="1">
      <alignment horizontal="left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64" fontId="26" fillId="0" borderId="28" xfId="0" applyNumberFormat="1" applyFont="1" applyBorder="1" applyAlignment="1">
      <alignment horizontal="center" vertical="center"/>
    </xf>
    <xf numFmtId="164" fontId="32" fillId="0" borderId="26" xfId="0" applyNumberFormat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left"/>
    </xf>
    <xf numFmtId="0" fontId="25" fillId="7" borderId="29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10" fillId="9" borderId="32" xfId="0" applyFont="1" applyFill="1" applyBorder="1"/>
    <xf numFmtId="0" fontId="11" fillId="0" borderId="33" xfId="0" applyFont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4" borderId="36" xfId="0" applyFont="1" applyFill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0" fillId="4" borderId="37" xfId="0" applyFill="1" applyBorder="1"/>
    <xf numFmtId="0" fontId="0" fillId="4" borderId="30" xfId="0" applyFill="1" applyBorder="1" applyAlignment="1">
      <alignment horizontal="center"/>
    </xf>
    <xf numFmtId="0" fontId="0" fillId="4" borderId="30" xfId="0" applyFill="1" applyBorder="1" applyAlignment="1">
      <alignment horizontal="left"/>
    </xf>
    <xf numFmtId="0" fontId="0" fillId="4" borderId="30" xfId="0" applyFill="1" applyBorder="1"/>
    <xf numFmtId="0" fontId="0" fillId="4" borderId="33" xfId="0" applyFill="1" applyBorder="1"/>
    <xf numFmtId="0" fontId="0" fillId="4" borderId="38" xfId="0" applyFill="1" applyBorder="1"/>
    <xf numFmtId="0" fontId="0" fillId="4" borderId="0" xfId="0" applyFill="1"/>
    <xf numFmtId="0" fontId="19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35" xfId="0" applyFill="1" applyBorder="1"/>
    <xf numFmtId="0" fontId="8" fillId="0" borderId="0" xfId="0" applyFont="1" applyAlignment="1">
      <alignment vertical="center"/>
    </xf>
    <xf numFmtId="0" fontId="16" fillId="10" borderId="36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9" xfId="0" applyFill="1" applyBorder="1"/>
    <xf numFmtId="0" fontId="0" fillId="4" borderId="26" xfId="0" applyFill="1" applyBorder="1"/>
    <xf numFmtId="0" fontId="0" fillId="4" borderId="36" xfId="0" applyFill="1" applyBorder="1"/>
    <xf numFmtId="164" fontId="9" fillId="0" borderId="4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49" fontId="45" fillId="4" borderId="40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64" fontId="46" fillId="0" borderId="40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8" borderId="18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/>
    <xf numFmtId="0" fontId="49" fillId="7" borderId="29" xfId="0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9" fillId="7" borderId="40" xfId="0" applyFont="1" applyFill="1" applyBorder="1" applyAlignment="1">
      <alignment horizontal="center" vertical="center"/>
    </xf>
    <xf numFmtId="49" fontId="11" fillId="8" borderId="40" xfId="0" applyNumberFormat="1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11" borderId="0" xfId="0" applyFont="1" applyFill="1"/>
    <xf numFmtId="164" fontId="12" fillId="0" borderId="26" xfId="0" applyNumberFormat="1" applyFont="1" applyBorder="1" applyAlignment="1">
      <alignment horizontal="left" vertical="center"/>
    </xf>
    <xf numFmtId="0" fontId="1" fillId="6" borderId="24" xfId="0" applyFont="1" applyFill="1" applyBorder="1" applyAlignment="1">
      <alignment horizontal="center" vertical="center"/>
    </xf>
    <xf numFmtId="0" fontId="14" fillId="4" borderId="0" xfId="0" applyFont="1" applyFill="1"/>
    <xf numFmtId="0" fontId="15" fillId="4" borderId="0" xfId="0" applyFont="1" applyFill="1"/>
    <xf numFmtId="0" fontId="15" fillId="4" borderId="35" xfId="0" applyFont="1" applyFill="1" applyBorder="1"/>
    <xf numFmtId="0" fontId="16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35" xfId="0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5" fillId="4" borderId="29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49" fontId="11" fillId="6" borderId="18" xfId="0" applyNumberFormat="1" applyFont="1" applyFill="1" applyBorder="1" applyAlignment="1">
      <alignment horizontal="center"/>
    </xf>
    <xf numFmtId="49" fontId="7" fillId="6" borderId="20" xfId="0" applyNumberFormat="1" applyFont="1" applyFill="1" applyBorder="1" applyAlignment="1">
      <alignment horizontal="center" vertical="center"/>
    </xf>
    <xf numFmtId="49" fontId="0" fillId="6" borderId="20" xfId="0" applyNumberFormat="1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1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0" fillId="4" borderId="35" xfId="0" applyFill="1" applyBorder="1" applyAlignment="1">
      <alignment horizontal="center"/>
    </xf>
    <xf numFmtId="0" fontId="20" fillId="11" borderId="44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4" borderId="0" xfId="0" applyFill="1" applyAlignment="1">
      <alignment horizontal="center"/>
    </xf>
    <xf numFmtId="0" fontId="42" fillId="11" borderId="0" xfId="0" applyFont="1" applyFill="1" applyAlignment="1">
      <alignment horizontal="center"/>
    </xf>
    <xf numFmtId="0" fontId="43" fillId="11" borderId="0" xfId="0" applyFont="1" applyFill="1" applyAlignment="1">
      <alignment horizontal="center"/>
    </xf>
    <xf numFmtId="0" fontId="28" fillId="9" borderId="32" xfId="0" applyFont="1" applyFill="1" applyBorder="1" applyAlignment="1">
      <alignment horizontal="center" vertical="center"/>
    </xf>
    <xf numFmtId="0" fontId="28" fillId="9" borderId="42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42" xfId="0" applyFont="1" applyBorder="1"/>
    <xf numFmtId="0" fontId="11" fillId="9" borderId="47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7" fillId="9" borderId="32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2" borderId="25" xfId="0" applyFont="1" applyFill="1" applyBorder="1" applyAlignment="1">
      <alignment horizontal="center" vertical="center"/>
    </xf>
    <xf numFmtId="0" fontId="32" fillId="12" borderId="34" xfId="0" applyFont="1" applyFill="1" applyBorder="1" applyAlignment="1">
      <alignment horizontal="center" vertical="center"/>
    </xf>
    <xf numFmtId="0" fontId="32" fillId="12" borderId="49" xfId="0" applyFont="1" applyFill="1" applyBorder="1" applyAlignment="1">
      <alignment horizontal="center" vertical="center"/>
    </xf>
    <xf numFmtId="0" fontId="32" fillId="12" borderId="54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39" fillId="8" borderId="20" xfId="0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/>
    </xf>
    <xf numFmtId="0" fontId="31" fillId="11" borderId="0" xfId="0" applyFont="1" applyFill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8" fillId="0" borderId="4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8" fillId="4" borderId="21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142875</xdr:rowOff>
    </xdr:from>
    <xdr:to>
      <xdr:col>25</xdr:col>
      <xdr:colOff>209550</xdr:colOff>
      <xdr:row>20</xdr:row>
      <xdr:rowOff>9525</xdr:rowOff>
    </xdr:to>
    <xdr:pic>
      <xdr:nvPicPr>
        <xdr:cNvPr id="4" name="Immagine 3" descr="https://www.foi.it/upload/immagini/img1200/CampionatoItaliano_Lanciano_202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05825" y="142875"/>
          <a:ext cx="9086850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0"/>
  <sheetViews>
    <sheetView zoomScale="70" zoomScaleNormal="70" workbookViewId="0" topLeftCell="A1">
      <selection activeCell="D9" sqref="D9"/>
    </sheetView>
  </sheetViews>
  <sheetFormatPr defaultColWidth="9.140625" defaultRowHeight="12.75"/>
  <cols>
    <col min="2" max="2" width="9.28125" style="27" customWidth="1"/>
    <col min="3" max="3" width="13.7109375" style="28" customWidth="1"/>
    <col min="4" max="4" width="35.7109375" style="27" bestFit="1" customWidth="1"/>
    <col min="5" max="5" width="10.7109375" style="27" customWidth="1"/>
    <col min="7" max="7" width="10.28125" style="0" bestFit="1" customWidth="1"/>
    <col min="8" max="8" width="10.7109375" style="0" customWidth="1"/>
    <col min="9" max="9" width="14.57421875" style="0" customWidth="1"/>
    <col min="10" max="11" width="4.7109375" style="0" customWidth="1"/>
  </cols>
  <sheetData>
    <row r="1" ht="13.5" thickBot="1"/>
    <row r="2" spans="2:9" ht="21" customHeight="1" thickBot="1">
      <c r="B2" s="109"/>
      <c r="C2" s="110"/>
      <c r="D2" s="111"/>
      <c r="E2" s="110"/>
      <c r="F2" s="112"/>
      <c r="G2" s="112"/>
      <c r="H2" s="112"/>
      <c r="I2" s="113"/>
    </row>
    <row r="3" spans="2:9" ht="21" customHeight="1">
      <c r="B3" s="114"/>
      <c r="C3" s="196" t="s">
        <v>34</v>
      </c>
      <c r="D3" s="197"/>
      <c r="E3" s="198"/>
      <c r="F3" s="115"/>
      <c r="G3" s="170"/>
      <c r="H3" s="171"/>
      <c r="I3" s="172"/>
    </row>
    <row r="4" spans="2:9" ht="21" customHeight="1" thickBot="1">
      <c r="B4" s="114"/>
      <c r="C4" s="21"/>
      <c r="D4" s="22" t="s">
        <v>35</v>
      </c>
      <c r="E4" s="23" t="s">
        <v>36</v>
      </c>
      <c r="F4" s="115"/>
      <c r="G4" s="173"/>
      <c r="H4" s="174"/>
      <c r="I4" s="175"/>
    </row>
    <row r="5" spans="2:9" ht="21" customHeight="1" thickTop="1">
      <c r="B5" s="114"/>
      <c r="C5" s="24" t="s">
        <v>37</v>
      </c>
      <c r="D5" s="36" t="s">
        <v>93</v>
      </c>
      <c r="E5" s="37">
        <v>484</v>
      </c>
      <c r="F5" s="115"/>
      <c r="G5" s="176"/>
      <c r="H5" s="176"/>
      <c r="I5" s="177"/>
    </row>
    <row r="6" spans="2:11" ht="21" customHeight="1">
      <c r="B6" s="114"/>
      <c r="C6" s="25" t="s">
        <v>39</v>
      </c>
      <c r="D6" s="38" t="s">
        <v>84</v>
      </c>
      <c r="E6" s="39">
        <v>480</v>
      </c>
      <c r="F6" s="115"/>
      <c r="G6" s="176"/>
      <c r="H6" s="176"/>
      <c r="I6" s="177"/>
      <c r="J6" s="57"/>
      <c r="K6" s="27"/>
    </row>
    <row r="7" spans="2:9" ht="21" customHeight="1" thickBot="1">
      <c r="B7" s="114"/>
      <c r="C7" s="46" t="s">
        <v>41</v>
      </c>
      <c r="D7" s="47" t="s">
        <v>68</v>
      </c>
      <c r="E7" s="48">
        <v>468</v>
      </c>
      <c r="F7" s="115"/>
      <c r="G7" s="205"/>
      <c r="H7" s="210"/>
      <c r="I7" s="206"/>
    </row>
    <row r="8" spans="2:9" ht="21" customHeight="1">
      <c r="B8" s="114"/>
      <c r="C8" s="116"/>
      <c r="D8" s="117"/>
      <c r="E8" s="118"/>
      <c r="F8" s="115"/>
      <c r="G8" s="119"/>
      <c r="H8" s="205"/>
      <c r="I8" s="206"/>
    </row>
    <row r="9" spans="2:9" ht="21" customHeight="1" thickBot="1">
      <c r="B9" s="114"/>
      <c r="C9" s="120"/>
      <c r="D9" s="121"/>
      <c r="E9" s="120"/>
      <c r="F9" s="115"/>
      <c r="G9" s="115"/>
      <c r="H9" s="115"/>
      <c r="I9" s="122"/>
    </row>
    <row r="10" spans="2:11" ht="21" customHeight="1">
      <c r="B10" s="114"/>
      <c r="C10" s="196" t="s">
        <v>38</v>
      </c>
      <c r="D10" s="197"/>
      <c r="E10" s="198"/>
      <c r="F10" s="115"/>
      <c r="G10" s="207" t="s">
        <v>42</v>
      </c>
      <c r="H10" s="208"/>
      <c r="I10" s="209"/>
      <c r="J10" s="27"/>
      <c r="K10" s="27"/>
    </row>
    <row r="11" spans="2:11" ht="21" customHeight="1" thickBot="1">
      <c r="B11" s="114"/>
      <c r="C11" s="29"/>
      <c r="D11" s="22" t="s">
        <v>35</v>
      </c>
      <c r="E11" s="23" t="s">
        <v>36</v>
      </c>
      <c r="F11" s="115"/>
      <c r="G11" s="59" t="s">
        <v>43</v>
      </c>
      <c r="H11" s="67"/>
      <c r="I11" s="26">
        <v>24</v>
      </c>
      <c r="J11" s="123"/>
      <c r="K11" s="123"/>
    </row>
    <row r="12" spans="2:11" ht="21" customHeight="1" thickTop="1">
      <c r="B12" s="114"/>
      <c r="C12" s="24" t="s">
        <v>37</v>
      </c>
      <c r="D12" s="36" t="s">
        <v>78</v>
      </c>
      <c r="E12" s="40">
        <v>221</v>
      </c>
      <c r="F12" s="115"/>
      <c r="G12" s="41" t="s">
        <v>44</v>
      </c>
      <c r="H12" s="67"/>
      <c r="I12" s="30">
        <v>25</v>
      </c>
      <c r="J12" s="123"/>
      <c r="K12" s="123"/>
    </row>
    <row r="13" spans="2:11" ht="21" customHeight="1">
      <c r="B13" s="114"/>
      <c r="C13" s="25" t="s">
        <v>39</v>
      </c>
      <c r="D13" s="38" t="s">
        <v>78</v>
      </c>
      <c r="E13" s="39">
        <v>220</v>
      </c>
      <c r="F13" s="115"/>
      <c r="G13" s="59" t="s">
        <v>45</v>
      </c>
      <c r="H13" s="67"/>
      <c r="I13" s="26">
        <v>37</v>
      </c>
      <c r="J13" s="123"/>
      <c r="K13" s="123"/>
    </row>
    <row r="14" spans="2:11" ht="21" customHeight="1" thickBot="1">
      <c r="B14" s="114"/>
      <c r="C14" s="46" t="s">
        <v>41</v>
      </c>
      <c r="D14" s="47" t="s">
        <v>66</v>
      </c>
      <c r="E14" s="48">
        <v>215</v>
      </c>
      <c r="F14" s="115"/>
      <c r="G14" s="199" t="s">
        <v>46</v>
      </c>
      <c r="H14" s="200"/>
      <c r="I14" s="124">
        <f>SUM(I11*4+I12*2,I13)</f>
        <v>183</v>
      </c>
      <c r="J14" s="201"/>
      <c r="K14" s="202"/>
    </row>
    <row r="15" spans="2:11" ht="21" customHeight="1" thickBot="1">
      <c r="B15" s="114"/>
      <c r="C15" s="116"/>
      <c r="D15" s="117"/>
      <c r="E15" s="118"/>
      <c r="F15" s="115"/>
      <c r="G15" s="203"/>
      <c r="H15" s="204"/>
      <c r="I15" s="125"/>
      <c r="J15" s="126"/>
      <c r="K15" s="58"/>
    </row>
    <row r="16" spans="2:9" ht="21" customHeight="1">
      <c r="B16" s="114"/>
      <c r="C16" s="196" t="s">
        <v>40</v>
      </c>
      <c r="D16" s="197"/>
      <c r="E16" s="198"/>
      <c r="F16" s="115"/>
      <c r="G16" s="115"/>
      <c r="H16" s="115"/>
      <c r="I16" s="122"/>
    </row>
    <row r="17" spans="2:9" ht="21" customHeight="1" thickBot="1">
      <c r="B17" s="114"/>
      <c r="C17" s="29"/>
      <c r="D17" s="22" t="s">
        <v>35</v>
      </c>
      <c r="E17" s="23" t="s">
        <v>36</v>
      </c>
      <c r="F17" s="115"/>
      <c r="G17" s="115"/>
      <c r="H17" s="115"/>
      <c r="I17" s="122"/>
    </row>
    <row r="18" spans="2:9" ht="21" customHeight="1" thickTop="1">
      <c r="B18" s="114"/>
      <c r="C18" s="24" t="s">
        <v>37</v>
      </c>
      <c r="D18" s="36" t="s">
        <v>78</v>
      </c>
      <c r="E18" s="40">
        <v>117</v>
      </c>
      <c r="F18" s="115"/>
      <c r="G18" s="115"/>
      <c r="H18" s="115"/>
      <c r="I18" s="122"/>
    </row>
    <row r="19" spans="2:9" ht="21" customHeight="1">
      <c r="B19" s="114"/>
      <c r="C19" s="25" t="s">
        <v>39</v>
      </c>
      <c r="D19" s="38" t="s">
        <v>82</v>
      </c>
      <c r="E19" s="39">
        <v>115</v>
      </c>
      <c r="F19" s="115"/>
      <c r="G19" s="115"/>
      <c r="H19" s="115"/>
      <c r="I19" s="122"/>
    </row>
    <row r="20" spans="2:9" ht="21" customHeight="1" thickBot="1">
      <c r="B20" s="127"/>
      <c r="C20" s="43" t="s">
        <v>41</v>
      </c>
      <c r="D20" s="44" t="s">
        <v>68</v>
      </c>
      <c r="E20" s="45">
        <v>114</v>
      </c>
      <c r="F20" s="128"/>
      <c r="G20" s="128"/>
      <c r="H20" s="128"/>
      <c r="I20" s="129"/>
    </row>
  </sheetData>
  <mergeCells count="9">
    <mergeCell ref="C16:E16"/>
    <mergeCell ref="G14:H14"/>
    <mergeCell ref="J14:K14"/>
    <mergeCell ref="G15:H15"/>
    <mergeCell ref="C3:E3"/>
    <mergeCell ref="H8:I8"/>
    <mergeCell ref="C10:E10"/>
    <mergeCell ref="G10:I10"/>
    <mergeCell ref="G7:I7"/>
  </mergeCells>
  <printOptions horizontalCentered="1" verticalCentered="1"/>
  <pageMargins left="0.4330708661417323" right="0.4330708661417323" top="0.57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7CA8-3632-4977-AA2E-3F296497A6DD}">
  <dimension ref="A1:W27"/>
  <sheetViews>
    <sheetView workbookViewId="0" topLeftCell="A1">
      <selection activeCell="C20" sqref="C20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58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59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134</v>
      </c>
      <c r="C4" s="93">
        <v>14</v>
      </c>
      <c r="D4" s="93">
        <v>9</v>
      </c>
      <c r="E4" s="93">
        <v>6</v>
      </c>
      <c r="F4" s="93">
        <v>6</v>
      </c>
      <c r="G4" s="93">
        <v>12</v>
      </c>
      <c r="H4" s="93">
        <v>12</v>
      </c>
      <c r="I4" s="93">
        <v>9</v>
      </c>
      <c r="J4" s="93">
        <v>8</v>
      </c>
      <c r="K4" s="93">
        <v>8</v>
      </c>
      <c r="L4" s="93">
        <v>9</v>
      </c>
      <c r="M4" s="93">
        <v>0</v>
      </c>
      <c r="N4" s="9"/>
      <c r="O4" s="7">
        <f aca="true" t="shared" si="0" ref="O4:O23">IF(B4="","",SUM(C4:M4)-(N4))</f>
        <v>93</v>
      </c>
      <c r="P4" s="18" t="s">
        <v>103</v>
      </c>
      <c r="Q4" s="20">
        <f>SUM(C4:E4)</f>
        <v>29</v>
      </c>
      <c r="R4" s="77"/>
      <c r="S4" s="11"/>
      <c r="T4" s="75"/>
    </row>
    <row r="5" spans="1:21" s="15" customFormat="1" ht="15.75" customHeight="1">
      <c r="A5" s="65">
        <v>2</v>
      </c>
      <c r="B5" s="79">
        <v>132</v>
      </c>
      <c r="C5" s="99">
        <v>15</v>
      </c>
      <c r="D5" s="99">
        <v>9</v>
      </c>
      <c r="E5" s="99">
        <v>7</v>
      </c>
      <c r="F5" s="99">
        <v>7</v>
      </c>
      <c r="G5" s="99">
        <v>12</v>
      </c>
      <c r="H5" s="99">
        <v>13</v>
      </c>
      <c r="I5" s="99">
        <v>10</v>
      </c>
      <c r="J5" s="99">
        <v>9</v>
      </c>
      <c r="K5" s="99">
        <v>10</v>
      </c>
      <c r="L5" s="99">
        <v>8</v>
      </c>
      <c r="M5" s="99">
        <v>3</v>
      </c>
      <c r="N5" s="50"/>
      <c r="O5" s="7">
        <f t="shared" si="0"/>
        <v>103</v>
      </c>
      <c r="P5" s="18" t="s">
        <v>103</v>
      </c>
      <c r="Q5" s="20">
        <f>SUM(C5:E5)</f>
        <v>31</v>
      </c>
      <c r="R5" s="78"/>
      <c r="S5" s="33"/>
      <c r="T5" s="76"/>
      <c r="U5" s="42"/>
    </row>
    <row r="6" spans="1:17" ht="15.75" customHeight="1">
      <c r="A6" s="65">
        <v>3</v>
      </c>
      <c r="B6" s="194" t="s">
        <v>115</v>
      </c>
      <c r="C6" s="99">
        <v>17</v>
      </c>
      <c r="D6" s="99">
        <v>9</v>
      </c>
      <c r="E6" s="99">
        <v>10</v>
      </c>
      <c r="F6" s="99">
        <v>8</v>
      </c>
      <c r="G6" s="99">
        <v>13</v>
      </c>
      <c r="H6" s="99">
        <v>14</v>
      </c>
      <c r="I6" s="99">
        <v>9</v>
      </c>
      <c r="J6" s="99">
        <v>9</v>
      </c>
      <c r="K6" s="99">
        <v>10</v>
      </c>
      <c r="L6" s="99">
        <v>10</v>
      </c>
      <c r="M6" s="99">
        <v>3</v>
      </c>
      <c r="N6" s="34"/>
      <c r="O6" s="7">
        <f t="shared" si="0"/>
        <v>112</v>
      </c>
      <c r="P6" s="18" t="s">
        <v>103</v>
      </c>
      <c r="Q6" s="20">
        <f>SUM(C6:E6)</f>
        <v>36</v>
      </c>
    </row>
    <row r="7" spans="1:22" ht="15.75" customHeight="1" thickBot="1">
      <c r="A7" s="65">
        <v>4</v>
      </c>
      <c r="B7" s="63">
        <v>159</v>
      </c>
      <c r="C7" s="103">
        <v>18</v>
      </c>
      <c r="D7" s="103">
        <v>9</v>
      </c>
      <c r="E7" s="103">
        <v>7</v>
      </c>
      <c r="F7" s="103">
        <v>7</v>
      </c>
      <c r="G7" s="103">
        <v>15</v>
      </c>
      <c r="H7" s="103">
        <v>12</v>
      </c>
      <c r="I7" s="103">
        <v>9</v>
      </c>
      <c r="J7" s="103">
        <v>8</v>
      </c>
      <c r="K7" s="103">
        <v>9</v>
      </c>
      <c r="L7" s="103">
        <v>9</v>
      </c>
      <c r="M7" s="103">
        <v>3</v>
      </c>
      <c r="N7" s="9"/>
      <c r="O7" s="7">
        <f t="shared" si="0"/>
        <v>106</v>
      </c>
      <c r="P7" s="18" t="s">
        <v>103</v>
      </c>
      <c r="Q7" s="20">
        <f>SUM(C7:E7)</f>
        <v>34</v>
      </c>
      <c r="S7" s="5"/>
      <c r="T7" s="5"/>
      <c r="U7" s="5"/>
      <c r="V7" s="5"/>
    </row>
    <row r="8" spans="1:22" ht="15.75" customHeight="1">
      <c r="A8" s="65">
        <v>5</v>
      </c>
      <c r="B8" s="194" t="s">
        <v>118</v>
      </c>
      <c r="C8" s="93">
        <v>20</v>
      </c>
      <c r="D8" s="93">
        <v>9</v>
      </c>
      <c r="E8" s="93">
        <v>6</v>
      </c>
      <c r="F8" s="93">
        <v>9</v>
      </c>
      <c r="G8" s="93">
        <v>12</v>
      </c>
      <c r="H8" s="93">
        <v>14</v>
      </c>
      <c r="I8" s="93">
        <v>8</v>
      </c>
      <c r="J8" s="93">
        <v>8</v>
      </c>
      <c r="K8" s="93">
        <v>8</v>
      </c>
      <c r="L8" s="93">
        <v>9</v>
      </c>
      <c r="M8" s="93">
        <v>3</v>
      </c>
      <c r="N8" s="9"/>
      <c r="O8" s="7">
        <f t="shared" si="0"/>
        <v>106</v>
      </c>
      <c r="P8" s="18" t="s">
        <v>121</v>
      </c>
      <c r="Q8" s="20">
        <f aca="true" t="shared" si="1" ref="Q8:Q27">SUM(C8:E8)</f>
        <v>35</v>
      </c>
      <c r="S8" s="5"/>
      <c r="T8" s="5"/>
      <c r="U8" s="5"/>
      <c r="V8" s="5"/>
    </row>
    <row r="9" spans="1:22" ht="15.75" customHeight="1">
      <c r="A9" s="65">
        <v>6</v>
      </c>
      <c r="B9" s="63">
        <v>29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"/>
      <c r="O9" s="7">
        <f t="shared" si="0"/>
        <v>0</v>
      </c>
      <c r="P9" s="18" t="s">
        <v>121</v>
      </c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 t="s">
        <v>119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"/>
      <c r="O10" s="7">
        <f t="shared" si="0"/>
        <v>0</v>
      </c>
      <c r="P10" s="18" t="s">
        <v>121</v>
      </c>
      <c r="Q10" s="20">
        <f t="shared" si="1"/>
        <v>0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120</v>
      </c>
      <c r="C11" s="103">
        <v>17</v>
      </c>
      <c r="D11" s="103">
        <v>10</v>
      </c>
      <c r="E11" s="103">
        <v>9</v>
      </c>
      <c r="F11" s="103">
        <v>9</v>
      </c>
      <c r="G11" s="103">
        <v>14</v>
      </c>
      <c r="H11" s="103">
        <v>12</v>
      </c>
      <c r="I11" s="103">
        <v>9</v>
      </c>
      <c r="J11" s="103">
        <v>10</v>
      </c>
      <c r="K11" s="103">
        <v>9</v>
      </c>
      <c r="L11" s="103">
        <v>8</v>
      </c>
      <c r="M11" s="103">
        <v>3</v>
      </c>
      <c r="N11" s="13"/>
      <c r="O11" s="7">
        <f t="shared" si="0"/>
        <v>110</v>
      </c>
      <c r="P11" s="18" t="s">
        <v>121</v>
      </c>
      <c r="Q11" s="20">
        <f t="shared" si="1"/>
        <v>36</v>
      </c>
      <c r="S11" s="5"/>
      <c r="T11" s="5"/>
      <c r="U11" s="5"/>
      <c r="V11" s="5"/>
    </row>
    <row r="12" spans="1:17" ht="15.75" customHeight="1">
      <c r="A12" s="65">
        <v>9</v>
      </c>
      <c r="B12" s="79">
        <v>54</v>
      </c>
      <c r="C12" s="93">
        <v>14</v>
      </c>
      <c r="D12" s="93">
        <v>9</v>
      </c>
      <c r="E12" s="93">
        <v>6</v>
      </c>
      <c r="F12" s="93">
        <v>7</v>
      </c>
      <c r="G12" s="93">
        <v>14</v>
      </c>
      <c r="H12" s="93">
        <v>14</v>
      </c>
      <c r="I12" s="93">
        <v>11</v>
      </c>
      <c r="J12" s="93">
        <v>9</v>
      </c>
      <c r="K12" s="93">
        <v>9</v>
      </c>
      <c r="L12" s="93">
        <v>9</v>
      </c>
      <c r="M12" s="93">
        <v>3</v>
      </c>
      <c r="N12" s="50"/>
      <c r="O12" s="7">
        <f t="shared" si="0"/>
        <v>105</v>
      </c>
      <c r="P12" s="18" t="s">
        <v>137</v>
      </c>
      <c r="Q12" s="20">
        <f t="shared" si="1"/>
        <v>29</v>
      </c>
    </row>
    <row r="13" spans="1:17" ht="15.75" customHeight="1" thickBot="1">
      <c r="A13" s="65">
        <v>10</v>
      </c>
      <c r="B13" s="194" t="s">
        <v>151</v>
      </c>
      <c r="C13" s="105">
        <v>12</v>
      </c>
      <c r="D13" s="105">
        <v>9</v>
      </c>
      <c r="E13" s="105">
        <v>6</v>
      </c>
      <c r="F13" s="105">
        <v>8</v>
      </c>
      <c r="G13" s="105">
        <v>12</v>
      </c>
      <c r="H13" s="105">
        <v>12</v>
      </c>
      <c r="I13" s="105">
        <v>9</v>
      </c>
      <c r="J13" s="105">
        <v>8</v>
      </c>
      <c r="K13" s="105">
        <v>9</v>
      </c>
      <c r="L13" s="105">
        <v>10</v>
      </c>
      <c r="M13" s="105">
        <v>0</v>
      </c>
      <c r="N13" s="32"/>
      <c r="O13" s="7">
        <f t="shared" si="0"/>
        <v>95</v>
      </c>
      <c r="P13" s="18" t="s">
        <v>137</v>
      </c>
      <c r="Q13" s="20">
        <f t="shared" si="1"/>
        <v>27</v>
      </c>
    </row>
    <row r="14" spans="1:17" ht="15.75" customHeight="1">
      <c r="A14" s="65">
        <v>11</v>
      </c>
      <c r="B14" s="194" t="s">
        <v>152</v>
      </c>
      <c r="C14" s="93">
        <v>15</v>
      </c>
      <c r="D14" s="93">
        <v>9</v>
      </c>
      <c r="E14" s="93">
        <v>6</v>
      </c>
      <c r="F14" s="93">
        <v>7</v>
      </c>
      <c r="G14" s="93">
        <v>12</v>
      </c>
      <c r="H14" s="93">
        <v>13</v>
      </c>
      <c r="I14" s="93">
        <v>9</v>
      </c>
      <c r="J14" s="93">
        <v>9</v>
      </c>
      <c r="K14" s="93">
        <v>8</v>
      </c>
      <c r="L14" s="93">
        <v>9</v>
      </c>
      <c r="M14" s="93">
        <v>3</v>
      </c>
      <c r="N14" s="13"/>
      <c r="O14" s="7">
        <f t="shared" si="0"/>
        <v>100</v>
      </c>
      <c r="P14" s="18" t="s">
        <v>140</v>
      </c>
      <c r="Q14" s="20">
        <f t="shared" si="1"/>
        <v>30</v>
      </c>
    </row>
    <row r="15" spans="1:17" ht="15.75" customHeight="1" thickBot="1">
      <c r="A15" s="65">
        <v>12</v>
      </c>
      <c r="B15" s="63">
        <v>101</v>
      </c>
      <c r="C15" s="105">
        <v>14</v>
      </c>
      <c r="D15" s="105">
        <v>9</v>
      </c>
      <c r="E15" s="105">
        <v>6</v>
      </c>
      <c r="F15" s="105">
        <v>8</v>
      </c>
      <c r="G15" s="105">
        <v>14</v>
      </c>
      <c r="H15" s="105">
        <v>14</v>
      </c>
      <c r="I15" s="105">
        <v>10</v>
      </c>
      <c r="J15" s="105">
        <v>8</v>
      </c>
      <c r="K15" s="105">
        <v>8</v>
      </c>
      <c r="L15" s="105">
        <v>10</v>
      </c>
      <c r="M15" s="105">
        <v>3</v>
      </c>
      <c r="N15" s="9"/>
      <c r="O15" s="7">
        <f t="shared" si="0"/>
        <v>104</v>
      </c>
      <c r="P15" s="18" t="s">
        <v>140</v>
      </c>
      <c r="Q15" s="20">
        <f t="shared" si="1"/>
        <v>29</v>
      </c>
    </row>
    <row r="16" spans="1:17" ht="15.75" customHeight="1">
      <c r="A16" s="65">
        <v>13</v>
      </c>
      <c r="B16" s="63">
        <v>213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9"/>
      <c r="O16" s="7">
        <f t="shared" si="0"/>
        <v>0</v>
      </c>
      <c r="P16" s="18" t="s">
        <v>161</v>
      </c>
      <c r="Q16" s="20">
        <f t="shared" si="1"/>
        <v>0</v>
      </c>
    </row>
    <row r="17" spans="1:17" ht="15.75" customHeight="1">
      <c r="A17" s="65">
        <v>14</v>
      </c>
      <c r="B17" s="63">
        <v>73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9"/>
      <c r="O17" s="7">
        <f t="shared" si="0"/>
        <v>0</v>
      </c>
      <c r="P17" s="18" t="s">
        <v>161</v>
      </c>
      <c r="Q17" s="20">
        <f t="shared" si="1"/>
        <v>0</v>
      </c>
    </row>
    <row r="18" spans="1:17" ht="15.75" customHeight="1">
      <c r="A18" s="65">
        <v>15</v>
      </c>
      <c r="B18" s="194" t="s">
        <v>156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3"/>
      <c r="O18" s="7">
        <f t="shared" si="0"/>
        <v>0</v>
      </c>
      <c r="P18" s="18" t="s">
        <v>161</v>
      </c>
      <c r="Q18" s="20">
        <f t="shared" si="1"/>
        <v>0</v>
      </c>
    </row>
    <row r="19" spans="1:17" ht="15.75" customHeight="1">
      <c r="A19" s="65">
        <v>16</v>
      </c>
      <c r="B19" s="63">
        <v>98</v>
      </c>
      <c r="C19" s="142">
        <v>12</v>
      </c>
      <c r="D19" s="142">
        <v>0</v>
      </c>
      <c r="E19" s="142">
        <v>9</v>
      </c>
      <c r="F19" s="142">
        <v>7</v>
      </c>
      <c r="G19" s="142">
        <v>9</v>
      </c>
      <c r="H19" s="142">
        <v>12</v>
      </c>
      <c r="I19" s="142">
        <v>8</v>
      </c>
      <c r="J19" s="142">
        <v>8</v>
      </c>
      <c r="K19" s="142">
        <v>8</v>
      </c>
      <c r="L19" s="142">
        <v>12</v>
      </c>
      <c r="M19" s="142">
        <v>0</v>
      </c>
      <c r="N19" s="9"/>
      <c r="O19" s="7">
        <f t="shared" si="0"/>
        <v>85</v>
      </c>
      <c r="P19" s="18" t="s">
        <v>161</v>
      </c>
      <c r="Q19" s="20">
        <f t="shared" si="1"/>
        <v>21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DC4F-F176-42EA-AC73-B1C576515D9F}">
  <dimension ref="A1:W27"/>
  <sheetViews>
    <sheetView workbookViewId="0" topLeftCell="A1">
      <selection activeCell="C8" sqref="C8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60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61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127</v>
      </c>
      <c r="C4" s="93">
        <v>0</v>
      </c>
      <c r="D4" s="93">
        <v>0</v>
      </c>
      <c r="E4" s="93">
        <v>0</v>
      </c>
      <c r="F4" s="93">
        <v>7</v>
      </c>
      <c r="G4" s="93">
        <v>12</v>
      </c>
      <c r="H4" s="93">
        <v>14</v>
      </c>
      <c r="I4" s="93">
        <v>11</v>
      </c>
      <c r="J4" s="93">
        <v>9</v>
      </c>
      <c r="K4" s="93">
        <v>9</v>
      </c>
      <c r="L4" s="93">
        <v>9</v>
      </c>
      <c r="M4" s="93">
        <v>0</v>
      </c>
      <c r="N4" s="9"/>
      <c r="O4" s="7">
        <f aca="true" t="shared" si="0" ref="O4:O23">IF(B4="","",SUM(C4:M4)-(N4))</f>
        <v>71</v>
      </c>
      <c r="P4" s="18" t="s">
        <v>137</v>
      </c>
      <c r="Q4" s="20">
        <f>SUM(C4:E4)</f>
        <v>0</v>
      </c>
      <c r="R4" s="77"/>
      <c r="S4" s="11"/>
      <c r="T4" s="75"/>
    </row>
    <row r="5" spans="1:21" s="15" customFormat="1" ht="15.75" customHeight="1" thickBot="1">
      <c r="A5" s="65">
        <v>2</v>
      </c>
      <c r="B5" s="79">
        <v>64</v>
      </c>
      <c r="C5" s="105">
        <v>13</v>
      </c>
      <c r="D5" s="105">
        <v>0</v>
      </c>
      <c r="E5" s="105">
        <v>9</v>
      </c>
      <c r="F5" s="105">
        <v>8</v>
      </c>
      <c r="G5" s="105">
        <v>13</v>
      </c>
      <c r="H5" s="105">
        <v>12</v>
      </c>
      <c r="I5" s="105">
        <v>9</v>
      </c>
      <c r="J5" s="105">
        <v>8</v>
      </c>
      <c r="K5" s="105">
        <v>9</v>
      </c>
      <c r="L5" s="105">
        <v>10</v>
      </c>
      <c r="M5" s="105">
        <v>0</v>
      </c>
      <c r="N5" s="50"/>
      <c r="O5" s="7">
        <f t="shared" si="0"/>
        <v>91</v>
      </c>
      <c r="P5" s="18" t="s">
        <v>137</v>
      </c>
      <c r="Q5" s="20">
        <f>SUM(C5:E5)</f>
        <v>22</v>
      </c>
      <c r="R5" s="78"/>
      <c r="S5" s="33"/>
      <c r="T5" s="76"/>
      <c r="U5" s="42"/>
    </row>
    <row r="6" spans="1:17" ht="15.75" customHeight="1">
      <c r="A6" s="65">
        <v>3</v>
      </c>
      <c r="B6" s="194" t="s">
        <v>153</v>
      </c>
      <c r="C6" s="93">
        <v>13</v>
      </c>
      <c r="D6" s="93">
        <v>0</v>
      </c>
      <c r="E6" s="93">
        <v>6</v>
      </c>
      <c r="F6" s="93">
        <v>7</v>
      </c>
      <c r="G6" s="93">
        <v>13</v>
      </c>
      <c r="H6" s="93">
        <v>13</v>
      </c>
      <c r="I6" s="93">
        <v>9</v>
      </c>
      <c r="J6" s="93">
        <v>9</v>
      </c>
      <c r="K6" s="93">
        <v>8</v>
      </c>
      <c r="L6" s="93">
        <v>9</v>
      </c>
      <c r="M6" s="93">
        <v>0</v>
      </c>
      <c r="N6" s="34"/>
      <c r="O6" s="7">
        <f t="shared" si="0"/>
        <v>87</v>
      </c>
      <c r="P6" s="18" t="s">
        <v>140</v>
      </c>
      <c r="Q6" s="20">
        <f>SUM(C6:E6)</f>
        <v>19</v>
      </c>
    </row>
    <row r="7" spans="1:22" ht="15.75" customHeight="1" thickBot="1">
      <c r="A7" s="65">
        <v>4</v>
      </c>
      <c r="B7" s="63">
        <v>6</v>
      </c>
      <c r="C7" s="105">
        <v>12</v>
      </c>
      <c r="D7" s="105">
        <v>0</v>
      </c>
      <c r="E7" s="105">
        <v>6</v>
      </c>
      <c r="F7" s="105">
        <v>8</v>
      </c>
      <c r="G7" s="105">
        <v>0</v>
      </c>
      <c r="H7" s="105">
        <v>14</v>
      </c>
      <c r="I7" s="105">
        <v>10</v>
      </c>
      <c r="J7" s="105">
        <v>8</v>
      </c>
      <c r="K7" s="105">
        <v>8</v>
      </c>
      <c r="L7" s="105">
        <v>10</v>
      </c>
      <c r="M7" s="105">
        <v>0</v>
      </c>
      <c r="N7" s="9"/>
      <c r="O7" s="7">
        <f t="shared" si="0"/>
        <v>76</v>
      </c>
      <c r="P7" s="18" t="s">
        <v>140</v>
      </c>
      <c r="Q7" s="20">
        <f>SUM(C7:E7)</f>
        <v>18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18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18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18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61416-DBA1-4531-B643-23CD39644FE1}">
  <dimension ref="A1:W27"/>
  <sheetViews>
    <sheetView workbookViewId="0" topLeftCell="A1">
      <selection activeCell="C12" sqref="C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62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63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133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104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107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50"/>
      <c r="O5" s="7">
        <f t="shared" si="0"/>
        <v>0</v>
      </c>
      <c r="P5" s="18" t="s">
        <v>104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92</v>
      </c>
      <c r="C6" s="99">
        <v>0</v>
      </c>
      <c r="D6" s="99">
        <v>0</v>
      </c>
      <c r="E6" s="99">
        <v>0</v>
      </c>
      <c r="F6" s="99">
        <v>6</v>
      </c>
      <c r="G6" s="99">
        <v>12</v>
      </c>
      <c r="H6" s="99">
        <v>12</v>
      </c>
      <c r="I6" s="99">
        <v>9</v>
      </c>
      <c r="J6" s="99">
        <v>10</v>
      </c>
      <c r="K6" s="99">
        <v>10</v>
      </c>
      <c r="L6" s="99">
        <v>9</v>
      </c>
      <c r="M6" s="99">
        <v>0</v>
      </c>
      <c r="N6" s="34"/>
      <c r="O6" s="7">
        <f t="shared" si="0"/>
        <v>68</v>
      </c>
      <c r="P6" s="18" t="s">
        <v>104</v>
      </c>
      <c r="Q6" s="20">
        <f>SUM(C6:E6)</f>
        <v>0</v>
      </c>
    </row>
    <row r="7" spans="1:22" ht="15.75" customHeight="1" thickBot="1">
      <c r="A7" s="65">
        <v>4</v>
      </c>
      <c r="B7" s="63">
        <v>131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9"/>
      <c r="O7" s="7">
        <f t="shared" si="0"/>
        <v>0</v>
      </c>
      <c r="P7" s="18" t="s">
        <v>104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 t="s">
        <v>98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"/>
      <c r="O8" s="7">
        <f t="shared" si="0"/>
        <v>0</v>
      </c>
      <c r="P8" s="18" t="s">
        <v>103</v>
      </c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>
        <v>106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"/>
      <c r="O9" s="7">
        <f t="shared" si="0"/>
        <v>0</v>
      </c>
      <c r="P9" s="18" t="s">
        <v>103</v>
      </c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 t="s">
        <v>99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"/>
      <c r="O10" s="7">
        <f t="shared" si="0"/>
        <v>0</v>
      </c>
      <c r="P10" s="18" t="s">
        <v>103</v>
      </c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 t="s">
        <v>100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3"/>
      <c r="O11" s="7">
        <f t="shared" si="0"/>
        <v>0</v>
      </c>
      <c r="P11" s="18" t="s">
        <v>103</v>
      </c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BB17-76D5-4D77-85FA-625FB8179741}">
  <dimension ref="A1:W27"/>
  <sheetViews>
    <sheetView workbookViewId="0" topLeftCell="A1">
      <selection activeCell="C7" sqref="C7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64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65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3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160</v>
      </c>
      <c r="Q4" s="20">
        <f>SUM(C4:E4)</f>
        <v>0</v>
      </c>
      <c r="R4" s="77"/>
      <c r="S4" s="11"/>
      <c r="T4" s="75"/>
    </row>
    <row r="5" spans="1:21" s="15" customFormat="1" ht="15.75" customHeight="1" thickBot="1">
      <c r="A5" s="65">
        <v>2</v>
      </c>
      <c r="B5" s="79">
        <v>2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50"/>
      <c r="O5" s="7">
        <f t="shared" si="0"/>
        <v>0</v>
      </c>
      <c r="P5" s="18" t="s">
        <v>160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129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34"/>
      <c r="O6" s="7">
        <f t="shared" si="0"/>
        <v>0</v>
      </c>
      <c r="P6" s="18" t="s">
        <v>161</v>
      </c>
      <c r="Q6" s="20">
        <f>SUM(C6:E6)</f>
        <v>0</v>
      </c>
    </row>
    <row r="7" spans="1:22" ht="15.75" customHeight="1">
      <c r="A7" s="65">
        <v>4</v>
      </c>
      <c r="B7" s="6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tr">
        <f t="shared" si="0"/>
        <v/>
      </c>
      <c r="P7" s="18"/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94F7-4715-447C-AA54-E72A04E33492}">
  <dimension ref="A1:W27"/>
  <sheetViews>
    <sheetView workbookViewId="0" topLeftCell="A1">
      <selection activeCell="C12" sqref="C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66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67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5</v>
      </c>
      <c r="C4" s="93">
        <v>13</v>
      </c>
      <c r="D4" s="93">
        <v>10</v>
      </c>
      <c r="E4" s="93">
        <v>6</v>
      </c>
      <c r="F4" s="93">
        <v>8</v>
      </c>
      <c r="G4" s="93">
        <v>12</v>
      </c>
      <c r="H4" s="93">
        <v>12</v>
      </c>
      <c r="I4" s="93">
        <v>8</v>
      </c>
      <c r="J4" s="93">
        <v>8</v>
      </c>
      <c r="K4" s="93">
        <v>8</v>
      </c>
      <c r="L4" s="93">
        <v>9</v>
      </c>
      <c r="M4" s="93">
        <v>0</v>
      </c>
      <c r="N4" s="9"/>
      <c r="O4" s="7">
        <f aca="true" t="shared" si="0" ref="O4:O23">IF(B4="","",SUM(C4:M4)-(N4))</f>
        <v>94</v>
      </c>
      <c r="P4" s="18" t="s">
        <v>43</v>
      </c>
      <c r="Q4" s="20">
        <f>SUM(C4:E4)</f>
        <v>29</v>
      </c>
      <c r="R4" s="77"/>
      <c r="S4" s="11"/>
      <c r="T4" s="75"/>
    </row>
    <row r="5" spans="1:21" s="15" customFormat="1" ht="15.75" customHeight="1">
      <c r="A5" s="65">
        <v>2</v>
      </c>
      <c r="B5" s="79">
        <v>30</v>
      </c>
      <c r="C5" s="99">
        <v>13</v>
      </c>
      <c r="D5" s="99">
        <v>9</v>
      </c>
      <c r="E5" s="99">
        <v>6</v>
      </c>
      <c r="F5" s="99">
        <v>7</v>
      </c>
      <c r="G5" s="99">
        <v>14</v>
      </c>
      <c r="H5" s="99">
        <v>13</v>
      </c>
      <c r="I5" s="99">
        <v>10</v>
      </c>
      <c r="J5" s="99">
        <v>9</v>
      </c>
      <c r="K5" s="99">
        <v>10</v>
      </c>
      <c r="L5" s="99">
        <v>8</v>
      </c>
      <c r="M5" s="99">
        <v>3</v>
      </c>
      <c r="N5" s="50"/>
      <c r="O5" s="7">
        <f t="shared" si="0"/>
        <v>102</v>
      </c>
      <c r="P5" s="18" t="s">
        <v>43</v>
      </c>
      <c r="Q5" s="20">
        <f>SUM(C5:E5)</f>
        <v>28</v>
      </c>
      <c r="R5" s="78"/>
      <c r="S5" s="33"/>
      <c r="T5" s="76"/>
      <c r="U5" s="42"/>
    </row>
    <row r="6" spans="1:17" ht="15.75" customHeight="1">
      <c r="A6" s="65">
        <v>3</v>
      </c>
      <c r="B6" s="194" t="s">
        <v>112</v>
      </c>
      <c r="C6" s="99">
        <v>18</v>
      </c>
      <c r="D6" s="99">
        <v>9</v>
      </c>
      <c r="E6" s="99">
        <v>6</v>
      </c>
      <c r="F6" s="99">
        <v>8</v>
      </c>
      <c r="G6" s="99">
        <v>12</v>
      </c>
      <c r="H6" s="99">
        <v>14</v>
      </c>
      <c r="I6" s="99">
        <v>9</v>
      </c>
      <c r="J6" s="99">
        <v>9</v>
      </c>
      <c r="K6" s="99">
        <v>8</v>
      </c>
      <c r="L6" s="99">
        <v>10</v>
      </c>
      <c r="M6" s="99">
        <v>3</v>
      </c>
      <c r="N6" s="34"/>
      <c r="O6" s="7">
        <f t="shared" si="0"/>
        <v>106</v>
      </c>
      <c r="P6" s="18" t="s">
        <v>43</v>
      </c>
      <c r="Q6" s="20">
        <f>SUM(C6:E6)</f>
        <v>33</v>
      </c>
    </row>
    <row r="7" spans="1:22" ht="15.75" customHeight="1" thickBot="1">
      <c r="A7" s="65">
        <v>4</v>
      </c>
      <c r="B7" s="63">
        <v>6</v>
      </c>
      <c r="C7" s="103">
        <v>17</v>
      </c>
      <c r="D7" s="103">
        <v>9</v>
      </c>
      <c r="E7" s="103">
        <v>7</v>
      </c>
      <c r="F7" s="103">
        <v>8</v>
      </c>
      <c r="G7" s="103">
        <v>10</v>
      </c>
      <c r="H7" s="103">
        <v>12</v>
      </c>
      <c r="I7" s="103">
        <v>9</v>
      </c>
      <c r="J7" s="103">
        <v>8</v>
      </c>
      <c r="K7" s="103">
        <v>9</v>
      </c>
      <c r="L7" s="103">
        <v>9</v>
      </c>
      <c r="M7" s="103">
        <v>3</v>
      </c>
      <c r="N7" s="9"/>
      <c r="O7" s="7">
        <f t="shared" si="0"/>
        <v>101</v>
      </c>
      <c r="P7" s="18" t="s">
        <v>43</v>
      </c>
      <c r="Q7" s="20">
        <f>SUM(C7:E7)</f>
        <v>33</v>
      </c>
      <c r="S7" s="5"/>
      <c r="T7" s="5"/>
      <c r="U7" s="5"/>
      <c r="V7" s="5"/>
    </row>
    <row r="8" spans="1:22" ht="15.75" customHeight="1">
      <c r="A8" s="65">
        <v>5</v>
      </c>
      <c r="B8" s="194" t="s">
        <v>95</v>
      </c>
      <c r="C8" s="93">
        <v>15</v>
      </c>
      <c r="D8" s="93">
        <v>0</v>
      </c>
      <c r="E8" s="93">
        <v>9</v>
      </c>
      <c r="F8" s="93">
        <v>7</v>
      </c>
      <c r="G8" s="93">
        <v>14</v>
      </c>
      <c r="H8" s="93">
        <v>15</v>
      </c>
      <c r="I8" s="93">
        <v>11</v>
      </c>
      <c r="J8" s="93">
        <v>9</v>
      </c>
      <c r="K8" s="93">
        <v>9</v>
      </c>
      <c r="L8" s="93">
        <v>9</v>
      </c>
      <c r="M8" s="93">
        <v>3</v>
      </c>
      <c r="N8" s="9"/>
      <c r="O8" s="7">
        <f t="shared" si="0"/>
        <v>101</v>
      </c>
      <c r="P8" s="18"/>
      <c r="Q8" s="20">
        <f aca="true" t="shared" si="1" ref="Q8:Q27">SUM(C8:E8)</f>
        <v>24</v>
      </c>
      <c r="S8" s="5"/>
      <c r="T8" s="5"/>
      <c r="U8" s="5"/>
      <c r="V8" s="5"/>
    </row>
    <row r="9" spans="1:22" ht="15.75" customHeight="1" thickBot="1">
      <c r="A9" s="65">
        <v>6</v>
      </c>
      <c r="B9" s="63">
        <v>16</v>
      </c>
      <c r="C9" s="105">
        <v>15</v>
      </c>
      <c r="D9" s="105">
        <v>0</v>
      </c>
      <c r="E9" s="105">
        <v>9</v>
      </c>
      <c r="F9" s="105">
        <v>8</v>
      </c>
      <c r="G9" s="105">
        <v>12</v>
      </c>
      <c r="H9" s="105">
        <v>12</v>
      </c>
      <c r="I9" s="105">
        <v>9</v>
      </c>
      <c r="J9" s="105">
        <v>8</v>
      </c>
      <c r="K9" s="105">
        <v>9</v>
      </c>
      <c r="L9" s="105">
        <v>10</v>
      </c>
      <c r="M9" s="105">
        <v>0</v>
      </c>
      <c r="N9" s="9"/>
      <c r="O9" s="7">
        <f t="shared" si="0"/>
        <v>92</v>
      </c>
      <c r="P9" s="18"/>
      <c r="Q9" s="20">
        <f t="shared" si="1"/>
        <v>24</v>
      </c>
      <c r="S9" s="5"/>
      <c r="T9" s="5"/>
      <c r="U9" s="5"/>
      <c r="V9" s="5"/>
    </row>
    <row r="10" spans="1:22" ht="15.75" customHeight="1">
      <c r="A10" s="65">
        <v>7</v>
      </c>
      <c r="B10" s="194" t="s">
        <v>129</v>
      </c>
      <c r="C10" s="93">
        <v>16</v>
      </c>
      <c r="D10" s="93">
        <v>9</v>
      </c>
      <c r="E10" s="93">
        <v>6</v>
      </c>
      <c r="F10" s="93">
        <v>7</v>
      </c>
      <c r="G10" s="93">
        <v>15</v>
      </c>
      <c r="H10" s="93">
        <v>13</v>
      </c>
      <c r="I10" s="93">
        <v>12</v>
      </c>
      <c r="J10" s="93">
        <v>9</v>
      </c>
      <c r="K10" s="93">
        <v>8</v>
      </c>
      <c r="L10" s="93">
        <v>10</v>
      </c>
      <c r="M10" s="93">
        <v>3</v>
      </c>
      <c r="N10" s="9"/>
      <c r="O10" s="7">
        <f t="shared" si="0"/>
        <v>108</v>
      </c>
      <c r="P10" s="18"/>
      <c r="Q10" s="20">
        <f t="shared" si="1"/>
        <v>31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114</v>
      </c>
      <c r="C11" s="105">
        <v>14</v>
      </c>
      <c r="D11" s="105">
        <v>9</v>
      </c>
      <c r="E11" s="105">
        <v>7</v>
      </c>
      <c r="F11" s="105">
        <v>8</v>
      </c>
      <c r="G11" s="105">
        <v>14</v>
      </c>
      <c r="H11" s="105">
        <v>14</v>
      </c>
      <c r="I11" s="105">
        <v>10</v>
      </c>
      <c r="J11" s="105">
        <v>8</v>
      </c>
      <c r="K11" s="105">
        <v>8</v>
      </c>
      <c r="L11" s="105">
        <v>12</v>
      </c>
      <c r="M11" s="105">
        <v>3</v>
      </c>
      <c r="N11" s="13"/>
      <c r="O11" s="7">
        <f t="shared" si="0"/>
        <v>107</v>
      </c>
      <c r="P11" s="18"/>
      <c r="Q11" s="20">
        <f t="shared" si="1"/>
        <v>30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AA71-387A-4083-A976-664D3225A436}">
  <dimension ref="A1:W27"/>
  <sheetViews>
    <sheetView workbookViewId="0" topLeftCell="A1">
      <selection activeCell="C16" sqref="C1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68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69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32</v>
      </c>
      <c r="C4" s="93">
        <v>25</v>
      </c>
      <c r="D4" s="93">
        <v>12</v>
      </c>
      <c r="E4" s="93">
        <v>8</v>
      </c>
      <c r="F4" s="93">
        <v>9</v>
      </c>
      <c r="G4" s="93">
        <v>12</v>
      </c>
      <c r="H4" s="93">
        <v>12</v>
      </c>
      <c r="I4" s="93">
        <v>8</v>
      </c>
      <c r="J4" s="93">
        <v>8</v>
      </c>
      <c r="K4" s="93">
        <v>8</v>
      </c>
      <c r="L4" s="93">
        <v>9</v>
      </c>
      <c r="M4" s="93">
        <v>6</v>
      </c>
      <c r="N4" s="9"/>
      <c r="O4" s="7">
        <f aca="true" t="shared" si="0" ref="O4:O23">IF(B4="","",SUM(C4:M4)-(N4))</f>
        <v>117</v>
      </c>
      <c r="P4" s="18" t="s">
        <v>43</v>
      </c>
      <c r="Q4" s="20">
        <f>SUM(C4:E4)</f>
        <v>45</v>
      </c>
      <c r="R4" s="77"/>
      <c r="S4" s="11"/>
      <c r="T4" s="75"/>
    </row>
    <row r="5" spans="1:21" s="15" customFormat="1" ht="15.75" customHeight="1">
      <c r="A5" s="65">
        <v>2</v>
      </c>
      <c r="B5" s="79">
        <v>61</v>
      </c>
      <c r="C5" s="99">
        <v>21</v>
      </c>
      <c r="D5" s="99">
        <v>11</v>
      </c>
      <c r="E5" s="99">
        <v>6</v>
      </c>
      <c r="F5" s="99">
        <v>6</v>
      </c>
      <c r="G5" s="99">
        <v>12</v>
      </c>
      <c r="H5" s="99">
        <v>13</v>
      </c>
      <c r="I5" s="99">
        <v>10</v>
      </c>
      <c r="J5" s="99">
        <v>9</v>
      </c>
      <c r="K5" s="99">
        <v>10</v>
      </c>
      <c r="L5" s="99">
        <v>9</v>
      </c>
      <c r="M5" s="99">
        <v>6</v>
      </c>
      <c r="N5" s="50"/>
      <c r="O5" s="7">
        <f t="shared" si="0"/>
        <v>113</v>
      </c>
      <c r="P5" s="18" t="s">
        <v>43</v>
      </c>
      <c r="Q5" s="20">
        <f>SUM(C5:E5)</f>
        <v>38</v>
      </c>
      <c r="R5" s="78"/>
      <c r="S5" s="33"/>
      <c r="T5" s="76"/>
      <c r="U5" s="42"/>
    </row>
    <row r="6" spans="1:17" ht="15.75" customHeight="1">
      <c r="A6" s="65">
        <v>3</v>
      </c>
      <c r="B6" s="194" t="s">
        <v>117</v>
      </c>
      <c r="C6" s="99">
        <v>23</v>
      </c>
      <c r="D6" s="99">
        <v>12</v>
      </c>
      <c r="E6" s="99">
        <v>8</v>
      </c>
      <c r="F6" s="99">
        <v>8</v>
      </c>
      <c r="G6" s="99">
        <v>14</v>
      </c>
      <c r="H6" s="99">
        <v>14</v>
      </c>
      <c r="I6" s="99">
        <v>9</v>
      </c>
      <c r="J6" s="99">
        <v>9</v>
      </c>
      <c r="K6" s="99">
        <v>9</v>
      </c>
      <c r="L6" s="99">
        <v>8</v>
      </c>
      <c r="M6" s="99">
        <v>6</v>
      </c>
      <c r="N6" s="34"/>
      <c r="O6" s="7">
        <f t="shared" si="0"/>
        <v>120</v>
      </c>
      <c r="P6" s="18" t="s">
        <v>43</v>
      </c>
      <c r="Q6" s="20">
        <f>SUM(C6:E6)</f>
        <v>43</v>
      </c>
    </row>
    <row r="7" spans="1:22" ht="15.75" customHeight="1" thickBot="1">
      <c r="A7" s="65">
        <v>4</v>
      </c>
      <c r="B7" s="63">
        <v>89</v>
      </c>
      <c r="C7" s="103">
        <v>24</v>
      </c>
      <c r="D7" s="103">
        <v>10</v>
      </c>
      <c r="E7" s="103">
        <v>9</v>
      </c>
      <c r="F7" s="103">
        <v>9</v>
      </c>
      <c r="G7" s="103">
        <v>12</v>
      </c>
      <c r="H7" s="103">
        <v>12</v>
      </c>
      <c r="I7" s="103">
        <v>9</v>
      </c>
      <c r="J7" s="103">
        <v>10</v>
      </c>
      <c r="K7" s="103">
        <v>9</v>
      </c>
      <c r="L7" s="103">
        <v>8</v>
      </c>
      <c r="M7" s="103">
        <v>6</v>
      </c>
      <c r="N7" s="9"/>
      <c r="O7" s="7">
        <f t="shared" si="0"/>
        <v>118</v>
      </c>
      <c r="P7" s="18" t="s">
        <v>43</v>
      </c>
      <c r="Q7" s="20">
        <f>SUM(C7:E7)</f>
        <v>43</v>
      </c>
      <c r="S7" s="5"/>
      <c r="T7" s="5"/>
      <c r="U7" s="5"/>
      <c r="V7" s="5"/>
    </row>
    <row r="8" spans="1:22" ht="15.75" customHeight="1">
      <c r="A8" s="65">
        <v>5</v>
      </c>
      <c r="B8" s="194" t="s">
        <v>154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"/>
      <c r="O8" s="7">
        <f t="shared" si="0"/>
        <v>0</v>
      </c>
      <c r="P8" s="18" t="s">
        <v>137</v>
      </c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 thickBot="1">
      <c r="A9" s="65">
        <v>6</v>
      </c>
      <c r="B9" s="63">
        <v>68</v>
      </c>
      <c r="C9" s="105">
        <v>14</v>
      </c>
      <c r="D9" s="105">
        <v>9</v>
      </c>
      <c r="E9" s="105">
        <v>9</v>
      </c>
      <c r="F9" s="105">
        <v>8</v>
      </c>
      <c r="G9" s="105">
        <v>15</v>
      </c>
      <c r="H9" s="105">
        <v>15</v>
      </c>
      <c r="I9" s="105">
        <v>9</v>
      </c>
      <c r="J9" s="105">
        <v>8</v>
      </c>
      <c r="K9" s="105">
        <v>9</v>
      </c>
      <c r="L9" s="105">
        <v>10</v>
      </c>
      <c r="M9" s="105">
        <v>3</v>
      </c>
      <c r="N9" s="9"/>
      <c r="O9" s="7">
        <f t="shared" si="0"/>
        <v>109</v>
      </c>
      <c r="P9" s="18" t="s">
        <v>137</v>
      </c>
      <c r="Q9" s="20">
        <f t="shared" si="1"/>
        <v>32</v>
      </c>
      <c r="S9" s="5"/>
      <c r="T9" s="5"/>
      <c r="U9" s="5"/>
      <c r="V9" s="5"/>
    </row>
    <row r="10" spans="1:22" ht="15.75" customHeight="1">
      <c r="A10" s="65">
        <v>7</v>
      </c>
      <c r="B10" s="194" t="s">
        <v>155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"/>
      <c r="O10" s="7">
        <f t="shared" si="0"/>
        <v>0</v>
      </c>
      <c r="P10" s="18" t="s">
        <v>140</v>
      </c>
      <c r="Q10" s="20">
        <f t="shared" si="1"/>
        <v>0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156</v>
      </c>
      <c r="C11" s="105">
        <v>13</v>
      </c>
      <c r="D11" s="105">
        <v>9</v>
      </c>
      <c r="E11" s="105">
        <v>7</v>
      </c>
      <c r="F11" s="105">
        <v>8</v>
      </c>
      <c r="G11" s="105">
        <v>15</v>
      </c>
      <c r="H11" s="105">
        <v>14</v>
      </c>
      <c r="I11" s="105">
        <v>10</v>
      </c>
      <c r="J11" s="105">
        <v>8</v>
      </c>
      <c r="K11" s="105">
        <v>8</v>
      </c>
      <c r="L11" s="105">
        <v>10</v>
      </c>
      <c r="M11" s="105">
        <v>3</v>
      </c>
      <c r="N11" s="13"/>
      <c r="O11" s="7">
        <f t="shared" si="0"/>
        <v>105</v>
      </c>
      <c r="P11" s="18" t="s">
        <v>140</v>
      </c>
      <c r="Q11" s="20">
        <f t="shared" si="1"/>
        <v>29</v>
      </c>
      <c r="S11" s="5"/>
      <c r="T11" s="5"/>
      <c r="U11" s="5"/>
      <c r="V11" s="5"/>
    </row>
    <row r="12" spans="1:17" ht="15.75" customHeight="1">
      <c r="A12" s="65">
        <v>9</v>
      </c>
      <c r="B12" s="192" t="s">
        <v>172</v>
      </c>
      <c r="C12" s="142">
        <v>20</v>
      </c>
      <c r="D12" s="142">
        <v>10</v>
      </c>
      <c r="E12" s="142">
        <v>8</v>
      </c>
      <c r="F12" s="142">
        <v>9</v>
      </c>
      <c r="G12" s="142">
        <v>10</v>
      </c>
      <c r="H12" s="142">
        <v>14</v>
      </c>
      <c r="I12" s="142">
        <v>10</v>
      </c>
      <c r="J12" s="142">
        <v>9</v>
      </c>
      <c r="K12" s="142">
        <v>9</v>
      </c>
      <c r="L12" s="142">
        <v>12</v>
      </c>
      <c r="M12" s="142">
        <v>3</v>
      </c>
      <c r="N12" s="50"/>
      <c r="O12" s="7">
        <f t="shared" si="0"/>
        <v>114</v>
      </c>
      <c r="P12" s="18" t="s">
        <v>161</v>
      </c>
      <c r="Q12" s="20">
        <f t="shared" si="1"/>
        <v>38</v>
      </c>
    </row>
    <row r="13" spans="1:17" ht="15.75" customHeight="1">
      <c r="A13" s="65">
        <v>10</v>
      </c>
      <c r="B13" s="192" t="s">
        <v>173</v>
      </c>
      <c r="C13" s="142">
        <v>18</v>
      </c>
      <c r="D13" s="142">
        <v>10</v>
      </c>
      <c r="E13" s="142">
        <v>8</v>
      </c>
      <c r="F13" s="142">
        <v>8</v>
      </c>
      <c r="G13" s="142">
        <v>14</v>
      </c>
      <c r="H13" s="142">
        <v>12</v>
      </c>
      <c r="I13" s="142">
        <v>9</v>
      </c>
      <c r="J13" s="142">
        <v>8</v>
      </c>
      <c r="K13" s="142">
        <v>9</v>
      </c>
      <c r="L13" s="142">
        <v>9</v>
      </c>
      <c r="M13" s="142">
        <v>3</v>
      </c>
      <c r="N13" s="32"/>
      <c r="O13" s="7">
        <f t="shared" si="0"/>
        <v>108</v>
      </c>
      <c r="P13" s="18" t="s">
        <v>161</v>
      </c>
      <c r="Q13" s="20">
        <f t="shared" si="1"/>
        <v>36</v>
      </c>
    </row>
    <row r="14" spans="1:17" ht="15.75" customHeight="1">
      <c r="A14" s="65">
        <v>11</v>
      </c>
      <c r="B14" s="192" t="s">
        <v>129</v>
      </c>
      <c r="C14" s="142">
        <v>17</v>
      </c>
      <c r="D14" s="142">
        <v>11</v>
      </c>
      <c r="E14" s="142">
        <v>9</v>
      </c>
      <c r="F14" s="142">
        <v>8</v>
      </c>
      <c r="G14" s="142">
        <v>15</v>
      </c>
      <c r="H14" s="142">
        <v>13</v>
      </c>
      <c r="I14" s="142">
        <v>9</v>
      </c>
      <c r="J14" s="142">
        <v>9</v>
      </c>
      <c r="K14" s="142">
        <v>8</v>
      </c>
      <c r="L14" s="142">
        <v>9</v>
      </c>
      <c r="M14" s="142">
        <v>3</v>
      </c>
      <c r="N14" s="13"/>
      <c r="O14" s="7">
        <f t="shared" si="0"/>
        <v>111</v>
      </c>
      <c r="P14" s="18" t="s">
        <v>161</v>
      </c>
      <c r="Q14" s="20">
        <f t="shared" si="1"/>
        <v>37</v>
      </c>
    </row>
    <row r="15" spans="1:17" ht="15.75" customHeight="1">
      <c r="A15" s="65">
        <v>12</v>
      </c>
      <c r="B15" s="192" t="s">
        <v>174</v>
      </c>
      <c r="C15" s="142">
        <v>18</v>
      </c>
      <c r="D15" s="142">
        <v>10</v>
      </c>
      <c r="E15" s="142">
        <v>9</v>
      </c>
      <c r="F15" s="142">
        <v>8</v>
      </c>
      <c r="G15" s="142">
        <v>12</v>
      </c>
      <c r="H15" s="142">
        <v>14</v>
      </c>
      <c r="I15" s="142">
        <v>10</v>
      </c>
      <c r="J15" s="142">
        <v>8</v>
      </c>
      <c r="K15" s="142">
        <v>8</v>
      </c>
      <c r="L15" s="142">
        <v>11</v>
      </c>
      <c r="M15" s="142">
        <v>3</v>
      </c>
      <c r="N15" s="9"/>
      <c r="O15" s="7">
        <f t="shared" si="0"/>
        <v>111</v>
      </c>
      <c r="P15" s="18" t="s">
        <v>161</v>
      </c>
      <c r="Q15" s="20">
        <f t="shared" si="1"/>
        <v>37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0D03-9ECE-48F7-9C47-452D2861C725}">
  <dimension ref="A1:W27"/>
  <sheetViews>
    <sheetView workbookViewId="0" topLeftCell="A1">
      <selection activeCell="C12" sqref="C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70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71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38</v>
      </c>
      <c r="C4" s="93">
        <v>13</v>
      </c>
      <c r="D4" s="93">
        <v>9</v>
      </c>
      <c r="E4" s="93">
        <v>7</v>
      </c>
      <c r="F4" s="93">
        <v>8</v>
      </c>
      <c r="G4" s="93">
        <v>15</v>
      </c>
      <c r="H4" s="93">
        <v>12</v>
      </c>
      <c r="I4" s="93">
        <v>8</v>
      </c>
      <c r="J4" s="93">
        <v>8</v>
      </c>
      <c r="K4" s="93">
        <v>8</v>
      </c>
      <c r="L4" s="93">
        <v>9</v>
      </c>
      <c r="M4" s="93">
        <v>3</v>
      </c>
      <c r="N4" s="9"/>
      <c r="O4" s="7">
        <f aca="true" t="shared" si="0" ref="O4:O23">IF(B4="","",SUM(C4:M4)-(N4))</f>
        <v>100</v>
      </c>
      <c r="P4" s="18" t="s">
        <v>104</v>
      </c>
      <c r="Q4" s="20">
        <f>SUM(C4:E4)</f>
        <v>29</v>
      </c>
      <c r="R4" s="77"/>
      <c r="S4" s="11"/>
      <c r="T4" s="75"/>
    </row>
    <row r="5" spans="1:21" s="15" customFormat="1" ht="15.75" customHeight="1">
      <c r="A5" s="65">
        <v>2</v>
      </c>
      <c r="B5" s="79">
        <v>11</v>
      </c>
      <c r="C5" s="99">
        <v>12</v>
      </c>
      <c r="D5" s="99">
        <v>9</v>
      </c>
      <c r="E5" s="99">
        <v>6</v>
      </c>
      <c r="F5" s="99">
        <v>7</v>
      </c>
      <c r="G5" s="99">
        <v>14</v>
      </c>
      <c r="H5" s="99">
        <v>13</v>
      </c>
      <c r="I5" s="99">
        <v>10</v>
      </c>
      <c r="J5" s="99">
        <v>9</v>
      </c>
      <c r="K5" s="99">
        <v>10</v>
      </c>
      <c r="L5" s="99">
        <v>11</v>
      </c>
      <c r="M5" s="99">
        <v>3</v>
      </c>
      <c r="N5" s="50"/>
      <c r="O5" s="7">
        <f t="shared" si="0"/>
        <v>104</v>
      </c>
      <c r="P5" s="18" t="s">
        <v>104</v>
      </c>
      <c r="Q5" s="20">
        <f>SUM(C5:E5)</f>
        <v>27</v>
      </c>
      <c r="R5" s="78"/>
      <c r="S5" s="33"/>
      <c r="T5" s="76"/>
      <c r="U5" s="42"/>
    </row>
    <row r="6" spans="1:17" ht="15.75" customHeight="1">
      <c r="A6" s="65">
        <v>3</v>
      </c>
      <c r="B6" s="194" t="s">
        <v>116</v>
      </c>
      <c r="C6" s="99">
        <v>12</v>
      </c>
      <c r="D6" s="99">
        <v>9</v>
      </c>
      <c r="E6" s="99">
        <v>6</v>
      </c>
      <c r="F6" s="99">
        <v>8</v>
      </c>
      <c r="G6" s="99">
        <v>14</v>
      </c>
      <c r="H6" s="99">
        <v>14</v>
      </c>
      <c r="I6" s="99">
        <v>9</v>
      </c>
      <c r="J6" s="99">
        <v>9</v>
      </c>
      <c r="K6" s="99">
        <v>9</v>
      </c>
      <c r="L6" s="99">
        <v>8</v>
      </c>
      <c r="M6" s="99">
        <v>3</v>
      </c>
      <c r="N6" s="34"/>
      <c r="O6" s="7">
        <f t="shared" si="0"/>
        <v>101</v>
      </c>
      <c r="P6" s="18" t="s">
        <v>104</v>
      </c>
      <c r="Q6" s="20">
        <f>SUM(C6:E6)</f>
        <v>27</v>
      </c>
    </row>
    <row r="7" spans="1:22" ht="15.75" customHeight="1" thickBot="1">
      <c r="A7" s="65">
        <v>4</v>
      </c>
      <c r="B7" s="63">
        <v>17</v>
      </c>
      <c r="C7" s="103">
        <v>14</v>
      </c>
      <c r="D7" s="103">
        <v>9</v>
      </c>
      <c r="E7" s="103">
        <v>8</v>
      </c>
      <c r="F7" s="103">
        <v>8</v>
      </c>
      <c r="G7" s="103">
        <v>16</v>
      </c>
      <c r="H7" s="103">
        <v>12</v>
      </c>
      <c r="I7" s="103">
        <v>9</v>
      </c>
      <c r="J7" s="103">
        <v>10</v>
      </c>
      <c r="K7" s="103">
        <v>9</v>
      </c>
      <c r="L7" s="103">
        <v>10</v>
      </c>
      <c r="M7" s="103">
        <v>3</v>
      </c>
      <c r="N7" s="9"/>
      <c r="O7" s="7">
        <f t="shared" si="0"/>
        <v>108</v>
      </c>
      <c r="P7" s="18" t="s">
        <v>104</v>
      </c>
      <c r="Q7" s="20">
        <f>SUM(C7:E7)</f>
        <v>31</v>
      </c>
      <c r="S7" s="5"/>
      <c r="T7" s="5"/>
      <c r="U7" s="5"/>
      <c r="V7" s="5"/>
    </row>
    <row r="8" spans="1:22" ht="15.75" customHeight="1">
      <c r="A8" s="65">
        <v>5</v>
      </c>
      <c r="B8" s="194" t="s">
        <v>131</v>
      </c>
      <c r="C8" s="93">
        <v>14</v>
      </c>
      <c r="D8" s="93">
        <v>0</v>
      </c>
      <c r="E8" s="93">
        <v>6</v>
      </c>
      <c r="F8" s="93">
        <v>7</v>
      </c>
      <c r="G8" s="93">
        <v>13</v>
      </c>
      <c r="H8" s="93">
        <v>14</v>
      </c>
      <c r="I8" s="93">
        <v>8</v>
      </c>
      <c r="J8" s="93">
        <v>7</v>
      </c>
      <c r="K8" s="93">
        <v>8</v>
      </c>
      <c r="L8" s="93">
        <v>10</v>
      </c>
      <c r="M8" s="93">
        <v>0</v>
      </c>
      <c r="N8" s="9"/>
      <c r="O8" s="7">
        <f t="shared" si="0"/>
        <v>87</v>
      </c>
      <c r="P8" s="18" t="s">
        <v>103</v>
      </c>
      <c r="Q8" s="20">
        <f aca="true" t="shared" si="1" ref="Q8:Q27">SUM(C8:E8)</f>
        <v>20</v>
      </c>
      <c r="S8" s="5"/>
      <c r="T8" s="5"/>
      <c r="U8" s="5"/>
      <c r="V8" s="5"/>
    </row>
    <row r="9" spans="1:22" ht="15.75" customHeight="1">
      <c r="A9" s="65">
        <v>6</v>
      </c>
      <c r="B9" s="63">
        <v>40</v>
      </c>
      <c r="C9" s="99">
        <v>16</v>
      </c>
      <c r="D9" s="99">
        <v>0</v>
      </c>
      <c r="E9" s="99">
        <v>9</v>
      </c>
      <c r="F9" s="99">
        <v>8</v>
      </c>
      <c r="G9" s="99">
        <v>14</v>
      </c>
      <c r="H9" s="99">
        <v>15</v>
      </c>
      <c r="I9" s="99">
        <v>7</v>
      </c>
      <c r="J9" s="99">
        <v>8</v>
      </c>
      <c r="K9" s="99">
        <v>9</v>
      </c>
      <c r="L9" s="99">
        <v>10</v>
      </c>
      <c r="M9" s="99">
        <v>0</v>
      </c>
      <c r="N9" s="9"/>
      <c r="O9" s="7">
        <f t="shared" si="0"/>
        <v>96</v>
      </c>
      <c r="P9" s="18" t="s">
        <v>103</v>
      </c>
      <c r="Q9" s="20">
        <f t="shared" si="1"/>
        <v>25</v>
      </c>
      <c r="S9" s="5"/>
      <c r="T9" s="5"/>
      <c r="U9" s="5"/>
      <c r="V9" s="5"/>
    </row>
    <row r="10" spans="1:22" ht="15.75" customHeight="1">
      <c r="A10" s="65">
        <v>7</v>
      </c>
      <c r="B10" s="194" t="s">
        <v>132</v>
      </c>
      <c r="C10" s="99">
        <v>13</v>
      </c>
      <c r="D10" s="99">
        <v>0</v>
      </c>
      <c r="E10" s="99">
        <v>6</v>
      </c>
      <c r="F10" s="99">
        <v>7</v>
      </c>
      <c r="G10" s="99">
        <v>15</v>
      </c>
      <c r="H10" s="99">
        <v>14</v>
      </c>
      <c r="I10" s="99">
        <v>8</v>
      </c>
      <c r="J10" s="99">
        <v>7</v>
      </c>
      <c r="K10" s="99">
        <v>8</v>
      </c>
      <c r="L10" s="99">
        <v>9</v>
      </c>
      <c r="M10" s="99">
        <v>0</v>
      </c>
      <c r="N10" s="9"/>
      <c r="O10" s="7">
        <f t="shared" si="0"/>
        <v>87</v>
      </c>
      <c r="P10" s="18" t="s">
        <v>103</v>
      </c>
      <c r="Q10" s="20">
        <f t="shared" si="1"/>
        <v>19</v>
      </c>
      <c r="S10" s="5"/>
      <c r="T10" s="5"/>
      <c r="U10" s="5"/>
      <c r="V10" s="5"/>
    </row>
    <row r="11" spans="1:22" ht="15.75" customHeight="1">
      <c r="A11" s="65">
        <v>8</v>
      </c>
      <c r="B11" s="194" t="s">
        <v>133</v>
      </c>
      <c r="C11" s="103">
        <v>16</v>
      </c>
      <c r="D11" s="103">
        <v>0</v>
      </c>
      <c r="E11" s="103">
        <v>8</v>
      </c>
      <c r="F11" s="103">
        <v>8</v>
      </c>
      <c r="G11" s="103">
        <v>15</v>
      </c>
      <c r="H11" s="103">
        <v>12</v>
      </c>
      <c r="I11" s="103">
        <v>7</v>
      </c>
      <c r="J11" s="103">
        <v>9</v>
      </c>
      <c r="K11" s="103">
        <v>8</v>
      </c>
      <c r="L11" s="103">
        <v>9</v>
      </c>
      <c r="M11" s="103">
        <v>0</v>
      </c>
      <c r="N11" s="13"/>
      <c r="O11" s="7">
        <f t="shared" si="0"/>
        <v>92</v>
      </c>
      <c r="P11" s="18" t="s">
        <v>103</v>
      </c>
      <c r="Q11" s="20">
        <f t="shared" si="1"/>
        <v>24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CA2B-02A8-418E-836E-4782AB31B4E0}">
  <dimension ref="A1:W27"/>
  <sheetViews>
    <sheetView workbookViewId="0" topLeftCell="A1">
      <selection activeCell="C8" sqref="C8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72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73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4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43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7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50"/>
      <c r="O5" s="7">
        <f t="shared" si="0"/>
        <v>0</v>
      </c>
      <c r="P5" s="18" t="s">
        <v>43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129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34"/>
      <c r="O6" s="7">
        <f t="shared" si="0"/>
        <v>0</v>
      </c>
      <c r="P6" s="18" t="s">
        <v>43</v>
      </c>
      <c r="Q6" s="20">
        <f>SUM(C6:E6)</f>
        <v>0</v>
      </c>
    </row>
    <row r="7" spans="1:22" ht="15.75" customHeight="1">
      <c r="A7" s="65">
        <v>4</v>
      </c>
      <c r="B7" s="63">
        <v>10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9"/>
      <c r="O7" s="7">
        <f t="shared" si="0"/>
        <v>0</v>
      </c>
      <c r="P7" s="18" t="s">
        <v>43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228A-34BC-424A-89D3-87B210F7EBB9}">
  <dimension ref="A1:W27"/>
  <sheetViews>
    <sheetView workbookViewId="0" topLeftCell="A1">
      <selection activeCell="C8" sqref="C8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74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75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139</v>
      </c>
      <c r="C4" s="93">
        <v>17</v>
      </c>
      <c r="D4" s="93">
        <v>9</v>
      </c>
      <c r="E4" s="93">
        <v>6</v>
      </c>
      <c r="F4" s="93">
        <v>7</v>
      </c>
      <c r="G4" s="93">
        <v>12</v>
      </c>
      <c r="H4" s="93">
        <v>15</v>
      </c>
      <c r="I4" s="93">
        <v>7</v>
      </c>
      <c r="J4" s="93">
        <v>8</v>
      </c>
      <c r="K4" s="93">
        <v>7</v>
      </c>
      <c r="L4" s="93">
        <v>9</v>
      </c>
      <c r="M4" s="93">
        <v>3</v>
      </c>
      <c r="N4" s="9"/>
      <c r="O4" s="7">
        <f aca="true" t="shared" si="0" ref="O4:O23">IF(B4="","",SUM(C4:M4)-(N4))</f>
        <v>100</v>
      </c>
      <c r="P4" s="18" t="s">
        <v>43</v>
      </c>
      <c r="Q4" s="20">
        <f>SUM(C4:E4)</f>
        <v>32</v>
      </c>
      <c r="R4" s="77"/>
      <c r="S4" s="11"/>
      <c r="T4" s="75"/>
    </row>
    <row r="5" spans="1:21" s="15" customFormat="1" ht="15.75" customHeight="1">
      <c r="A5" s="65">
        <v>2</v>
      </c>
      <c r="B5" s="79">
        <v>114</v>
      </c>
      <c r="C5" s="99">
        <v>18</v>
      </c>
      <c r="D5" s="99">
        <v>9</v>
      </c>
      <c r="E5" s="99">
        <v>6</v>
      </c>
      <c r="F5" s="99">
        <v>6</v>
      </c>
      <c r="G5" s="99">
        <v>11</v>
      </c>
      <c r="H5" s="99">
        <v>16</v>
      </c>
      <c r="I5" s="99">
        <v>8</v>
      </c>
      <c r="J5" s="99">
        <v>9</v>
      </c>
      <c r="K5" s="99">
        <v>10</v>
      </c>
      <c r="L5" s="99">
        <v>8</v>
      </c>
      <c r="M5" s="99">
        <v>3</v>
      </c>
      <c r="N5" s="50"/>
      <c r="O5" s="7">
        <f t="shared" si="0"/>
        <v>104</v>
      </c>
      <c r="P5" s="18" t="s">
        <v>43</v>
      </c>
      <c r="Q5" s="20">
        <f>SUM(C5:E5)</f>
        <v>33</v>
      </c>
      <c r="R5" s="78"/>
      <c r="S5" s="33"/>
      <c r="T5" s="76"/>
      <c r="U5" s="42"/>
    </row>
    <row r="6" spans="1:17" ht="15.75" customHeight="1">
      <c r="A6" s="65">
        <v>3</v>
      </c>
      <c r="B6" s="194" t="s">
        <v>98</v>
      </c>
      <c r="C6" s="99">
        <v>18</v>
      </c>
      <c r="D6" s="99">
        <v>10</v>
      </c>
      <c r="E6" s="99">
        <v>7</v>
      </c>
      <c r="F6" s="99">
        <v>8</v>
      </c>
      <c r="G6" s="99">
        <v>14</v>
      </c>
      <c r="H6" s="99">
        <v>14</v>
      </c>
      <c r="I6" s="99">
        <v>9</v>
      </c>
      <c r="J6" s="99">
        <v>9</v>
      </c>
      <c r="K6" s="99">
        <v>10</v>
      </c>
      <c r="L6" s="99">
        <v>10</v>
      </c>
      <c r="M6" s="99">
        <v>3</v>
      </c>
      <c r="N6" s="34"/>
      <c r="O6" s="7">
        <f t="shared" si="0"/>
        <v>112</v>
      </c>
      <c r="P6" s="18" t="s">
        <v>43</v>
      </c>
      <c r="Q6" s="20">
        <f>SUM(C6:E6)</f>
        <v>35</v>
      </c>
    </row>
    <row r="7" spans="1:22" ht="15.75" customHeight="1">
      <c r="A7" s="65">
        <v>4</v>
      </c>
      <c r="B7" s="63">
        <v>110</v>
      </c>
      <c r="C7" s="103">
        <v>17</v>
      </c>
      <c r="D7" s="103">
        <v>10</v>
      </c>
      <c r="E7" s="103">
        <v>6</v>
      </c>
      <c r="F7" s="103">
        <v>9</v>
      </c>
      <c r="G7" s="103">
        <v>13</v>
      </c>
      <c r="H7" s="103">
        <v>15</v>
      </c>
      <c r="I7" s="103">
        <v>9</v>
      </c>
      <c r="J7" s="103">
        <v>8</v>
      </c>
      <c r="K7" s="103">
        <v>9</v>
      </c>
      <c r="L7" s="103">
        <v>9</v>
      </c>
      <c r="M7" s="103">
        <v>3</v>
      </c>
      <c r="N7" s="9"/>
      <c r="O7" s="7">
        <f t="shared" si="0"/>
        <v>108</v>
      </c>
      <c r="P7" s="18" t="s">
        <v>43</v>
      </c>
      <c r="Q7" s="20">
        <f>SUM(C7:E7)</f>
        <v>33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3C32-B058-4ED2-BD1E-08B5388EEB50}">
  <dimension ref="A1:W27"/>
  <sheetViews>
    <sheetView workbookViewId="0" topLeftCell="A1">
      <selection activeCell="C16" sqref="C1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76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77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56</v>
      </c>
      <c r="C4" s="93">
        <v>17</v>
      </c>
      <c r="D4" s="93">
        <v>0</v>
      </c>
      <c r="E4" s="93">
        <v>8</v>
      </c>
      <c r="F4" s="93">
        <v>7</v>
      </c>
      <c r="G4" s="93">
        <v>9</v>
      </c>
      <c r="H4" s="93">
        <v>15</v>
      </c>
      <c r="I4" s="93">
        <v>9</v>
      </c>
      <c r="J4" s="93">
        <v>9</v>
      </c>
      <c r="K4" s="93">
        <v>8</v>
      </c>
      <c r="L4" s="93">
        <v>10</v>
      </c>
      <c r="M4" s="93">
        <v>0</v>
      </c>
      <c r="N4" s="9"/>
      <c r="O4" s="7">
        <f aca="true" t="shared" si="0" ref="O4:O23">IF(B4="","",SUM(C4:M4)-(N4))</f>
        <v>92</v>
      </c>
      <c r="P4" s="18" t="s">
        <v>137</v>
      </c>
      <c r="Q4" s="20">
        <f>SUM(C4:E4)</f>
        <v>25</v>
      </c>
      <c r="R4" s="77"/>
      <c r="S4" s="11"/>
      <c r="T4" s="75"/>
    </row>
    <row r="5" spans="1:21" s="15" customFormat="1" ht="15.75" customHeight="1" thickBot="1">
      <c r="A5" s="65">
        <v>2</v>
      </c>
      <c r="B5" s="79">
        <v>119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50"/>
      <c r="O5" s="7">
        <f t="shared" si="0"/>
        <v>0</v>
      </c>
      <c r="P5" s="18" t="s">
        <v>136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134</v>
      </c>
      <c r="C6" s="93">
        <v>17</v>
      </c>
      <c r="D6" s="93">
        <v>0</v>
      </c>
      <c r="E6" s="93">
        <v>7</v>
      </c>
      <c r="F6" s="93">
        <v>6</v>
      </c>
      <c r="G6" s="93">
        <v>14</v>
      </c>
      <c r="H6" s="93">
        <v>15</v>
      </c>
      <c r="I6" s="93">
        <v>9</v>
      </c>
      <c r="J6" s="93">
        <v>9</v>
      </c>
      <c r="K6" s="93">
        <v>10</v>
      </c>
      <c r="L6" s="93">
        <v>9</v>
      </c>
      <c r="M6" s="93">
        <v>0</v>
      </c>
      <c r="N6" s="34"/>
      <c r="O6" s="7">
        <f t="shared" si="0"/>
        <v>96</v>
      </c>
      <c r="P6" s="18" t="s">
        <v>140</v>
      </c>
      <c r="Q6" s="20">
        <f>SUM(C6:E6)</f>
        <v>24</v>
      </c>
    </row>
    <row r="7" spans="1:22" ht="15.75" customHeight="1" thickBot="1">
      <c r="A7" s="65">
        <v>4</v>
      </c>
      <c r="B7" s="63">
        <v>44</v>
      </c>
      <c r="C7" s="105">
        <v>18</v>
      </c>
      <c r="D7" s="105">
        <v>0</v>
      </c>
      <c r="E7" s="105">
        <v>6</v>
      </c>
      <c r="F7" s="105">
        <v>7</v>
      </c>
      <c r="G7" s="105">
        <v>15</v>
      </c>
      <c r="H7" s="105">
        <v>12</v>
      </c>
      <c r="I7" s="105">
        <v>8</v>
      </c>
      <c r="J7" s="105">
        <v>9</v>
      </c>
      <c r="K7" s="105">
        <v>9</v>
      </c>
      <c r="L7" s="105">
        <v>9</v>
      </c>
      <c r="M7" s="105">
        <v>0</v>
      </c>
      <c r="N7" s="9"/>
      <c r="O7" s="7">
        <f t="shared" si="0"/>
        <v>93</v>
      </c>
      <c r="P7" s="18" t="s">
        <v>140</v>
      </c>
      <c r="Q7" s="20">
        <f>SUM(C7:E7)</f>
        <v>24</v>
      </c>
      <c r="S7" s="5"/>
      <c r="T7" s="5"/>
      <c r="U7" s="5"/>
      <c r="V7" s="5"/>
    </row>
    <row r="8" spans="1:22" ht="15.75" customHeight="1">
      <c r="A8" s="65">
        <v>5</v>
      </c>
      <c r="B8" s="194" t="s">
        <v>133</v>
      </c>
      <c r="C8" s="93">
        <v>14</v>
      </c>
      <c r="D8" s="93">
        <v>9</v>
      </c>
      <c r="E8" s="93">
        <v>6</v>
      </c>
      <c r="F8" s="93">
        <v>7</v>
      </c>
      <c r="G8" s="93">
        <v>9</v>
      </c>
      <c r="H8" s="93">
        <v>14</v>
      </c>
      <c r="I8" s="93">
        <v>11</v>
      </c>
      <c r="J8" s="93">
        <v>9</v>
      </c>
      <c r="K8" s="93">
        <v>8</v>
      </c>
      <c r="L8" s="93">
        <v>9</v>
      </c>
      <c r="M8" s="93">
        <v>0</v>
      </c>
      <c r="N8" s="9"/>
      <c r="O8" s="7">
        <f t="shared" si="0"/>
        <v>96</v>
      </c>
      <c r="P8" s="18" t="s">
        <v>138</v>
      </c>
      <c r="Q8" s="20">
        <f aca="true" t="shared" si="1" ref="Q8:Q27">SUM(C8:E8)</f>
        <v>29</v>
      </c>
      <c r="S8" s="5"/>
      <c r="T8" s="5"/>
      <c r="U8" s="5"/>
      <c r="V8" s="5"/>
    </row>
    <row r="9" spans="1:22" ht="15.75" customHeight="1" thickBot="1">
      <c r="A9" s="65">
        <v>6</v>
      </c>
      <c r="B9" s="63">
        <v>79</v>
      </c>
      <c r="C9" s="105">
        <v>0</v>
      </c>
      <c r="D9" s="105">
        <v>0</v>
      </c>
      <c r="E9" s="105">
        <v>0</v>
      </c>
      <c r="F9" s="105">
        <v>8</v>
      </c>
      <c r="G9" s="105">
        <v>0</v>
      </c>
      <c r="H9" s="105">
        <v>12</v>
      </c>
      <c r="I9" s="105">
        <v>9</v>
      </c>
      <c r="J9" s="105">
        <v>8</v>
      </c>
      <c r="K9" s="105">
        <v>9</v>
      </c>
      <c r="L9" s="105">
        <v>9</v>
      </c>
      <c r="M9" s="105">
        <v>0</v>
      </c>
      <c r="N9" s="9"/>
      <c r="O9" s="7">
        <f t="shared" si="0"/>
        <v>55</v>
      </c>
      <c r="P9" s="18" t="s">
        <v>135</v>
      </c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 t="s">
        <v>148</v>
      </c>
      <c r="C10" s="93">
        <v>0</v>
      </c>
      <c r="D10" s="93">
        <v>0</v>
      </c>
      <c r="E10" s="93">
        <v>0</v>
      </c>
      <c r="F10" s="93">
        <v>7</v>
      </c>
      <c r="G10" s="93">
        <v>12</v>
      </c>
      <c r="H10" s="93">
        <v>13</v>
      </c>
      <c r="I10" s="93">
        <v>9</v>
      </c>
      <c r="J10" s="93">
        <v>9</v>
      </c>
      <c r="K10" s="93">
        <v>8</v>
      </c>
      <c r="L10" s="93">
        <v>9</v>
      </c>
      <c r="M10" s="93">
        <v>0</v>
      </c>
      <c r="N10" s="9"/>
      <c r="O10" s="7">
        <f t="shared" si="0"/>
        <v>67</v>
      </c>
      <c r="P10" s="18" t="s">
        <v>150</v>
      </c>
      <c r="Q10" s="20">
        <f t="shared" si="1"/>
        <v>0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149</v>
      </c>
      <c r="C11" s="105">
        <v>0</v>
      </c>
      <c r="D11" s="105">
        <v>0</v>
      </c>
      <c r="E11" s="105">
        <v>0</v>
      </c>
      <c r="F11" s="105">
        <v>8</v>
      </c>
      <c r="G11" s="105">
        <v>0</v>
      </c>
      <c r="H11" s="105">
        <v>14</v>
      </c>
      <c r="I11" s="105">
        <v>10</v>
      </c>
      <c r="J11" s="105">
        <v>8</v>
      </c>
      <c r="K11" s="105">
        <v>8</v>
      </c>
      <c r="L11" s="105">
        <v>10</v>
      </c>
      <c r="M11" s="105">
        <v>0</v>
      </c>
      <c r="N11" s="13"/>
      <c r="O11" s="7">
        <f t="shared" si="0"/>
        <v>58</v>
      </c>
      <c r="P11" s="18" t="s">
        <v>139</v>
      </c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192" t="s">
        <v>162</v>
      </c>
      <c r="C12" s="142">
        <v>12</v>
      </c>
      <c r="D12" s="142">
        <v>0</v>
      </c>
      <c r="E12" s="142">
        <v>6</v>
      </c>
      <c r="F12" s="142">
        <v>8</v>
      </c>
      <c r="G12" s="142">
        <v>9</v>
      </c>
      <c r="H12" s="142">
        <v>12</v>
      </c>
      <c r="I12" s="142">
        <v>9</v>
      </c>
      <c r="J12" s="142">
        <v>8</v>
      </c>
      <c r="K12" s="142">
        <v>9</v>
      </c>
      <c r="L12" s="142">
        <v>8</v>
      </c>
      <c r="M12" s="142">
        <v>0</v>
      </c>
      <c r="N12" s="50"/>
      <c r="O12" s="7">
        <f t="shared" si="0"/>
        <v>81</v>
      </c>
      <c r="P12" s="18" t="s">
        <v>161</v>
      </c>
      <c r="Q12" s="20">
        <f t="shared" si="1"/>
        <v>18</v>
      </c>
    </row>
    <row r="13" spans="1:17" ht="15.75" customHeight="1">
      <c r="A13" s="65">
        <v>10</v>
      </c>
      <c r="B13" s="192" t="s">
        <v>141</v>
      </c>
      <c r="C13" s="142">
        <v>15</v>
      </c>
      <c r="D13" s="142">
        <v>0</v>
      </c>
      <c r="E13" s="142">
        <v>6</v>
      </c>
      <c r="F13" s="142">
        <v>8</v>
      </c>
      <c r="G13" s="142">
        <v>9</v>
      </c>
      <c r="H13" s="142">
        <v>10</v>
      </c>
      <c r="I13" s="142">
        <v>9</v>
      </c>
      <c r="J13" s="142">
        <v>9</v>
      </c>
      <c r="K13" s="142">
        <v>8</v>
      </c>
      <c r="L13" s="142">
        <v>7</v>
      </c>
      <c r="M13" s="142">
        <v>0</v>
      </c>
      <c r="N13" s="32"/>
      <c r="O13" s="7">
        <f t="shared" si="0"/>
        <v>81</v>
      </c>
      <c r="P13" s="18" t="s">
        <v>161</v>
      </c>
      <c r="Q13" s="20">
        <f t="shared" si="1"/>
        <v>21</v>
      </c>
    </row>
    <row r="14" spans="1:17" ht="15.75" customHeight="1">
      <c r="A14" s="65">
        <v>11</v>
      </c>
      <c r="B14" s="192" t="s">
        <v>168</v>
      </c>
      <c r="C14" s="142">
        <v>0</v>
      </c>
      <c r="D14" s="142">
        <v>0</v>
      </c>
      <c r="E14" s="142">
        <v>0</v>
      </c>
      <c r="F14" s="142">
        <v>8</v>
      </c>
      <c r="G14" s="142">
        <v>9</v>
      </c>
      <c r="H14" s="142">
        <v>13</v>
      </c>
      <c r="I14" s="142">
        <v>9</v>
      </c>
      <c r="J14" s="142">
        <v>9</v>
      </c>
      <c r="K14" s="142">
        <v>8</v>
      </c>
      <c r="L14" s="142">
        <v>9</v>
      </c>
      <c r="M14" s="142">
        <v>0</v>
      </c>
      <c r="N14" s="13"/>
      <c r="O14" s="7">
        <f t="shared" si="0"/>
        <v>65</v>
      </c>
      <c r="P14" s="18" t="s">
        <v>161</v>
      </c>
      <c r="Q14" s="20">
        <f t="shared" si="1"/>
        <v>0</v>
      </c>
    </row>
    <row r="15" spans="1:17" ht="15.75" customHeight="1">
      <c r="A15" s="65">
        <v>12</v>
      </c>
      <c r="B15" s="192" t="s">
        <v>169</v>
      </c>
      <c r="C15" s="142">
        <v>16</v>
      </c>
      <c r="D15" s="142">
        <v>0</v>
      </c>
      <c r="E15" s="142">
        <v>8</v>
      </c>
      <c r="F15" s="142">
        <v>8</v>
      </c>
      <c r="G15" s="142">
        <v>12</v>
      </c>
      <c r="H15" s="142">
        <v>12</v>
      </c>
      <c r="I15" s="142">
        <v>10</v>
      </c>
      <c r="J15" s="142">
        <v>8</v>
      </c>
      <c r="K15" s="142">
        <v>8</v>
      </c>
      <c r="L15" s="142">
        <v>9</v>
      </c>
      <c r="M15" s="142">
        <v>0</v>
      </c>
      <c r="N15" s="9"/>
      <c r="O15" s="7">
        <f t="shared" si="0"/>
        <v>91</v>
      </c>
      <c r="P15" s="18" t="s">
        <v>161</v>
      </c>
      <c r="Q15" s="20">
        <f t="shared" si="1"/>
        <v>24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zoomScale="70" zoomScaleNormal="70" workbookViewId="0" topLeftCell="A12">
      <selection activeCell="C13" sqref="C13:C17"/>
    </sheetView>
  </sheetViews>
  <sheetFormatPr defaultColWidth="9.140625" defaultRowHeight="12.75"/>
  <cols>
    <col min="1" max="1" width="3.7109375" style="1" bestFit="1" customWidth="1"/>
    <col min="2" max="2" width="7.421875" style="1" bestFit="1" customWidth="1"/>
    <col min="3" max="3" width="29.57421875" style="16" customWidth="1"/>
    <col min="4" max="4" width="7.7109375" style="1" customWidth="1"/>
    <col min="5" max="5" width="7.7109375" style="108" customWidth="1"/>
    <col min="6" max="6" width="7.7109375" style="3" customWidth="1"/>
    <col min="7" max="18" width="7.7109375" style="11" customWidth="1"/>
    <col min="19" max="19" width="7.7109375" style="1" customWidth="1"/>
    <col min="20" max="20" width="9.7109375" style="5" customWidth="1"/>
    <col min="21" max="21" width="6.421875" style="17" customWidth="1"/>
    <col min="22" max="22" width="18.00390625" style="2" bestFit="1" customWidth="1"/>
    <col min="23" max="257" width="9.28125" style="1" customWidth="1"/>
    <col min="258" max="258" width="3.710937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28125" style="1" customWidth="1"/>
    <col min="514" max="514" width="3.710937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28125" style="1" customWidth="1"/>
    <col min="770" max="770" width="3.710937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28125" style="1" customWidth="1"/>
    <col min="1026" max="1026" width="3.710937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28125" style="1" customWidth="1"/>
    <col min="1282" max="1282" width="3.710937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28125" style="1" customWidth="1"/>
    <col min="1538" max="1538" width="3.710937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28125" style="1" customWidth="1"/>
    <col min="1794" max="1794" width="3.710937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28125" style="1" customWidth="1"/>
    <col min="2050" max="2050" width="3.710937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28125" style="1" customWidth="1"/>
    <col min="2306" max="2306" width="3.710937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28125" style="1" customWidth="1"/>
    <col min="2562" max="2562" width="3.710937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28125" style="1" customWidth="1"/>
    <col min="2818" max="2818" width="3.710937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28125" style="1" customWidth="1"/>
    <col min="3074" max="3074" width="3.710937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28125" style="1" customWidth="1"/>
    <col min="3330" max="3330" width="3.710937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28125" style="1" customWidth="1"/>
    <col min="3586" max="3586" width="3.710937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28125" style="1" customWidth="1"/>
    <col min="3842" max="3842" width="3.710937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28125" style="1" customWidth="1"/>
    <col min="4098" max="4098" width="3.710937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28125" style="1" customWidth="1"/>
    <col min="4354" max="4354" width="3.710937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28125" style="1" customWidth="1"/>
    <col min="4610" max="4610" width="3.710937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28125" style="1" customWidth="1"/>
    <col min="4866" max="4866" width="3.710937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28125" style="1" customWidth="1"/>
    <col min="5122" max="5122" width="3.710937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28125" style="1" customWidth="1"/>
    <col min="5378" max="5378" width="3.710937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28125" style="1" customWidth="1"/>
    <col min="5634" max="5634" width="3.710937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28125" style="1" customWidth="1"/>
    <col min="5890" max="5890" width="3.710937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28125" style="1" customWidth="1"/>
    <col min="6146" max="6146" width="3.710937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28125" style="1" customWidth="1"/>
    <col min="6402" max="6402" width="3.710937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28125" style="1" customWidth="1"/>
    <col min="6658" max="6658" width="3.710937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28125" style="1" customWidth="1"/>
    <col min="6914" max="6914" width="3.710937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28125" style="1" customWidth="1"/>
    <col min="7170" max="7170" width="3.710937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28125" style="1" customWidth="1"/>
    <col min="7426" max="7426" width="3.710937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28125" style="1" customWidth="1"/>
    <col min="7682" max="7682" width="3.710937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28125" style="1" customWidth="1"/>
    <col min="7938" max="7938" width="3.710937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28125" style="1" customWidth="1"/>
    <col min="8194" max="8194" width="3.710937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28125" style="1" customWidth="1"/>
    <col min="8450" max="8450" width="3.710937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28125" style="1" customWidth="1"/>
    <col min="8706" max="8706" width="3.710937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28125" style="1" customWidth="1"/>
    <col min="8962" max="8962" width="3.710937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28125" style="1" customWidth="1"/>
    <col min="9218" max="9218" width="3.710937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28125" style="1" customWidth="1"/>
    <col min="9474" max="9474" width="3.710937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28125" style="1" customWidth="1"/>
    <col min="9730" max="9730" width="3.710937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28125" style="1" customWidth="1"/>
    <col min="9986" max="9986" width="3.710937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28125" style="1" customWidth="1"/>
    <col min="10242" max="10242" width="3.710937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28125" style="1" customWidth="1"/>
    <col min="10498" max="10498" width="3.710937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28125" style="1" customWidth="1"/>
    <col min="10754" max="10754" width="3.710937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28125" style="1" customWidth="1"/>
    <col min="11010" max="11010" width="3.710937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28125" style="1" customWidth="1"/>
    <col min="11266" max="11266" width="3.710937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28125" style="1" customWidth="1"/>
    <col min="11522" max="11522" width="3.710937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28125" style="1" customWidth="1"/>
    <col min="11778" max="11778" width="3.710937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28125" style="1" customWidth="1"/>
    <col min="12034" max="12034" width="3.710937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28125" style="1" customWidth="1"/>
    <col min="12290" max="12290" width="3.710937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28125" style="1" customWidth="1"/>
    <col min="12546" max="12546" width="3.710937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28125" style="1" customWidth="1"/>
    <col min="12802" max="12802" width="3.710937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28125" style="1" customWidth="1"/>
    <col min="13058" max="13058" width="3.710937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28125" style="1" customWidth="1"/>
    <col min="13314" max="13314" width="3.710937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28125" style="1" customWidth="1"/>
    <col min="13570" max="13570" width="3.710937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28125" style="1" customWidth="1"/>
    <col min="13826" max="13826" width="3.710937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28125" style="1" customWidth="1"/>
    <col min="14082" max="14082" width="3.710937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28125" style="1" customWidth="1"/>
    <col min="14338" max="14338" width="3.710937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28125" style="1" customWidth="1"/>
    <col min="14594" max="14594" width="3.710937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28125" style="1" customWidth="1"/>
    <col min="14850" max="14850" width="3.710937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28125" style="1" customWidth="1"/>
    <col min="15106" max="15106" width="3.710937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28125" style="1" customWidth="1"/>
    <col min="15362" max="15362" width="3.710937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28125" style="1" customWidth="1"/>
    <col min="15618" max="15618" width="3.710937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28125" style="1" customWidth="1"/>
    <col min="15874" max="15874" width="3.710937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28125" style="1" customWidth="1"/>
    <col min="16130" max="16130" width="3.710937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28125" style="1" customWidth="1"/>
  </cols>
  <sheetData>
    <row r="1" spans="2:22" ht="22.5" customHeight="1">
      <c r="B1" s="245" t="s">
        <v>34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3" s="90" customFormat="1" ht="17.1" customHeight="1" thickBot="1">
      <c r="A2" s="80" t="s">
        <v>52</v>
      </c>
      <c r="B2" s="80" t="s">
        <v>51</v>
      </c>
      <c r="C2" s="81" t="s">
        <v>35</v>
      </c>
      <c r="D2" s="82" t="s">
        <v>27</v>
      </c>
      <c r="E2" s="83" t="s">
        <v>0</v>
      </c>
      <c r="F2" s="84" t="s">
        <v>1</v>
      </c>
      <c r="G2" s="85" t="s">
        <v>2</v>
      </c>
      <c r="H2" s="85" t="s">
        <v>3</v>
      </c>
      <c r="I2" s="85" t="s">
        <v>4</v>
      </c>
      <c r="J2" s="85" t="s">
        <v>21</v>
      </c>
      <c r="K2" s="85" t="s">
        <v>5</v>
      </c>
      <c r="L2" s="85" t="s">
        <v>6</v>
      </c>
      <c r="M2" s="85" t="s">
        <v>7</v>
      </c>
      <c r="N2" s="85" t="s">
        <v>8</v>
      </c>
      <c r="O2" s="85" t="s">
        <v>19</v>
      </c>
      <c r="P2" s="85" t="s">
        <v>22</v>
      </c>
      <c r="Q2" s="85" t="s">
        <v>17</v>
      </c>
      <c r="R2" s="86" t="s">
        <v>9</v>
      </c>
      <c r="S2" s="85" t="s">
        <v>15</v>
      </c>
      <c r="T2" s="85" t="s">
        <v>16</v>
      </c>
      <c r="U2" s="87" t="s">
        <v>10</v>
      </c>
      <c r="V2" s="88" t="s">
        <v>30</v>
      </c>
      <c r="W2" s="89"/>
    </row>
    <row r="3" spans="1:22" ht="17.1" customHeight="1">
      <c r="A3" s="223">
        <v>20122</v>
      </c>
      <c r="B3" s="226">
        <v>21</v>
      </c>
      <c r="C3" s="229" t="s">
        <v>93</v>
      </c>
      <c r="D3" s="232" t="s">
        <v>94</v>
      </c>
      <c r="E3" s="91">
        <v>25</v>
      </c>
      <c r="F3" s="92" t="s">
        <v>11</v>
      </c>
      <c r="G3" s="93">
        <v>23</v>
      </c>
      <c r="H3" s="93">
        <v>10</v>
      </c>
      <c r="I3" s="93">
        <v>8</v>
      </c>
      <c r="J3" s="93">
        <v>9</v>
      </c>
      <c r="K3" s="93">
        <v>12</v>
      </c>
      <c r="L3" s="93">
        <v>15</v>
      </c>
      <c r="M3" s="93">
        <v>8</v>
      </c>
      <c r="N3" s="93">
        <v>9</v>
      </c>
      <c r="O3" s="93">
        <v>12</v>
      </c>
      <c r="P3" s="93">
        <v>10</v>
      </c>
      <c r="Q3" s="93">
        <v>6</v>
      </c>
      <c r="R3" s="94"/>
      <c r="S3" s="95">
        <f>IF(E3="","",SUM(G3:Q3)-(R3))</f>
        <v>122</v>
      </c>
      <c r="T3" s="96" t="s">
        <v>18</v>
      </c>
      <c r="U3" s="235">
        <v>1</v>
      </c>
      <c r="V3" s="97">
        <f>SUM(G3:I3)</f>
        <v>41</v>
      </c>
    </row>
    <row r="4" spans="1:22" ht="17.1" customHeight="1">
      <c r="A4" s="224"/>
      <c r="B4" s="227"/>
      <c r="C4" s="230"/>
      <c r="D4" s="233"/>
      <c r="E4" s="98">
        <v>9</v>
      </c>
      <c r="F4" s="92" t="s">
        <v>12</v>
      </c>
      <c r="G4" s="99">
        <v>27</v>
      </c>
      <c r="H4" s="99">
        <v>10</v>
      </c>
      <c r="I4" s="99">
        <v>9</v>
      </c>
      <c r="J4" s="99">
        <v>9</v>
      </c>
      <c r="K4" s="99">
        <v>9</v>
      </c>
      <c r="L4" s="99">
        <v>15</v>
      </c>
      <c r="M4" s="99">
        <v>7</v>
      </c>
      <c r="N4" s="99">
        <v>10</v>
      </c>
      <c r="O4" s="99">
        <v>10</v>
      </c>
      <c r="P4" s="99">
        <v>10</v>
      </c>
      <c r="Q4" s="99">
        <v>7</v>
      </c>
      <c r="R4" s="10"/>
      <c r="S4" s="100">
        <f>IF(E4="","",SUM(G4:Q4)-(R4))</f>
        <v>123</v>
      </c>
      <c r="T4" s="101"/>
      <c r="U4" s="236"/>
      <c r="V4" s="102">
        <f>SUM(G4:I4)</f>
        <v>46</v>
      </c>
    </row>
    <row r="5" spans="1:22" ht="17.1" customHeight="1">
      <c r="A5" s="224"/>
      <c r="B5" s="227"/>
      <c r="C5" s="230"/>
      <c r="D5" s="233"/>
      <c r="E5" s="98">
        <v>1</v>
      </c>
      <c r="F5" s="92" t="s">
        <v>13</v>
      </c>
      <c r="G5" s="99">
        <v>21</v>
      </c>
      <c r="H5" s="99">
        <v>11</v>
      </c>
      <c r="I5" s="99">
        <v>8</v>
      </c>
      <c r="J5" s="99">
        <v>8</v>
      </c>
      <c r="K5" s="99">
        <v>15</v>
      </c>
      <c r="L5" s="99">
        <v>14</v>
      </c>
      <c r="M5" s="99">
        <v>8</v>
      </c>
      <c r="N5" s="99">
        <v>9</v>
      </c>
      <c r="O5" s="99">
        <v>11</v>
      </c>
      <c r="P5" s="99">
        <v>12</v>
      </c>
      <c r="Q5" s="99">
        <v>6</v>
      </c>
      <c r="R5" s="10"/>
      <c r="S5" s="100">
        <f>IF(E5="","",SUM(G5:Q5)-(R5))</f>
        <v>123</v>
      </c>
      <c r="T5" s="237">
        <f>SUM(S3:S6)+T4</f>
        <v>484</v>
      </c>
      <c r="U5" s="238"/>
      <c r="V5" s="102">
        <f>SUM(G5:I5)</f>
        <v>40</v>
      </c>
    </row>
    <row r="6" spans="1:22" ht="17.1" customHeight="1">
      <c r="A6" s="224"/>
      <c r="B6" s="227"/>
      <c r="C6" s="230"/>
      <c r="D6" s="233"/>
      <c r="E6" s="98">
        <v>58</v>
      </c>
      <c r="F6" s="92" t="s">
        <v>14</v>
      </c>
      <c r="G6" s="103">
        <v>22</v>
      </c>
      <c r="H6" s="103">
        <v>12</v>
      </c>
      <c r="I6" s="103">
        <v>9</v>
      </c>
      <c r="J6" s="103">
        <v>8</v>
      </c>
      <c r="K6" s="103">
        <v>9</v>
      </c>
      <c r="L6" s="103">
        <v>14</v>
      </c>
      <c r="M6" s="103">
        <v>8</v>
      </c>
      <c r="N6" s="103">
        <v>8</v>
      </c>
      <c r="O6" s="103">
        <v>10</v>
      </c>
      <c r="P6" s="103">
        <v>10</v>
      </c>
      <c r="Q6" s="103">
        <v>6</v>
      </c>
      <c r="R6" s="12"/>
      <c r="S6" s="104">
        <f>IF(E6="","",SUM(G6:Q6)-(R6))</f>
        <v>116</v>
      </c>
      <c r="T6" s="239"/>
      <c r="U6" s="240"/>
      <c r="V6" s="102">
        <f>SUM(G6:I6)</f>
        <v>43</v>
      </c>
    </row>
    <row r="7" spans="1:22" ht="17.1" customHeight="1" thickBot="1">
      <c r="A7" s="225"/>
      <c r="B7" s="228"/>
      <c r="C7" s="231"/>
      <c r="D7" s="234"/>
      <c r="E7" s="243" t="s">
        <v>28</v>
      </c>
      <c r="F7" s="244"/>
      <c r="G7" s="105">
        <f aca="true" t="shared" si="0" ref="G7:R7">SUM(G3:G6)</f>
        <v>93</v>
      </c>
      <c r="H7" s="105">
        <f t="shared" si="0"/>
        <v>43</v>
      </c>
      <c r="I7" s="105">
        <f t="shared" si="0"/>
        <v>34</v>
      </c>
      <c r="J7" s="105">
        <f t="shared" si="0"/>
        <v>34</v>
      </c>
      <c r="K7" s="105">
        <f t="shared" si="0"/>
        <v>45</v>
      </c>
      <c r="L7" s="105">
        <f t="shared" si="0"/>
        <v>58</v>
      </c>
      <c r="M7" s="105">
        <f t="shared" si="0"/>
        <v>31</v>
      </c>
      <c r="N7" s="105">
        <f t="shared" si="0"/>
        <v>36</v>
      </c>
      <c r="O7" s="105">
        <f t="shared" si="0"/>
        <v>43</v>
      </c>
      <c r="P7" s="105">
        <f t="shared" si="0"/>
        <v>42</v>
      </c>
      <c r="Q7" s="105">
        <f t="shared" si="0"/>
        <v>25</v>
      </c>
      <c r="R7" s="105">
        <f t="shared" si="0"/>
        <v>0</v>
      </c>
      <c r="S7" s="106"/>
      <c r="T7" s="241"/>
      <c r="U7" s="242"/>
      <c r="V7" s="107">
        <f>SUM(V3:V6)</f>
        <v>170</v>
      </c>
    </row>
    <row r="8" spans="1:22" ht="17.1" customHeight="1">
      <c r="A8" s="223">
        <v>20120</v>
      </c>
      <c r="B8" s="226">
        <v>23</v>
      </c>
      <c r="C8" s="229" t="s">
        <v>84</v>
      </c>
      <c r="D8" s="232" t="s">
        <v>85</v>
      </c>
      <c r="E8" s="91">
        <v>19</v>
      </c>
      <c r="F8" s="92" t="s">
        <v>11</v>
      </c>
      <c r="G8" s="93">
        <v>25</v>
      </c>
      <c r="H8" s="93">
        <v>10</v>
      </c>
      <c r="I8" s="93">
        <v>9</v>
      </c>
      <c r="J8" s="93">
        <v>9</v>
      </c>
      <c r="K8" s="93">
        <v>13</v>
      </c>
      <c r="L8" s="93">
        <v>10</v>
      </c>
      <c r="M8" s="93">
        <v>8</v>
      </c>
      <c r="N8" s="93">
        <v>10</v>
      </c>
      <c r="O8" s="93">
        <v>11</v>
      </c>
      <c r="P8" s="93">
        <v>10</v>
      </c>
      <c r="Q8" s="93">
        <v>7</v>
      </c>
      <c r="R8" s="94"/>
      <c r="S8" s="95">
        <f>IF(E8="","",SUM(G8:Q8)-(R8))</f>
        <v>122</v>
      </c>
      <c r="T8" s="96" t="s">
        <v>18</v>
      </c>
      <c r="U8" s="235">
        <v>2</v>
      </c>
      <c r="V8" s="97">
        <f>SUM(G8:I8)</f>
        <v>44</v>
      </c>
    </row>
    <row r="9" spans="1:22" ht="17.1" customHeight="1">
      <c r="A9" s="224"/>
      <c r="B9" s="227"/>
      <c r="C9" s="230"/>
      <c r="D9" s="233"/>
      <c r="E9" s="98">
        <v>3</v>
      </c>
      <c r="F9" s="92" t="s">
        <v>12</v>
      </c>
      <c r="G9" s="99">
        <v>22</v>
      </c>
      <c r="H9" s="99">
        <v>12</v>
      </c>
      <c r="I9" s="99">
        <v>9</v>
      </c>
      <c r="J9" s="99">
        <v>9</v>
      </c>
      <c r="K9" s="99">
        <v>12</v>
      </c>
      <c r="L9" s="99">
        <v>11</v>
      </c>
      <c r="M9" s="99">
        <v>9</v>
      </c>
      <c r="N9" s="99">
        <v>9</v>
      </c>
      <c r="O9" s="99">
        <v>10</v>
      </c>
      <c r="P9" s="99">
        <v>9</v>
      </c>
      <c r="Q9" s="99">
        <v>6</v>
      </c>
      <c r="R9" s="10"/>
      <c r="S9" s="100">
        <f>IF(E9="","",SUM(G9:Q9)-(R9))</f>
        <v>118</v>
      </c>
      <c r="T9" s="101"/>
      <c r="U9" s="236"/>
      <c r="V9" s="102">
        <f>SUM(G9:I9)</f>
        <v>43</v>
      </c>
    </row>
    <row r="10" spans="1:22" ht="17.1" customHeight="1">
      <c r="A10" s="224"/>
      <c r="B10" s="227"/>
      <c r="C10" s="230"/>
      <c r="D10" s="233"/>
      <c r="E10" s="98">
        <v>21</v>
      </c>
      <c r="F10" s="92" t="s">
        <v>13</v>
      </c>
      <c r="G10" s="99">
        <v>24</v>
      </c>
      <c r="H10" s="99">
        <v>10</v>
      </c>
      <c r="I10" s="99">
        <v>8</v>
      </c>
      <c r="J10" s="99">
        <v>10</v>
      </c>
      <c r="K10" s="99">
        <v>14</v>
      </c>
      <c r="L10" s="99">
        <v>12</v>
      </c>
      <c r="M10" s="99">
        <v>8</v>
      </c>
      <c r="N10" s="99">
        <v>8</v>
      </c>
      <c r="O10" s="99">
        <v>10</v>
      </c>
      <c r="P10" s="99">
        <v>9</v>
      </c>
      <c r="Q10" s="99">
        <v>6</v>
      </c>
      <c r="R10" s="10"/>
      <c r="S10" s="100">
        <f>IF(E10="","",SUM(G10:Q10)-(R10))</f>
        <v>119</v>
      </c>
      <c r="T10" s="237">
        <f>SUM(S8:S11)+T9</f>
        <v>480</v>
      </c>
      <c r="U10" s="238"/>
      <c r="V10" s="102">
        <f>SUM(G10:I10)</f>
        <v>42</v>
      </c>
    </row>
    <row r="11" spans="1:22" ht="17.1" customHeight="1">
      <c r="A11" s="224"/>
      <c r="B11" s="227"/>
      <c r="C11" s="230"/>
      <c r="D11" s="233"/>
      <c r="E11" s="98">
        <v>28</v>
      </c>
      <c r="F11" s="92" t="s">
        <v>14</v>
      </c>
      <c r="G11" s="103">
        <v>21</v>
      </c>
      <c r="H11" s="103">
        <v>10</v>
      </c>
      <c r="I11" s="103">
        <v>9</v>
      </c>
      <c r="J11" s="103">
        <v>9</v>
      </c>
      <c r="K11" s="103">
        <v>15</v>
      </c>
      <c r="L11" s="103">
        <v>14</v>
      </c>
      <c r="M11" s="103">
        <v>8</v>
      </c>
      <c r="N11" s="103">
        <v>9</v>
      </c>
      <c r="O11" s="103">
        <v>11</v>
      </c>
      <c r="P11" s="103">
        <v>9</v>
      </c>
      <c r="Q11" s="103">
        <v>6</v>
      </c>
      <c r="R11" s="12"/>
      <c r="S11" s="104">
        <f>IF(E11="","",SUM(G11:Q11)-(R11))</f>
        <v>121</v>
      </c>
      <c r="T11" s="239"/>
      <c r="U11" s="240"/>
      <c r="V11" s="102">
        <f>SUM(G11:I11)</f>
        <v>40</v>
      </c>
    </row>
    <row r="12" spans="1:22" ht="17.1" customHeight="1" thickBot="1">
      <c r="A12" s="225"/>
      <c r="B12" s="228"/>
      <c r="C12" s="231"/>
      <c r="D12" s="234"/>
      <c r="E12" s="243" t="s">
        <v>28</v>
      </c>
      <c r="F12" s="244"/>
      <c r="G12" s="105">
        <f aca="true" t="shared" si="1" ref="G12:R12">SUM(G8:G11)</f>
        <v>92</v>
      </c>
      <c r="H12" s="105">
        <f t="shared" si="1"/>
        <v>42</v>
      </c>
      <c r="I12" s="105">
        <f t="shared" si="1"/>
        <v>35</v>
      </c>
      <c r="J12" s="105">
        <f t="shared" si="1"/>
        <v>37</v>
      </c>
      <c r="K12" s="105">
        <f t="shared" si="1"/>
        <v>54</v>
      </c>
      <c r="L12" s="105">
        <f t="shared" si="1"/>
        <v>47</v>
      </c>
      <c r="M12" s="105">
        <f t="shared" si="1"/>
        <v>33</v>
      </c>
      <c r="N12" s="105">
        <f t="shared" si="1"/>
        <v>36</v>
      </c>
      <c r="O12" s="105">
        <f t="shared" si="1"/>
        <v>42</v>
      </c>
      <c r="P12" s="105">
        <f t="shared" si="1"/>
        <v>37</v>
      </c>
      <c r="Q12" s="105">
        <f t="shared" si="1"/>
        <v>25</v>
      </c>
      <c r="R12" s="105">
        <f t="shared" si="1"/>
        <v>0</v>
      </c>
      <c r="S12" s="106"/>
      <c r="T12" s="241"/>
      <c r="U12" s="242"/>
      <c r="V12" s="107">
        <f>SUM(V8:V11)</f>
        <v>169</v>
      </c>
    </row>
    <row r="13" spans="1:22" ht="17.1" customHeight="1">
      <c r="A13" s="223">
        <v>20116</v>
      </c>
      <c r="B13" s="226">
        <v>16</v>
      </c>
      <c r="C13" s="229" t="s">
        <v>68</v>
      </c>
      <c r="D13" s="232" t="s">
        <v>69</v>
      </c>
      <c r="E13" s="91">
        <v>32</v>
      </c>
      <c r="F13" s="92" t="s">
        <v>11</v>
      </c>
      <c r="G13" s="93">
        <v>25</v>
      </c>
      <c r="H13" s="93">
        <v>12</v>
      </c>
      <c r="I13" s="93">
        <v>8</v>
      </c>
      <c r="J13" s="93">
        <v>9</v>
      </c>
      <c r="K13" s="93">
        <v>12</v>
      </c>
      <c r="L13" s="93">
        <v>12</v>
      </c>
      <c r="M13" s="93">
        <v>8</v>
      </c>
      <c r="N13" s="93">
        <v>8</v>
      </c>
      <c r="O13" s="93">
        <v>8</v>
      </c>
      <c r="P13" s="93">
        <v>9</v>
      </c>
      <c r="Q13" s="93">
        <v>6</v>
      </c>
      <c r="R13" s="94"/>
      <c r="S13" s="95">
        <f>IF(E13="","",SUM(G13:Q13)-(R13))</f>
        <v>117</v>
      </c>
      <c r="T13" s="96" t="s">
        <v>18</v>
      </c>
      <c r="U13" s="235">
        <v>3</v>
      </c>
      <c r="V13" s="97">
        <f>SUM(G13:I13)</f>
        <v>45</v>
      </c>
    </row>
    <row r="14" spans="1:22" ht="17.1" customHeight="1">
      <c r="A14" s="224"/>
      <c r="B14" s="227"/>
      <c r="C14" s="230"/>
      <c r="D14" s="233"/>
      <c r="E14" s="98">
        <v>61</v>
      </c>
      <c r="F14" s="92" t="s">
        <v>12</v>
      </c>
      <c r="G14" s="99">
        <v>21</v>
      </c>
      <c r="H14" s="99">
        <v>11</v>
      </c>
      <c r="I14" s="99">
        <v>6</v>
      </c>
      <c r="J14" s="99">
        <v>6</v>
      </c>
      <c r="K14" s="99">
        <v>12</v>
      </c>
      <c r="L14" s="99">
        <v>13</v>
      </c>
      <c r="M14" s="99">
        <v>10</v>
      </c>
      <c r="N14" s="99">
        <v>9</v>
      </c>
      <c r="O14" s="99">
        <v>10</v>
      </c>
      <c r="P14" s="99">
        <v>9</v>
      </c>
      <c r="Q14" s="99">
        <v>6</v>
      </c>
      <c r="R14" s="10"/>
      <c r="S14" s="100">
        <f>IF(E14="","",SUM(G14:Q14)-(R14))</f>
        <v>113</v>
      </c>
      <c r="T14" s="101"/>
      <c r="U14" s="236"/>
      <c r="V14" s="102">
        <f>SUM(G14:I14)</f>
        <v>38</v>
      </c>
    </row>
    <row r="15" spans="1:22" ht="17.1" customHeight="1">
      <c r="A15" s="224"/>
      <c r="B15" s="227"/>
      <c r="C15" s="230"/>
      <c r="D15" s="233"/>
      <c r="E15" s="98">
        <v>28</v>
      </c>
      <c r="F15" s="92" t="s">
        <v>13</v>
      </c>
      <c r="G15" s="99">
        <v>23</v>
      </c>
      <c r="H15" s="99">
        <v>12</v>
      </c>
      <c r="I15" s="99">
        <v>8</v>
      </c>
      <c r="J15" s="99">
        <v>8</v>
      </c>
      <c r="K15" s="99">
        <v>14</v>
      </c>
      <c r="L15" s="99">
        <v>14</v>
      </c>
      <c r="M15" s="99">
        <v>9</v>
      </c>
      <c r="N15" s="99">
        <v>9</v>
      </c>
      <c r="O15" s="99">
        <v>9</v>
      </c>
      <c r="P15" s="99">
        <v>8</v>
      </c>
      <c r="Q15" s="99">
        <v>6</v>
      </c>
      <c r="R15" s="10"/>
      <c r="S15" s="100">
        <f>IF(E15="","",SUM(G15:Q15)-(R15))</f>
        <v>120</v>
      </c>
      <c r="T15" s="237">
        <f>SUM(S13:S16)+T14</f>
        <v>468</v>
      </c>
      <c r="U15" s="238"/>
      <c r="V15" s="102">
        <f>SUM(G15:I15)</f>
        <v>43</v>
      </c>
    </row>
    <row r="16" spans="1:22" ht="17.1" customHeight="1">
      <c r="A16" s="224"/>
      <c r="B16" s="227"/>
      <c r="C16" s="230"/>
      <c r="D16" s="233"/>
      <c r="E16" s="98">
        <v>89</v>
      </c>
      <c r="F16" s="92" t="s">
        <v>14</v>
      </c>
      <c r="G16" s="103">
        <v>24</v>
      </c>
      <c r="H16" s="103">
        <v>10</v>
      </c>
      <c r="I16" s="103">
        <v>9</v>
      </c>
      <c r="J16" s="103">
        <v>9</v>
      </c>
      <c r="K16" s="103">
        <v>12</v>
      </c>
      <c r="L16" s="103">
        <v>12</v>
      </c>
      <c r="M16" s="103">
        <v>9</v>
      </c>
      <c r="N16" s="103">
        <v>10</v>
      </c>
      <c r="O16" s="103">
        <v>9</v>
      </c>
      <c r="P16" s="103">
        <v>8</v>
      </c>
      <c r="Q16" s="103">
        <v>6</v>
      </c>
      <c r="R16" s="12"/>
      <c r="S16" s="104">
        <f>IF(E16="","",SUM(G16:Q16)-(R16))</f>
        <v>118</v>
      </c>
      <c r="T16" s="239"/>
      <c r="U16" s="240"/>
      <c r="V16" s="102">
        <f>SUM(G16:I16)</f>
        <v>43</v>
      </c>
    </row>
    <row r="17" spans="1:22" ht="17.1" customHeight="1" thickBot="1">
      <c r="A17" s="225"/>
      <c r="B17" s="228"/>
      <c r="C17" s="231"/>
      <c r="D17" s="234"/>
      <c r="E17" s="243" t="s">
        <v>28</v>
      </c>
      <c r="F17" s="244"/>
      <c r="G17" s="105">
        <f aca="true" t="shared" si="2" ref="G17:R17">SUM(G13:G16)</f>
        <v>93</v>
      </c>
      <c r="H17" s="105">
        <f t="shared" si="2"/>
        <v>45</v>
      </c>
      <c r="I17" s="105">
        <f t="shared" si="2"/>
        <v>31</v>
      </c>
      <c r="J17" s="105">
        <f t="shared" si="2"/>
        <v>32</v>
      </c>
      <c r="K17" s="105">
        <f t="shared" si="2"/>
        <v>50</v>
      </c>
      <c r="L17" s="105">
        <f t="shared" si="2"/>
        <v>51</v>
      </c>
      <c r="M17" s="105">
        <f t="shared" si="2"/>
        <v>36</v>
      </c>
      <c r="N17" s="105">
        <f t="shared" si="2"/>
        <v>36</v>
      </c>
      <c r="O17" s="105">
        <f t="shared" si="2"/>
        <v>36</v>
      </c>
      <c r="P17" s="105">
        <f t="shared" si="2"/>
        <v>34</v>
      </c>
      <c r="Q17" s="105">
        <f t="shared" si="2"/>
        <v>24</v>
      </c>
      <c r="R17" s="105">
        <f t="shared" si="2"/>
        <v>0</v>
      </c>
      <c r="S17" s="106"/>
      <c r="T17" s="241"/>
      <c r="U17" s="242"/>
      <c r="V17" s="107">
        <f>SUM(V13:V16)</f>
        <v>169</v>
      </c>
    </row>
    <row r="18" spans="1:23" ht="20.25" customHeight="1">
      <c r="A18" s="167"/>
      <c r="B18" s="211" t="s">
        <v>38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</row>
    <row r="19" spans="1:23" s="90" customFormat="1" ht="17.1" customHeight="1" thickBot="1">
      <c r="A19" s="147" t="s">
        <v>29</v>
      </c>
      <c r="B19" s="147" t="s">
        <v>51</v>
      </c>
      <c r="C19" s="148" t="s">
        <v>35</v>
      </c>
      <c r="D19" s="149" t="s">
        <v>27</v>
      </c>
      <c r="E19" s="150" t="s">
        <v>0</v>
      </c>
      <c r="F19" s="150" t="s">
        <v>1</v>
      </c>
      <c r="G19" s="151" t="s">
        <v>2</v>
      </c>
      <c r="H19" s="151" t="s">
        <v>3</v>
      </c>
      <c r="I19" s="151" t="s">
        <v>4</v>
      </c>
      <c r="J19" s="151" t="s">
        <v>21</v>
      </c>
      <c r="K19" s="151" t="s">
        <v>5</v>
      </c>
      <c r="L19" s="151" t="s">
        <v>6</v>
      </c>
      <c r="M19" s="151" t="s">
        <v>7</v>
      </c>
      <c r="N19" s="151" t="s">
        <v>8</v>
      </c>
      <c r="O19" s="151" t="s">
        <v>19</v>
      </c>
      <c r="P19" s="151" t="s">
        <v>22</v>
      </c>
      <c r="Q19" s="151" t="s">
        <v>17</v>
      </c>
      <c r="R19" s="151" t="s">
        <v>9</v>
      </c>
      <c r="S19" s="151" t="s">
        <v>15</v>
      </c>
      <c r="T19" s="151" t="s">
        <v>16</v>
      </c>
      <c r="U19" s="152" t="s">
        <v>10</v>
      </c>
      <c r="V19" s="153" t="s">
        <v>30</v>
      </c>
      <c r="W19" s="154"/>
    </row>
    <row r="20" spans="1:23" ht="17.25" customHeight="1">
      <c r="A20" s="221">
        <v>20137</v>
      </c>
      <c r="B20" s="221">
        <v>8</v>
      </c>
      <c r="C20" s="213" t="s">
        <v>78</v>
      </c>
      <c r="D20" s="215" t="s">
        <v>79</v>
      </c>
      <c r="E20" s="155">
        <v>18</v>
      </c>
      <c r="F20" s="156" t="s">
        <v>23</v>
      </c>
      <c r="G20" s="93">
        <v>18</v>
      </c>
      <c r="H20" s="93">
        <v>9</v>
      </c>
      <c r="I20" s="93">
        <v>7</v>
      </c>
      <c r="J20" s="93">
        <v>8</v>
      </c>
      <c r="K20" s="93">
        <v>15</v>
      </c>
      <c r="L20" s="93">
        <v>13</v>
      </c>
      <c r="M20" s="93">
        <v>9</v>
      </c>
      <c r="N20" s="93">
        <v>9</v>
      </c>
      <c r="O20" s="93">
        <v>8</v>
      </c>
      <c r="P20" s="93">
        <v>9</v>
      </c>
      <c r="Q20" s="93">
        <v>3</v>
      </c>
      <c r="R20" s="157"/>
      <c r="S20" s="158">
        <f aca="true" t="shared" si="3" ref="S20:S25">IF(E20="","",SUM(G20:Q20)-(R20))</f>
        <v>108</v>
      </c>
      <c r="T20" s="217">
        <f>IF(E20="",0,(SUM(S20+S21)))</f>
        <v>221</v>
      </c>
      <c r="U20" s="219">
        <v>1</v>
      </c>
      <c r="V20" s="159">
        <f aca="true" t="shared" si="4" ref="V20:V25">SUM(G20:I20)</f>
        <v>34</v>
      </c>
      <c r="W20" s="160" t="s">
        <v>31</v>
      </c>
    </row>
    <row r="21" spans="1:23" ht="17.25" customHeight="1" thickBot="1">
      <c r="A21" s="222"/>
      <c r="B21" s="222"/>
      <c r="C21" s="214"/>
      <c r="D21" s="216"/>
      <c r="E21" s="161">
        <v>109</v>
      </c>
      <c r="F21" s="162" t="s">
        <v>24</v>
      </c>
      <c r="G21" s="105">
        <v>17</v>
      </c>
      <c r="H21" s="105">
        <v>11</v>
      </c>
      <c r="I21" s="105">
        <v>9</v>
      </c>
      <c r="J21" s="105">
        <v>6</v>
      </c>
      <c r="K21" s="105">
        <v>15</v>
      </c>
      <c r="L21" s="105">
        <v>14</v>
      </c>
      <c r="M21" s="105">
        <v>10</v>
      </c>
      <c r="N21" s="105">
        <v>8</v>
      </c>
      <c r="O21" s="105">
        <v>8</v>
      </c>
      <c r="P21" s="105">
        <v>12</v>
      </c>
      <c r="Q21" s="105">
        <v>3</v>
      </c>
      <c r="R21" s="163"/>
      <c r="S21" s="164">
        <f t="shared" si="3"/>
        <v>113</v>
      </c>
      <c r="T21" s="218"/>
      <c r="U21" s="220"/>
      <c r="V21" s="165">
        <f t="shared" si="4"/>
        <v>37</v>
      </c>
      <c r="W21" s="166">
        <f>SUM(V20:V21)</f>
        <v>71</v>
      </c>
    </row>
    <row r="22" spans="1:23" ht="17.25" customHeight="1">
      <c r="A22" s="221">
        <v>20136</v>
      </c>
      <c r="B22" s="221">
        <v>7</v>
      </c>
      <c r="C22" s="213" t="s">
        <v>78</v>
      </c>
      <c r="D22" s="215" t="s">
        <v>79</v>
      </c>
      <c r="E22" s="155">
        <v>115</v>
      </c>
      <c r="F22" s="156" t="s">
        <v>23</v>
      </c>
      <c r="G22" s="93">
        <v>19</v>
      </c>
      <c r="H22" s="93">
        <v>11</v>
      </c>
      <c r="I22" s="93">
        <v>7</v>
      </c>
      <c r="J22" s="93">
        <v>7</v>
      </c>
      <c r="K22" s="93">
        <v>13</v>
      </c>
      <c r="L22" s="93">
        <v>14</v>
      </c>
      <c r="M22" s="93">
        <v>11</v>
      </c>
      <c r="N22" s="93">
        <v>9</v>
      </c>
      <c r="O22" s="93">
        <v>8</v>
      </c>
      <c r="P22" s="93">
        <v>10</v>
      </c>
      <c r="Q22" s="93">
        <v>3</v>
      </c>
      <c r="R22" s="157"/>
      <c r="S22" s="158">
        <f t="shared" si="3"/>
        <v>112</v>
      </c>
      <c r="T22" s="217">
        <f>IF(E22="",0,(SUM(S22+S23)))</f>
        <v>220</v>
      </c>
      <c r="U22" s="219">
        <v>2</v>
      </c>
      <c r="V22" s="159">
        <f t="shared" si="4"/>
        <v>37</v>
      </c>
      <c r="W22" s="160" t="s">
        <v>31</v>
      </c>
    </row>
    <row r="23" spans="1:23" ht="17.25" customHeight="1" thickBot="1">
      <c r="A23" s="222"/>
      <c r="B23" s="222"/>
      <c r="C23" s="214"/>
      <c r="D23" s="216"/>
      <c r="E23" s="161">
        <v>103</v>
      </c>
      <c r="F23" s="162" t="s">
        <v>24</v>
      </c>
      <c r="G23" s="105">
        <v>18</v>
      </c>
      <c r="H23" s="105">
        <v>12</v>
      </c>
      <c r="I23" s="105">
        <v>6</v>
      </c>
      <c r="J23" s="105">
        <v>7</v>
      </c>
      <c r="K23" s="105">
        <v>15</v>
      </c>
      <c r="L23" s="105">
        <v>12</v>
      </c>
      <c r="M23" s="105">
        <v>9</v>
      </c>
      <c r="N23" s="105">
        <v>8</v>
      </c>
      <c r="O23" s="105">
        <v>9</v>
      </c>
      <c r="P23" s="105">
        <v>9</v>
      </c>
      <c r="Q23" s="105">
        <v>3</v>
      </c>
      <c r="R23" s="163"/>
      <c r="S23" s="164">
        <f t="shared" si="3"/>
        <v>108</v>
      </c>
      <c r="T23" s="218"/>
      <c r="U23" s="220"/>
      <c r="V23" s="165">
        <f t="shared" si="4"/>
        <v>36</v>
      </c>
      <c r="W23" s="166">
        <f>SUM(V22:V23)</f>
        <v>73</v>
      </c>
    </row>
    <row r="24" spans="1:23" ht="17.25" customHeight="1">
      <c r="A24" s="221">
        <v>20132</v>
      </c>
      <c r="B24" s="221">
        <v>18</v>
      </c>
      <c r="C24" s="213" t="s">
        <v>66</v>
      </c>
      <c r="D24" s="215" t="s">
        <v>67</v>
      </c>
      <c r="E24" s="155">
        <v>1</v>
      </c>
      <c r="F24" s="156" t="s">
        <v>23</v>
      </c>
      <c r="G24" s="93">
        <v>16</v>
      </c>
      <c r="H24" s="93">
        <v>9</v>
      </c>
      <c r="I24" s="93">
        <v>6</v>
      </c>
      <c r="J24" s="93">
        <v>7</v>
      </c>
      <c r="K24" s="93">
        <v>15</v>
      </c>
      <c r="L24" s="93">
        <v>13</v>
      </c>
      <c r="M24" s="93">
        <v>12</v>
      </c>
      <c r="N24" s="93">
        <v>9</v>
      </c>
      <c r="O24" s="93">
        <v>8</v>
      </c>
      <c r="P24" s="93">
        <v>10</v>
      </c>
      <c r="Q24" s="93">
        <v>3</v>
      </c>
      <c r="R24" s="157"/>
      <c r="S24" s="158">
        <f t="shared" si="3"/>
        <v>108</v>
      </c>
      <c r="T24" s="217">
        <f>IF(E24="",0,(SUM(S24+S25)))</f>
        <v>215</v>
      </c>
      <c r="U24" s="219">
        <v>3</v>
      </c>
      <c r="V24" s="159">
        <f t="shared" si="4"/>
        <v>31</v>
      </c>
      <c r="W24" s="160" t="s">
        <v>31</v>
      </c>
    </row>
    <row r="25" spans="1:23" ht="17.25" customHeight="1" thickBot="1">
      <c r="A25" s="222"/>
      <c r="B25" s="222"/>
      <c r="C25" s="214"/>
      <c r="D25" s="216"/>
      <c r="E25" s="161">
        <v>2</v>
      </c>
      <c r="F25" s="162" t="s">
        <v>24</v>
      </c>
      <c r="G25" s="105">
        <v>14</v>
      </c>
      <c r="H25" s="105">
        <v>9</v>
      </c>
      <c r="I25" s="105">
        <v>7</v>
      </c>
      <c r="J25" s="105">
        <v>8</v>
      </c>
      <c r="K25" s="105">
        <v>14</v>
      </c>
      <c r="L25" s="105">
        <v>14</v>
      </c>
      <c r="M25" s="105">
        <v>10</v>
      </c>
      <c r="N25" s="105">
        <v>8</v>
      </c>
      <c r="O25" s="105">
        <v>8</v>
      </c>
      <c r="P25" s="105">
        <v>12</v>
      </c>
      <c r="Q25" s="105">
        <v>3</v>
      </c>
      <c r="R25" s="163"/>
      <c r="S25" s="164">
        <f t="shared" si="3"/>
        <v>107</v>
      </c>
      <c r="T25" s="218"/>
      <c r="U25" s="220"/>
      <c r="V25" s="165">
        <f t="shared" si="4"/>
        <v>30</v>
      </c>
      <c r="W25" s="166">
        <f>SUM(V24:V25)</f>
        <v>61</v>
      </c>
    </row>
    <row r="26" spans="2:22" ht="21" customHeight="1">
      <c r="B26" s="211" t="s">
        <v>40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</row>
    <row r="27" spans="1:21" s="15" customFormat="1" ht="15.75" customHeight="1" thickBot="1">
      <c r="A27" s="130" t="s">
        <v>29</v>
      </c>
      <c r="B27" s="130" t="s">
        <v>20</v>
      </c>
      <c r="C27" s="131" t="s">
        <v>53</v>
      </c>
      <c r="D27" s="131" t="s">
        <v>27</v>
      </c>
      <c r="E27" s="132" t="s">
        <v>0</v>
      </c>
      <c r="F27" s="133" t="s">
        <v>2</v>
      </c>
      <c r="G27" s="133" t="s">
        <v>3</v>
      </c>
      <c r="H27" s="133" t="s">
        <v>4</v>
      </c>
      <c r="I27" s="133" t="s">
        <v>21</v>
      </c>
      <c r="J27" s="133" t="s">
        <v>5</v>
      </c>
      <c r="K27" s="133" t="s">
        <v>6</v>
      </c>
      <c r="L27" s="133" t="s">
        <v>7</v>
      </c>
      <c r="M27" s="133" t="s">
        <v>8</v>
      </c>
      <c r="N27" s="133" t="s">
        <v>19</v>
      </c>
      <c r="O27" s="133" t="s">
        <v>25</v>
      </c>
      <c r="P27" s="133" t="s">
        <v>17</v>
      </c>
      <c r="Q27" s="134" t="s">
        <v>9</v>
      </c>
      <c r="R27" s="135" t="s">
        <v>26</v>
      </c>
      <c r="S27" s="136" t="s">
        <v>10</v>
      </c>
      <c r="T27" s="168" t="s">
        <v>30</v>
      </c>
      <c r="U27" s="5"/>
    </row>
    <row r="28" spans="1:22" ht="17.25" customHeight="1">
      <c r="A28" s="138">
        <v>37</v>
      </c>
      <c r="B28" s="138">
        <v>20074</v>
      </c>
      <c r="C28" s="139" t="s">
        <v>78</v>
      </c>
      <c r="D28" s="140" t="s">
        <v>79</v>
      </c>
      <c r="E28" s="141" t="s">
        <v>117</v>
      </c>
      <c r="F28" s="142">
        <v>21</v>
      </c>
      <c r="G28" s="142">
        <v>11</v>
      </c>
      <c r="H28" s="142">
        <v>9</v>
      </c>
      <c r="I28" s="142">
        <v>9</v>
      </c>
      <c r="J28" s="142">
        <v>15</v>
      </c>
      <c r="K28" s="142">
        <v>12</v>
      </c>
      <c r="L28" s="142">
        <v>8</v>
      </c>
      <c r="M28" s="142">
        <v>10</v>
      </c>
      <c r="N28" s="142">
        <v>8</v>
      </c>
      <c r="O28" s="142">
        <v>11</v>
      </c>
      <c r="P28" s="142">
        <v>3</v>
      </c>
      <c r="Q28" s="143"/>
      <c r="R28" s="144">
        <f aca="true" t="shared" si="5" ref="R28">IF(E28="","",SUM(F28:P28)-(Q28))</f>
        <v>117</v>
      </c>
      <c r="S28" s="145">
        <v>1</v>
      </c>
      <c r="T28" s="140">
        <f aca="true" t="shared" si="6" ref="T28:T30">SUM(F28:H28)</f>
        <v>41</v>
      </c>
      <c r="U28" s="1"/>
      <c r="V28" s="1"/>
    </row>
    <row r="29" spans="1:22" ht="17.25" customHeight="1">
      <c r="A29" s="138">
        <v>25</v>
      </c>
      <c r="B29" s="138">
        <v>20069</v>
      </c>
      <c r="C29" s="139" t="s">
        <v>82</v>
      </c>
      <c r="D29" s="140" t="s">
        <v>83</v>
      </c>
      <c r="E29" s="141" t="s">
        <v>177</v>
      </c>
      <c r="F29" s="142">
        <v>19</v>
      </c>
      <c r="G29" s="142">
        <v>12</v>
      </c>
      <c r="H29" s="142">
        <v>9</v>
      </c>
      <c r="I29" s="142">
        <v>8</v>
      </c>
      <c r="J29" s="142">
        <v>14</v>
      </c>
      <c r="K29" s="142">
        <v>12</v>
      </c>
      <c r="L29" s="142">
        <v>10</v>
      </c>
      <c r="M29" s="142">
        <v>8</v>
      </c>
      <c r="N29" s="142">
        <v>10</v>
      </c>
      <c r="O29" s="142">
        <v>10</v>
      </c>
      <c r="P29" s="142">
        <v>3</v>
      </c>
      <c r="Q29" s="143"/>
      <c r="R29" s="144">
        <f aca="true" t="shared" si="7" ref="R29:R30">IF(E29="","",SUM(F29:P29)-(Q29))</f>
        <v>115</v>
      </c>
      <c r="S29" s="145">
        <v>2</v>
      </c>
      <c r="T29" s="140">
        <f t="shared" si="6"/>
        <v>40</v>
      </c>
      <c r="U29" s="1"/>
      <c r="V29" s="1"/>
    </row>
    <row r="30" spans="1:22" ht="17.25" customHeight="1">
      <c r="A30" s="138">
        <v>18</v>
      </c>
      <c r="B30" s="138">
        <v>20079</v>
      </c>
      <c r="C30" s="139" t="s">
        <v>68</v>
      </c>
      <c r="D30" s="140" t="s">
        <v>69</v>
      </c>
      <c r="E30" s="141" t="s">
        <v>172</v>
      </c>
      <c r="F30" s="142">
        <v>20</v>
      </c>
      <c r="G30" s="142">
        <v>10</v>
      </c>
      <c r="H30" s="142">
        <v>8</v>
      </c>
      <c r="I30" s="142">
        <v>9</v>
      </c>
      <c r="J30" s="142">
        <v>10</v>
      </c>
      <c r="K30" s="142">
        <v>14</v>
      </c>
      <c r="L30" s="142">
        <v>10</v>
      </c>
      <c r="M30" s="142">
        <v>9</v>
      </c>
      <c r="N30" s="142">
        <v>9</v>
      </c>
      <c r="O30" s="142">
        <v>12</v>
      </c>
      <c r="P30" s="142">
        <v>3</v>
      </c>
      <c r="Q30" s="143"/>
      <c r="R30" s="144">
        <f t="shared" si="7"/>
        <v>114</v>
      </c>
      <c r="S30" s="145">
        <v>3</v>
      </c>
      <c r="T30" s="140">
        <f t="shared" si="6"/>
        <v>38</v>
      </c>
      <c r="U30" s="1"/>
      <c r="V30" s="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mergeCells count="42">
    <mergeCell ref="B1:V1"/>
    <mergeCell ref="A3:A7"/>
    <mergeCell ref="B3:B7"/>
    <mergeCell ref="C3:C7"/>
    <mergeCell ref="D3:D7"/>
    <mergeCell ref="U3:U4"/>
    <mergeCell ref="T5:U7"/>
    <mergeCell ref="E7:F7"/>
    <mergeCell ref="A8:A12"/>
    <mergeCell ref="B8:B12"/>
    <mergeCell ref="C8:C12"/>
    <mergeCell ref="D8:D12"/>
    <mergeCell ref="U8:U9"/>
    <mergeCell ref="T10:U12"/>
    <mergeCell ref="E12:F12"/>
    <mergeCell ref="A13:A17"/>
    <mergeCell ref="B13:B17"/>
    <mergeCell ref="C13:C17"/>
    <mergeCell ref="D13:D17"/>
    <mergeCell ref="U13:U14"/>
    <mergeCell ref="T15:U17"/>
    <mergeCell ref="E17:F17"/>
    <mergeCell ref="A24:A25"/>
    <mergeCell ref="B24:B25"/>
    <mergeCell ref="C24:C25"/>
    <mergeCell ref="B18:W18"/>
    <mergeCell ref="A20:A21"/>
    <mergeCell ref="B20:B21"/>
    <mergeCell ref="A22:A23"/>
    <mergeCell ref="B22:B23"/>
    <mergeCell ref="C22:C23"/>
    <mergeCell ref="D22:D23"/>
    <mergeCell ref="T22:T23"/>
    <mergeCell ref="D24:D25"/>
    <mergeCell ref="T24:T25"/>
    <mergeCell ref="U24:U25"/>
    <mergeCell ref="B26:V26"/>
    <mergeCell ref="C20:C21"/>
    <mergeCell ref="D20:D21"/>
    <mergeCell ref="T20:T21"/>
    <mergeCell ref="U20:U21"/>
    <mergeCell ref="U22:U2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CF40-FC36-4597-A7EC-821E4DBFFC7D}">
  <dimension ref="A1:W27"/>
  <sheetViews>
    <sheetView workbookViewId="0" topLeftCell="A10">
      <selection activeCell="M21" sqref="M21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78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79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73</v>
      </c>
      <c r="C4" s="93">
        <v>14</v>
      </c>
      <c r="D4" s="93">
        <v>9</v>
      </c>
      <c r="E4" s="93">
        <v>6</v>
      </c>
      <c r="F4" s="93">
        <v>8</v>
      </c>
      <c r="G4" s="93">
        <v>14</v>
      </c>
      <c r="H4" s="93">
        <v>12</v>
      </c>
      <c r="I4" s="93">
        <v>7</v>
      </c>
      <c r="J4" s="93">
        <v>8</v>
      </c>
      <c r="K4" s="93">
        <v>8</v>
      </c>
      <c r="L4" s="93">
        <v>9</v>
      </c>
      <c r="M4" s="93">
        <v>0</v>
      </c>
      <c r="N4" s="9"/>
      <c r="O4" s="7">
        <f aca="true" t="shared" si="0" ref="O4:O23">IF(B4="","",SUM(C4:M4)-(N4))</f>
        <v>95</v>
      </c>
      <c r="P4" s="18" t="s">
        <v>107</v>
      </c>
      <c r="Q4" s="20">
        <f>SUM(C4:E4)</f>
        <v>29</v>
      </c>
      <c r="R4" s="77"/>
      <c r="S4" s="11"/>
      <c r="T4" s="75"/>
    </row>
    <row r="5" spans="1:21" s="15" customFormat="1" ht="15.75" customHeight="1">
      <c r="A5" s="65">
        <v>2</v>
      </c>
      <c r="B5" s="79">
        <v>39</v>
      </c>
      <c r="C5" s="99">
        <v>15</v>
      </c>
      <c r="D5" s="99">
        <v>9</v>
      </c>
      <c r="E5" s="99">
        <v>6</v>
      </c>
      <c r="F5" s="99">
        <v>7</v>
      </c>
      <c r="G5" s="99">
        <v>15</v>
      </c>
      <c r="H5" s="99">
        <v>15</v>
      </c>
      <c r="I5" s="99">
        <v>8</v>
      </c>
      <c r="J5" s="99">
        <v>7</v>
      </c>
      <c r="K5" s="99">
        <v>9</v>
      </c>
      <c r="L5" s="99">
        <v>9</v>
      </c>
      <c r="M5" s="99">
        <v>3</v>
      </c>
      <c r="N5" s="50"/>
      <c r="O5" s="7">
        <f t="shared" si="0"/>
        <v>103</v>
      </c>
      <c r="P5" s="18" t="s">
        <v>107</v>
      </c>
      <c r="Q5" s="20">
        <f>SUM(C5:E5)</f>
        <v>30</v>
      </c>
      <c r="R5" s="78"/>
      <c r="S5" s="33"/>
      <c r="T5" s="76"/>
      <c r="U5" s="42"/>
    </row>
    <row r="6" spans="1:17" ht="15.75" customHeight="1">
      <c r="A6" s="65">
        <v>3</v>
      </c>
      <c r="B6" s="194" t="s">
        <v>106</v>
      </c>
      <c r="C6" s="99">
        <v>15</v>
      </c>
      <c r="D6" s="99">
        <v>9</v>
      </c>
      <c r="E6" s="99">
        <v>7</v>
      </c>
      <c r="F6" s="99">
        <v>7</v>
      </c>
      <c r="G6" s="99">
        <v>16</v>
      </c>
      <c r="H6" s="99">
        <v>14</v>
      </c>
      <c r="I6" s="99">
        <v>8</v>
      </c>
      <c r="J6" s="99">
        <v>9</v>
      </c>
      <c r="K6" s="99">
        <v>8</v>
      </c>
      <c r="L6" s="99">
        <v>10</v>
      </c>
      <c r="M6" s="99">
        <v>3</v>
      </c>
      <c r="N6" s="34"/>
      <c r="O6" s="7">
        <f t="shared" si="0"/>
        <v>106</v>
      </c>
      <c r="P6" s="18" t="s">
        <v>107</v>
      </c>
      <c r="Q6" s="20">
        <f>SUM(C6:E6)</f>
        <v>31</v>
      </c>
    </row>
    <row r="7" spans="1:22" ht="15.75" customHeight="1" thickBot="1">
      <c r="A7" s="65">
        <v>4</v>
      </c>
      <c r="B7" s="63">
        <v>48</v>
      </c>
      <c r="C7" s="103">
        <v>17</v>
      </c>
      <c r="D7" s="103">
        <v>9</v>
      </c>
      <c r="E7" s="103">
        <v>7</v>
      </c>
      <c r="F7" s="103">
        <v>8</v>
      </c>
      <c r="G7" s="103">
        <v>15</v>
      </c>
      <c r="H7" s="103">
        <v>13</v>
      </c>
      <c r="I7" s="103">
        <v>9</v>
      </c>
      <c r="J7" s="103">
        <v>8</v>
      </c>
      <c r="K7" s="103">
        <v>10</v>
      </c>
      <c r="L7" s="103">
        <v>10</v>
      </c>
      <c r="M7" s="103">
        <v>3</v>
      </c>
      <c r="N7" s="9"/>
      <c r="O7" s="7">
        <f t="shared" si="0"/>
        <v>109</v>
      </c>
      <c r="P7" s="18" t="s">
        <v>107</v>
      </c>
      <c r="Q7" s="20">
        <f>SUM(C7:E7)</f>
        <v>33</v>
      </c>
      <c r="S7" s="5"/>
      <c r="T7" s="5"/>
      <c r="U7" s="5"/>
      <c r="V7" s="5"/>
    </row>
    <row r="8" spans="1:22" ht="15.75" customHeight="1">
      <c r="A8" s="65">
        <v>5</v>
      </c>
      <c r="B8" s="194" t="s">
        <v>109</v>
      </c>
      <c r="C8" s="93">
        <v>14</v>
      </c>
      <c r="D8" s="93">
        <v>9</v>
      </c>
      <c r="E8" s="93">
        <v>6</v>
      </c>
      <c r="F8" s="93">
        <v>9</v>
      </c>
      <c r="G8" s="93">
        <v>11</v>
      </c>
      <c r="H8" s="93">
        <v>11</v>
      </c>
      <c r="I8" s="93">
        <v>8</v>
      </c>
      <c r="J8" s="93">
        <v>7</v>
      </c>
      <c r="K8" s="93">
        <v>8</v>
      </c>
      <c r="L8" s="93">
        <v>9</v>
      </c>
      <c r="M8" s="93">
        <v>0</v>
      </c>
      <c r="N8" s="9"/>
      <c r="O8" s="7">
        <f t="shared" si="0"/>
        <v>92</v>
      </c>
      <c r="P8" s="18" t="s">
        <v>104</v>
      </c>
      <c r="Q8" s="20">
        <f aca="true" t="shared" si="1" ref="Q8:Q27">SUM(C8:E8)</f>
        <v>29</v>
      </c>
      <c r="S8" s="5"/>
      <c r="T8" s="5"/>
      <c r="U8" s="5"/>
      <c r="V8" s="5"/>
    </row>
    <row r="9" spans="1:22" ht="15.75" customHeight="1">
      <c r="A9" s="65">
        <v>6</v>
      </c>
      <c r="B9" s="63">
        <v>114</v>
      </c>
      <c r="C9" s="99">
        <v>13</v>
      </c>
      <c r="D9" s="99">
        <v>9</v>
      </c>
      <c r="E9" s="99">
        <v>7</v>
      </c>
      <c r="F9" s="99">
        <v>8</v>
      </c>
      <c r="G9" s="99">
        <v>10</v>
      </c>
      <c r="H9" s="99">
        <v>12</v>
      </c>
      <c r="I9" s="99">
        <v>8</v>
      </c>
      <c r="J9" s="99">
        <v>9</v>
      </c>
      <c r="K9" s="99">
        <v>9</v>
      </c>
      <c r="L9" s="99">
        <v>10</v>
      </c>
      <c r="M9" s="99">
        <v>0</v>
      </c>
      <c r="N9" s="9"/>
      <c r="O9" s="7">
        <f t="shared" si="0"/>
        <v>95</v>
      </c>
      <c r="P9" s="18" t="s">
        <v>104</v>
      </c>
      <c r="Q9" s="20">
        <f t="shared" si="1"/>
        <v>29</v>
      </c>
      <c r="S9" s="5"/>
      <c r="T9" s="5"/>
      <c r="U9" s="5"/>
      <c r="V9" s="5"/>
    </row>
    <row r="10" spans="1:22" ht="15.75" customHeight="1">
      <c r="A10" s="65">
        <v>7</v>
      </c>
      <c r="B10" s="194" t="s">
        <v>110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"/>
      <c r="O10" s="7">
        <f t="shared" si="0"/>
        <v>0</v>
      </c>
      <c r="P10" s="18" t="s">
        <v>104</v>
      </c>
      <c r="Q10" s="20">
        <f t="shared" si="1"/>
        <v>0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111</v>
      </c>
      <c r="C11" s="103">
        <v>15</v>
      </c>
      <c r="D11" s="103">
        <v>10</v>
      </c>
      <c r="E11" s="103">
        <v>6</v>
      </c>
      <c r="F11" s="103">
        <v>8</v>
      </c>
      <c r="G11" s="103">
        <v>15</v>
      </c>
      <c r="H11" s="103">
        <v>13</v>
      </c>
      <c r="I11" s="103">
        <v>9</v>
      </c>
      <c r="J11" s="103">
        <v>7</v>
      </c>
      <c r="K11" s="103">
        <v>8</v>
      </c>
      <c r="L11" s="103">
        <v>8</v>
      </c>
      <c r="M11" s="103">
        <v>3</v>
      </c>
      <c r="N11" s="13"/>
      <c r="O11" s="7">
        <f t="shared" si="0"/>
        <v>102</v>
      </c>
      <c r="P11" s="18" t="s">
        <v>104</v>
      </c>
      <c r="Q11" s="20">
        <f t="shared" si="1"/>
        <v>31</v>
      </c>
      <c r="S11" s="5"/>
      <c r="T11" s="5"/>
      <c r="U11" s="5"/>
      <c r="V11" s="5"/>
    </row>
    <row r="12" spans="1:17" ht="15.75" customHeight="1">
      <c r="A12" s="65">
        <v>9</v>
      </c>
      <c r="B12" s="79">
        <v>115</v>
      </c>
      <c r="C12" s="93">
        <v>19</v>
      </c>
      <c r="D12" s="93">
        <v>11</v>
      </c>
      <c r="E12" s="93">
        <v>7</v>
      </c>
      <c r="F12" s="93">
        <v>7</v>
      </c>
      <c r="G12" s="93">
        <v>13</v>
      </c>
      <c r="H12" s="93">
        <v>14</v>
      </c>
      <c r="I12" s="93">
        <v>11</v>
      </c>
      <c r="J12" s="93">
        <v>9</v>
      </c>
      <c r="K12" s="93">
        <v>8</v>
      </c>
      <c r="L12" s="93">
        <v>10</v>
      </c>
      <c r="M12" s="93">
        <v>3</v>
      </c>
      <c r="N12" s="50"/>
      <c r="O12" s="7">
        <f t="shared" si="0"/>
        <v>112</v>
      </c>
      <c r="P12" s="18" t="s">
        <v>137</v>
      </c>
      <c r="Q12" s="20">
        <f t="shared" si="1"/>
        <v>37</v>
      </c>
    </row>
    <row r="13" spans="1:17" ht="15.75" customHeight="1" thickBot="1">
      <c r="A13" s="65">
        <v>10</v>
      </c>
      <c r="B13" s="194" t="s">
        <v>145</v>
      </c>
      <c r="C13" s="105">
        <v>18</v>
      </c>
      <c r="D13" s="105">
        <v>12</v>
      </c>
      <c r="E13" s="105">
        <v>6</v>
      </c>
      <c r="F13" s="105">
        <v>7</v>
      </c>
      <c r="G13" s="105">
        <v>15</v>
      </c>
      <c r="H13" s="105">
        <v>12</v>
      </c>
      <c r="I13" s="105">
        <v>9</v>
      </c>
      <c r="J13" s="105">
        <v>8</v>
      </c>
      <c r="K13" s="105">
        <v>9</v>
      </c>
      <c r="L13" s="105">
        <v>9</v>
      </c>
      <c r="M13" s="105">
        <v>3</v>
      </c>
      <c r="N13" s="32"/>
      <c r="O13" s="7">
        <f t="shared" si="0"/>
        <v>108</v>
      </c>
      <c r="P13" s="18" t="s">
        <v>137</v>
      </c>
      <c r="Q13" s="20">
        <f t="shared" si="1"/>
        <v>36</v>
      </c>
    </row>
    <row r="14" spans="1:17" ht="15.75" customHeight="1">
      <c r="A14" s="65">
        <v>11</v>
      </c>
      <c r="B14" s="194" t="s">
        <v>146</v>
      </c>
      <c r="C14" s="93">
        <v>18</v>
      </c>
      <c r="D14" s="93">
        <v>9</v>
      </c>
      <c r="E14" s="93">
        <v>7</v>
      </c>
      <c r="F14" s="93">
        <v>8</v>
      </c>
      <c r="G14" s="93">
        <v>15</v>
      </c>
      <c r="H14" s="93">
        <v>13</v>
      </c>
      <c r="I14" s="93">
        <v>9</v>
      </c>
      <c r="J14" s="93">
        <v>9</v>
      </c>
      <c r="K14" s="93">
        <v>8</v>
      </c>
      <c r="L14" s="93">
        <v>9</v>
      </c>
      <c r="M14" s="93">
        <v>3</v>
      </c>
      <c r="N14" s="13"/>
      <c r="O14" s="7">
        <f t="shared" si="0"/>
        <v>108</v>
      </c>
      <c r="P14" s="18" t="s">
        <v>140</v>
      </c>
      <c r="Q14" s="20">
        <f t="shared" si="1"/>
        <v>34</v>
      </c>
    </row>
    <row r="15" spans="1:17" ht="15.75" customHeight="1" thickBot="1">
      <c r="A15" s="65">
        <v>12</v>
      </c>
      <c r="B15" s="63">
        <v>109</v>
      </c>
      <c r="C15" s="105">
        <v>17</v>
      </c>
      <c r="D15" s="105">
        <v>11</v>
      </c>
      <c r="E15" s="105">
        <v>9</v>
      </c>
      <c r="F15" s="105">
        <v>6</v>
      </c>
      <c r="G15" s="105">
        <v>15</v>
      </c>
      <c r="H15" s="105">
        <v>14</v>
      </c>
      <c r="I15" s="105">
        <v>10</v>
      </c>
      <c r="J15" s="105">
        <v>8</v>
      </c>
      <c r="K15" s="105">
        <v>8</v>
      </c>
      <c r="L15" s="105">
        <v>12</v>
      </c>
      <c r="M15" s="105">
        <v>3</v>
      </c>
      <c r="N15" s="9"/>
      <c r="O15" s="7">
        <f t="shared" si="0"/>
        <v>113</v>
      </c>
      <c r="P15" s="18" t="s">
        <v>140</v>
      </c>
      <c r="Q15" s="20">
        <f t="shared" si="1"/>
        <v>37</v>
      </c>
    </row>
    <row r="16" spans="1:17" ht="15.75" customHeight="1">
      <c r="A16" s="65">
        <v>13</v>
      </c>
      <c r="B16" s="192" t="s">
        <v>176</v>
      </c>
      <c r="C16" s="142">
        <v>17</v>
      </c>
      <c r="D16" s="142">
        <v>11</v>
      </c>
      <c r="E16" s="142">
        <v>8</v>
      </c>
      <c r="F16" s="142">
        <v>8</v>
      </c>
      <c r="G16" s="142">
        <v>12</v>
      </c>
      <c r="H16" s="142">
        <v>12</v>
      </c>
      <c r="I16" s="142">
        <v>9</v>
      </c>
      <c r="J16" s="142">
        <v>9</v>
      </c>
      <c r="K16" s="142">
        <v>10</v>
      </c>
      <c r="L16" s="142">
        <v>9</v>
      </c>
      <c r="M16" s="142">
        <v>3</v>
      </c>
      <c r="N16" s="9"/>
      <c r="O16" s="7">
        <f t="shared" si="0"/>
        <v>108</v>
      </c>
      <c r="P16" s="18" t="s">
        <v>161</v>
      </c>
      <c r="Q16" s="20">
        <f t="shared" si="1"/>
        <v>36</v>
      </c>
    </row>
    <row r="17" spans="1:17" ht="15.75" customHeight="1">
      <c r="A17" s="65">
        <v>14</v>
      </c>
      <c r="B17" s="192" t="s">
        <v>181</v>
      </c>
      <c r="C17" s="142">
        <v>18</v>
      </c>
      <c r="D17" s="142">
        <v>10</v>
      </c>
      <c r="E17" s="142">
        <v>8</v>
      </c>
      <c r="F17" s="142">
        <v>8</v>
      </c>
      <c r="G17" s="142">
        <v>12</v>
      </c>
      <c r="H17" s="142">
        <v>12</v>
      </c>
      <c r="I17" s="142">
        <v>9</v>
      </c>
      <c r="J17" s="142">
        <v>8</v>
      </c>
      <c r="K17" s="142">
        <v>9</v>
      </c>
      <c r="L17" s="142">
        <v>11</v>
      </c>
      <c r="M17" s="142">
        <v>3</v>
      </c>
      <c r="N17" s="9"/>
      <c r="O17" s="7">
        <f t="shared" si="0"/>
        <v>108</v>
      </c>
      <c r="P17" s="18" t="s">
        <v>161</v>
      </c>
      <c r="Q17" s="20">
        <f t="shared" si="1"/>
        <v>36</v>
      </c>
    </row>
    <row r="18" spans="1:17" ht="15.75" customHeight="1">
      <c r="A18" s="65">
        <v>15</v>
      </c>
      <c r="B18" s="192" t="s">
        <v>182</v>
      </c>
      <c r="C18" s="142">
        <v>19</v>
      </c>
      <c r="D18" s="142">
        <v>10</v>
      </c>
      <c r="E18" s="142">
        <v>7</v>
      </c>
      <c r="F18" s="142">
        <v>8</v>
      </c>
      <c r="G18" s="142">
        <v>14</v>
      </c>
      <c r="H18" s="142">
        <v>13</v>
      </c>
      <c r="I18" s="142">
        <v>9</v>
      </c>
      <c r="J18" s="142">
        <v>10</v>
      </c>
      <c r="K18" s="142">
        <v>10</v>
      </c>
      <c r="L18" s="142">
        <v>9</v>
      </c>
      <c r="M18" s="142">
        <v>3</v>
      </c>
      <c r="N18" s="13"/>
      <c r="O18" s="7">
        <f t="shared" si="0"/>
        <v>112</v>
      </c>
      <c r="P18" s="18" t="s">
        <v>161</v>
      </c>
      <c r="Q18" s="20">
        <f t="shared" si="1"/>
        <v>36</v>
      </c>
    </row>
    <row r="19" spans="1:17" ht="15.75" customHeight="1">
      <c r="A19" s="65">
        <v>16</v>
      </c>
      <c r="B19" s="192" t="s">
        <v>117</v>
      </c>
      <c r="C19" s="142">
        <v>21</v>
      </c>
      <c r="D19" s="142">
        <v>11</v>
      </c>
      <c r="E19" s="142">
        <v>9</v>
      </c>
      <c r="F19" s="142">
        <v>9</v>
      </c>
      <c r="G19" s="142">
        <v>15</v>
      </c>
      <c r="H19" s="142">
        <v>12</v>
      </c>
      <c r="I19" s="142">
        <v>8</v>
      </c>
      <c r="J19" s="142">
        <v>10</v>
      </c>
      <c r="K19" s="142">
        <v>8</v>
      </c>
      <c r="L19" s="142">
        <v>11</v>
      </c>
      <c r="M19" s="142">
        <v>3</v>
      </c>
      <c r="N19" s="9"/>
      <c r="O19" s="7">
        <f t="shared" si="0"/>
        <v>117</v>
      </c>
      <c r="P19" s="18" t="s">
        <v>161</v>
      </c>
      <c r="Q19" s="20">
        <f t="shared" si="1"/>
        <v>41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18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18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18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92FA-2EC1-440D-B13E-6945E6D6C930}">
  <dimension ref="A1:W27"/>
  <sheetViews>
    <sheetView workbookViewId="0" topLeftCell="A1">
      <selection activeCell="C12" sqref="C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80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81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96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43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65</v>
      </c>
      <c r="C5" s="99">
        <v>20</v>
      </c>
      <c r="D5" s="99">
        <v>10</v>
      </c>
      <c r="E5" s="99">
        <v>8</v>
      </c>
      <c r="F5" s="99">
        <v>7</v>
      </c>
      <c r="G5" s="99">
        <v>14</v>
      </c>
      <c r="H5" s="99">
        <v>15</v>
      </c>
      <c r="I5" s="99">
        <v>8</v>
      </c>
      <c r="J5" s="99">
        <v>9</v>
      </c>
      <c r="K5" s="99">
        <v>8</v>
      </c>
      <c r="L5" s="99">
        <v>9</v>
      </c>
      <c r="M5" s="99">
        <v>6</v>
      </c>
      <c r="N5" s="50"/>
      <c r="O5" s="7">
        <f t="shared" si="0"/>
        <v>114</v>
      </c>
      <c r="P5" s="18" t="s">
        <v>43</v>
      </c>
      <c r="Q5" s="20">
        <f>SUM(C5:E5)</f>
        <v>38</v>
      </c>
      <c r="R5" s="78"/>
      <c r="S5" s="33"/>
      <c r="T5" s="76"/>
      <c r="U5" s="42"/>
    </row>
    <row r="6" spans="1:17" ht="15.75" customHeight="1">
      <c r="A6" s="65">
        <v>3</v>
      </c>
      <c r="B6" s="194" t="s">
        <v>125</v>
      </c>
      <c r="C6" s="99">
        <v>24</v>
      </c>
      <c r="D6" s="99">
        <v>12</v>
      </c>
      <c r="E6" s="99">
        <v>9</v>
      </c>
      <c r="F6" s="99">
        <v>8</v>
      </c>
      <c r="G6" s="99">
        <v>15</v>
      </c>
      <c r="H6" s="99">
        <v>14</v>
      </c>
      <c r="I6" s="99">
        <v>9</v>
      </c>
      <c r="J6" s="99">
        <v>8</v>
      </c>
      <c r="K6" s="99">
        <v>10</v>
      </c>
      <c r="L6" s="99">
        <v>10</v>
      </c>
      <c r="M6" s="99">
        <v>6</v>
      </c>
      <c r="N6" s="34"/>
      <c r="O6" s="7">
        <f t="shared" si="0"/>
        <v>125</v>
      </c>
      <c r="P6" s="18" t="s">
        <v>43</v>
      </c>
      <c r="Q6" s="20">
        <f>SUM(C6:E6)</f>
        <v>45</v>
      </c>
    </row>
    <row r="7" spans="1:22" ht="15.75" customHeight="1">
      <c r="A7" s="65">
        <v>4</v>
      </c>
      <c r="B7" s="63">
        <v>41</v>
      </c>
      <c r="C7" s="103">
        <v>22</v>
      </c>
      <c r="D7" s="103">
        <v>10</v>
      </c>
      <c r="E7" s="103">
        <v>8</v>
      </c>
      <c r="F7" s="103">
        <v>8</v>
      </c>
      <c r="G7" s="103">
        <v>15</v>
      </c>
      <c r="H7" s="103">
        <v>15</v>
      </c>
      <c r="I7" s="103">
        <v>8</v>
      </c>
      <c r="J7" s="103">
        <v>9</v>
      </c>
      <c r="K7" s="103">
        <v>10</v>
      </c>
      <c r="L7" s="103">
        <v>9</v>
      </c>
      <c r="M7" s="103">
        <v>6</v>
      </c>
      <c r="N7" s="9"/>
      <c r="O7" s="7">
        <f t="shared" si="0"/>
        <v>120</v>
      </c>
      <c r="P7" s="18" t="s">
        <v>43</v>
      </c>
      <c r="Q7" s="20">
        <f>SUM(C7:E7)</f>
        <v>40</v>
      </c>
      <c r="S7" s="5"/>
      <c r="T7" s="5"/>
      <c r="U7" s="5"/>
      <c r="V7" s="5"/>
    </row>
    <row r="8" spans="1:22" ht="15.75" customHeight="1">
      <c r="A8" s="65">
        <v>5</v>
      </c>
      <c r="B8" s="192" t="s">
        <v>162</v>
      </c>
      <c r="C8" s="142">
        <v>15</v>
      </c>
      <c r="D8" s="142">
        <v>9</v>
      </c>
      <c r="E8" s="142">
        <v>6</v>
      </c>
      <c r="F8" s="142">
        <v>7</v>
      </c>
      <c r="G8" s="142">
        <v>11</v>
      </c>
      <c r="H8" s="142">
        <v>14</v>
      </c>
      <c r="I8" s="142">
        <v>9</v>
      </c>
      <c r="J8" s="142">
        <v>9</v>
      </c>
      <c r="K8" s="142">
        <v>8</v>
      </c>
      <c r="L8" s="142">
        <v>9</v>
      </c>
      <c r="M8" s="142">
        <v>3</v>
      </c>
      <c r="N8" s="9"/>
      <c r="O8" s="7">
        <f t="shared" si="0"/>
        <v>100</v>
      </c>
      <c r="P8" s="18" t="s">
        <v>161</v>
      </c>
      <c r="Q8" s="20">
        <f aca="true" t="shared" si="1" ref="Q8:Q27">SUM(C8:E8)</f>
        <v>30</v>
      </c>
      <c r="S8" s="5"/>
      <c r="T8" s="5"/>
      <c r="U8" s="5"/>
      <c r="V8" s="5"/>
    </row>
    <row r="9" spans="1:22" ht="15.75" customHeight="1">
      <c r="A9" s="65">
        <v>6</v>
      </c>
      <c r="B9" s="192" t="s">
        <v>163</v>
      </c>
      <c r="C9" s="142">
        <v>18</v>
      </c>
      <c r="D9" s="142">
        <v>9</v>
      </c>
      <c r="E9" s="142">
        <v>8</v>
      </c>
      <c r="F9" s="142">
        <v>8</v>
      </c>
      <c r="G9" s="142">
        <v>9</v>
      </c>
      <c r="H9" s="142">
        <v>12</v>
      </c>
      <c r="I9" s="142">
        <v>9</v>
      </c>
      <c r="J9" s="142">
        <v>8</v>
      </c>
      <c r="K9" s="142">
        <v>8</v>
      </c>
      <c r="L9" s="142">
        <v>10</v>
      </c>
      <c r="M9" s="142">
        <v>3</v>
      </c>
      <c r="N9" s="9"/>
      <c r="O9" s="7">
        <f t="shared" si="0"/>
        <v>102</v>
      </c>
      <c r="P9" s="18" t="s">
        <v>161</v>
      </c>
      <c r="Q9" s="20">
        <f t="shared" si="1"/>
        <v>35</v>
      </c>
      <c r="S9" s="5"/>
      <c r="T9" s="5"/>
      <c r="U9" s="5"/>
      <c r="V9" s="5"/>
    </row>
    <row r="10" spans="1:22" ht="15.75" customHeight="1">
      <c r="A10" s="65">
        <v>7</v>
      </c>
      <c r="B10" s="192" t="s">
        <v>164</v>
      </c>
      <c r="C10" s="142">
        <v>17</v>
      </c>
      <c r="D10" s="142">
        <v>9</v>
      </c>
      <c r="E10" s="142">
        <v>6</v>
      </c>
      <c r="F10" s="142">
        <v>8</v>
      </c>
      <c r="G10" s="142">
        <v>10</v>
      </c>
      <c r="H10" s="142">
        <v>13</v>
      </c>
      <c r="I10" s="142">
        <v>9</v>
      </c>
      <c r="J10" s="142">
        <v>9</v>
      </c>
      <c r="K10" s="142">
        <v>8</v>
      </c>
      <c r="L10" s="142">
        <v>9</v>
      </c>
      <c r="M10" s="142">
        <v>3</v>
      </c>
      <c r="N10" s="9"/>
      <c r="O10" s="7">
        <f t="shared" si="0"/>
        <v>101</v>
      </c>
      <c r="P10" s="18" t="s">
        <v>161</v>
      </c>
      <c r="Q10" s="20">
        <f t="shared" si="1"/>
        <v>32</v>
      </c>
      <c r="S10" s="5"/>
      <c r="T10" s="5"/>
      <c r="U10" s="5"/>
      <c r="V10" s="5"/>
    </row>
    <row r="11" spans="1:22" ht="15.75" customHeight="1">
      <c r="A11" s="65">
        <v>8</v>
      </c>
      <c r="B11" s="192" t="s">
        <v>129</v>
      </c>
      <c r="C11" s="142">
        <v>16</v>
      </c>
      <c r="D11" s="142">
        <v>9</v>
      </c>
      <c r="E11" s="142">
        <v>6</v>
      </c>
      <c r="F11" s="142">
        <v>7</v>
      </c>
      <c r="G11" s="142">
        <v>14</v>
      </c>
      <c r="H11" s="142">
        <v>12</v>
      </c>
      <c r="I11" s="142">
        <v>8</v>
      </c>
      <c r="J11" s="142">
        <v>8</v>
      </c>
      <c r="K11" s="142">
        <v>8</v>
      </c>
      <c r="L11" s="142">
        <v>9</v>
      </c>
      <c r="M11" s="142">
        <v>3</v>
      </c>
      <c r="N11" s="13"/>
      <c r="O11" s="7">
        <f t="shared" si="0"/>
        <v>100</v>
      </c>
      <c r="P11" s="18" t="s">
        <v>161</v>
      </c>
      <c r="Q11" s="20">
        <f t="shared" si="1"/>
        <v>31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191D-F044-4CE2-8A25-BECDE64844F5}">
  <dimension ref="A1:W27"/>
  <sheetViews>
    <sheetView workbookViewId="0" topLeftCell="A10">
      <selection activeCell="P20" sqref="P20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82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83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77</v>
      </c>
      <c r="C4" s="93">
        <v>14</v>
      </c>
      <c r="D4" s="93">
        <v>9</v>
      </c>
      <c r="E4" s="93">
        <v>6</v>
      </c>
      <c r="F4" s="93">
        <v>6</v>
      </c>
      <c r="G4" s="93">
        <v>10</v>
      </c>
      <c r="H4" s="93">
        <v>16</v>
      </c>
      <c r="I4" s="93">
        <v>9</v>
      </c>
      <c r="J4" s="93">
        <v>8</v>
      </c>
      <c r="K4" s="93">
        <v>9</v>
      </c>
      <c r="L4" s="93">
        <v>8</v>
      </c>
      <c r="M4" s="93">
        <v>0</v>
      </c>
      <c r="N4" s="9"/>
      <c r="O4" s="7">
        <f aca="true" t="shared" si="0" ref="O4:O23">IF(B4="","",SUM(C4:M4)-(N4))</f>
        <v>95</v>
      </c>
      <c r="P4" s="18" t="s">
        <v>43</v>
      </c>
      <c r="Q4" s="20">
        <f>SUM(C4:E4)</f>
        <v>29</v>
      </c>
      <c r="R4" s="77"/>
      <c r="S4" s="11"/>
      <c r="T4" s="75"/>
    </row>
    <row r="5" spans="1:21" s="15" customFormat="1" ht="15.75" customHeight="1">
      <c r="A5" s="65">
        <v>2</v>
      </c>
      <c r="B5" s="79">
        <v>78</v>
      </c>
      <c r="C5" s="99">
        <v>14</v>
      </c>
      <c r="D5" s="99">
        <v>10</v>
      </c>
      <c r="E5" s="99">
        <v>7</v>
      </c>
      <c r="F5" s="99">
        <v>7</v>
      </c>
      <c r="G5" s="99">
        <v>14</v>
      </c>
      <c r="H5" s="99">
        <v>14</v>
      </c>
      <c r="I5" s="99">
        <v>10</v>
      </c>
      <c r="J5" s="99">
        <v>9</v>
      </c>
      <c r="K5" s="99">
        <v>8</v>
      </c>
      <c r="L5" s="99">
        <v>10</v>
      </c>
      <c r="M5" s="99">
        <v>3</v>
      </c>
      <c r="N5" s="50"/>
      <c r="O5" s="7">
        <f t="shared" si="0"/>
        <v>106</v>
      </c>
      <c r="P5" s="18" t="s">
        <v>43</v>
      </c>
      <c r="Q5" s="20">
        <f>SUM(C5:E5)</f>
        <v>31</v>
      </c>
      <c r="R5" s="78"/>
      <c r="S5" s="33"/>
      <c r="T5" s="76"/>
      <c r="U5" s="42"/>
    </row>
    <row r="6" spans="1:17" ht="15.75" customHeight="1">
      <c r="A6" s="65">
        <v>3</v>
      </c>
      <c r="B6" s="194" t="s">
        <v>102</v>
      </c>
      <c r="C6" s="99">
        <v>15</v>
      </c>
      <c r="D6" s="99">
        <v>9</v>
      </c>
      <c r="E6" s="99">
        <v>6</v>
      </c>
      <c r="F6" s="99">
        <v>7</v>
      </c>
      <c r="G6" s="99">
        <v>15</v>
      </c>
      <c r="H6" s="99">
        <v>14</v>
      </c>
      <c r="I6" s="99">
        <v>9</v>
      </c>
      <c r="J6" s="99">
        <v>10</v>
      </c>
      <c r="K6" s="99">
        <v>9</v>
      </c>
      <c r="L6" s="99">
        <v>9</v>
      </c>
      <c r="M6" s="99">
        <v>3</v>
      </c>
      <c r="N6" s="34"/>
      <c r="O6" s="7">
        <f t="shared" si="0"/>
        <v>106</v>
      </c>
      <c r="P6" s="18" t="s">
        <v>43</v>
      </c>
      <c r="Q6" s="20">
        <f>SUM(C6:E6)</f>
        <v>30</v>
      </c>
    </row>
    <row r="7" spans="1:22" ht="15.75" customHeight="1" thickBot="1">
      <c r="A7" s="65">
        <v>4</v>
      </c>
      <c r="B7" s="63">
        <v>11</v>
      </c>
      <c r="C7" s="103">
        <v>14</v>
      </c>
      <c r="D7" s="103">
        <v>9</v>
      </c>
      <c r="E7" s="103">
        <v>9</v>
      </c>
      <c r="F7" s="103">
        <v>6</v>
      </c>
      <c r="G7" s="103">
        <v>15</v>
      </c>
      <c r="H7" s="103">
        <v>15</v>
      </c>
      <c r="I7" s="103">
        <v>8</v>
      </c>
      <c r="J7" s="103">
        <v>9</v>
      </c>
      <c r="K7" s="103">
        <v>9</v>
      </c>
      <c r="L7" s="103">
        <v>10</v>
      </c>
      <c r="M7" s="103">
        <v>3</v>
      </c>
      <c r="N7" s="9"/>
      <c r="O7" s="7">
        <f t="shared" si="0"/>
        <v>107</v>
      </c>
      <c r="P7" s="18" t="s">
        <v>43</v>
      </c>
      <c r="Q7" s="20">
        <f>SUM(C7:E7)</f>
        <v>32</v>
      </c>
      <c r="S7" s="5"/>
      <c r="T7" s="5"/>
      <c r="U7" s="5"/>
      <c r="V7" s="5"/>
    </row>
    <row r="8" spans="1:22" ht="15.75" customHeight="1">
      <c r="A8" s="65">
        <v>5</v>
      </c>
      <c r="B8" s="194" t="s">
        <v>143</v>
      </c>
      <c r="C8" s="93">
        <v>17</v>
      </c>
      <c r="D8" s="93">
        <v>11</v>
      </c>
      <c r="E8" s="93">
        <v>7</v>
      </c>
      <c r="F8" s="93">
        <v>7</v>
      </c>
      <c r="G8" s="93">
        <v>10</v>
      </c>
      <c r="H8" s="93">
        <v>14</v>
      </c>
      <c r="I8" s="93">
        <v>11</v>
      </c>
      <c r="J8" s="93">
        <v>9</v>
      </c>
      <c r="K8" s="93">
        <v>8</v>
      </c>
      <c r="L8" s="93">
        <v>10</v>
      </c>
      <c r="M8" s="93">
        <v>3</v>
      </c>
      <c r="N8" s="9"/>
      <c r="O8" s="7">
        <f t="shared" si="0"/>
        <v>107</v>
      </c>
      <c r="P8" s="18" t="s">
        <v>138</v>
      </c>
      <c r="Q8" s="20">
        <f aca="true" t="shared" si="1" ref="Q8:Q27">SUM(C8:E8)</f>
        <v>35</v>
      </c>
      <c r="S8" s="5"/>
      <c r="T8" s="5"/>
      <c r="U8" s="5"/>
      <c r="V8" s="5"/>
    </row>
    <row r="9" spans="1:22" ht="15.75" customHeight="1" thickBot="1">
      <c r="A9" s="65">
        <v>6</v>
      </c>
      <c r="B9" s="63">
        <v>23</v>
      </c>
      <c r="C9" s="105">
        <v>18</v>
      </c>
      <c r="D9" s="105">
        <v>9</v>
      </c>
      <c r="E9" s="105">
        <v>6</v>
      </c>
      <c r="F9" s="105">
        <v>7</v>
      </c>
      <c r="G9" s="105">
        <v>15</v>
      </c>
      <c r="H9" s="105">
        <v>12</v>
      </c>
      <c r="I9" s="105">
        <v>9</v>
      </c>
      <c r="J9" s="105">
        <v>8</v>
      </c>
      <c r="K9" s="105">
        <v>9</v>
      </c>
      <c r="L9" s="105">
        <v>9</v>
      </c>
      <c r="M9" s="105">
        <v>3</v>
      </c>
      <c r="N9" s="9"/>
      <c r="O9" s="7">
        <f t="shared" si="0"/>
        <v>105</v>
      </c>
      <c r="P9" s="18" t="s">
        <v>138</v>
      </c>
      <c r="Q9" s="20">
        <f t="shared" si="1"/>
        <v>33</v>
      </c>
      <c r="S9" s="5"/>
      <c r="T9" s="5"/>
      <c r="U9" s="5"/>
      <c r="V9" s="5"/>
    </row>
    <row r="10" spans="1:22" ht="15.75" customHeight="1">
      <c r="A10" s="65">
        <v>7</v>
      </c>
      <c r="B10" s="194" t="s">
        <v>144</v>
      </c>
      <c r="C10" s="93">
        <v>18</v>
      </c>
      <c r="D10" s="93">
        <v>9</v>
      </c>
      <c r="E10" s="93">
        <v>7</v>
      </c>
      <c r="F10" s="93">
        <v>8</v>
      </c>
      <c r="G10" s="93">
        <v>0</v>
      </c>
      <c r="H10" s="93">
        <v>13</v>
      </c>
      <c r="I10" s="93">
        <v>9</v>
      </c>
      <c r="J10" s="93">
        <v>9</v>
      </c>
      <c r="K10" s="93">
        <v>10</v>
      </c>
      <c r="L10" s="93">
        <v>9</v>
      </c>
      <c r="M10" s="93">
        <v>0</v>
      </c>
      <c r="N10" s="9"/>
      <c r="O10" s="7">
        <f t="shared" si="0"/>
        <v>92</v>
      </c>
      <c r="P10" s="18" t="s">
        <v>139</v>
      </c>
      <c r="Q10" s="20">
        <f t="shared" si="1"/>
        <v>34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128</v>
      </c>
      <c r="C11" s="105">
        <v>17</v>
      </c>
      <c r="D11" s="105">
        <v>11</v>
      </c>
      <c r="E11" s="105">
        <v>6</v>
      </c>
      <c r="F11" s="105">
        <v>6</v>
      </c>
      <c r="G11" s="105">
        <v>0</v>
      </c>
      <c r="H11" s="105">
        <v>14</v>
      </c>
      <c r="I11" s="105">
        <v>10</v>
      </c>
      <c r="J11" s="105">
        <v>8</v>
      </c>
      <c r="K11" s="105">
        <v>8</v>
      </c>
      <c r="L11" s="105">
        <v>11</v>
      </c>
      <c r="M11" s="105">
        <v>0</v>
      </c>
      <c r="N11" s="13"/>
      <c r="O11" s="7">
        <f t="shared" si="0"/>
        <v>91</v>
      </c>
      <c r="P11" s="18" t="s">
        <v>139</v>
      </c>
      <c r="Q11" s="20">
        <f t="shared" si="1"/>
        <v>34</v>
      </c>
      <c r="S11" s="5"/>
      <c r="T11" s="5"/>
      <c r="U11" s="5"/>
      <c r="V11" s="5"/>
    </row>
    <row r="12" spans="1:17" ht="15.75" customHeight="1">
      <c r="A12" s="65">
        <v>9</v>
      </c>
      <c r="B12" s="79">
        <v>80</v>
      </c>
      <c r="C12" s="93">
        <v>13</v>
      </c>
      <c r="D12" s="93">
        <v>9</v>
      </c>
      <c r="E12" s="93">
        <v>6</v>
      </c>
      <c r="F12" s="93">
        <v>7</v>
      </c>
      <c r="G12" s="93">
        <v>15</v>
      </c>
      <c r="H12" s="93">
        <v>14</v>
      </c>
      <c r="I12" s="93">
        <v>11</v>
      </c>
      <c r="J12" s="93">
        <v>9</v>
      </c>
      <c r="K12" s="93">
        <v>9</v>
      </c>
      <c r="L12" s="93">
        <v>9</v>
      </c>
      <c r="M12" s="93">
        <v>3</v>
      </c>
      <c r="N12" s="50"/>
      <c r="O12" s="7">
        <f t="shared" si="0"/>
        <v>105</v>
      </c>
      <c r="P12" s="18" t="s">
        <v>137</v>
      </c>
      <c r="Q12" s="20">
        <f t="shared" si="1"/>
        <v>28</v>
      </c>
    </row>
    <row r="13" spans="1:17" ht="15.75" customHeight="1" thickBot="1">
      <c r="A13" s="65">
        <v>10</v>
      </c>
      <c r="B13" s="194" t="s">
        <v>158</v>
      </c>
      <c r="C13" s="105">
        <v>14</v>
      </c>
      <c r="D13" s="105">
        <v>10</v>
      </c>
      <c r="E13" s="105">
        <v>6</v>
      </c>
      <c r="F13" s="105">
        <v>8</v>
      </c>
      <c r="G13" s="105">
        <v>0</v>
      </c>
      <c r="H13" s="105">
        <v>15</v>
      </c>
      <c r="I13" s="105">
        <v>10</v>
      </c>
      <c r="J13" s="105">
        <v>8</v>
      </c>
      <c r="K13" s="105">
        <v>8</v>
      </c>
      <c r="L13" s="105">
        <v>10</v>
      </c>
      <c r="M13" s="105"/>
      <c r="N13" s="32"/>
      <c r="O13" s="7">
        <f t="shared" si="0"/>
        <v>89</v>
      </c>
      <c r="P13" s="18" t="s">
        <v>137</v>
      </c>
      <c r="Q13" s="20">
        <f t="shared" si="1"/>
        <v>30</v>
      </c>
    </row>
    <row r="14" spans="1:17" ht="15.75" customHeight="1">
      <c r="A14" s="65">
        <v>11</v>
      </c>
      <c r="B14" s="194" t="s">
        <v>97</v>
      </c>
      <c r="C14" s="93">
        <v>12</v>
      </c>
      <c r="D14" s="93">
        <v>9</v>
      </c>
      <c r="E14" s="93">
        <v>9</v>
      </c>
      <c r="F14" s="93">
        <v>8</v>
      </c>
      <c r="G14" s="93">
        <v>15</v>
      </c>
      <c r="H14" s="93">
        <v>13</v>
      </c>
      <c r="I14" s="93">
        <v>12</v>
      </c>
      <c r="J14" s="93">
        <v>9</v>
      </c>
      <c r="K14" s="93">
        <v>8</v>
      </c>
      <c r="L14" s="93">
        <v>9</v>
      </c>
      <c r="M14" s="93">
        <v>3</v>
      </c>
      <c r="N14" s="13"/>
      <c r="O14" s="7">
        <f t="shared" si="0"/>
        <v>107</v>
      </c>
      <c r="P14" s="18" t="s">
        <v>140</v>
      </c>
      <c r="Q14" s="20">
        <f t="shared" si="1"/>
        <v>30</v>
      </c>
    </row>
    <row r="15" spans="1:17" ht="15.75" customHeight="1" thickBot="1">
      <c r="A15" s="65">
        <v>12</v>
      </c>
      <c r="B15" s="63">
        <v>18</v>
      </c>
      <c r="C15" s="105">
        <v>13</v>
      </c>
      <c r="D15" s="105">
        <v>9</v>
      </c>
      <c r="E15" s="105">
        <v>6</v>
      </c>
      <c r="F15" s="105">
        <v>8</v>
      </c>
      <c r="G15" s="105">
        <v>12</v>
      </c>
      <c r="H15" s="105">
        <v>14</v>
      </c>
      <c r="I15" s="105">
        <v>10</v>
      </c>
      <c r="J15" s="105">
        <v>8</v>
      </c>
      <c r="K15" s="105">
        <v>9</v>
      </c>
      <c r="L15" s="105">
        <v>10</v>
      </c>
      <c r="M15" s="105">
        <v>3</v>
      </c>
      <c r="N15" s="9"/>
      <c r="O15" s="7">
        <f t="shared" si="0"/>
        <v>102</v>
      </c>
      <c r="P15" s="18" t="s">
        <v>140</v>
      </c>
      <c r="Q15" s="20">
        <f t="shared" si="1"/>
        <v>28</v>
      </c>
    </row>
    <row r="16" spans="1:17" ht="15.75" customHeight="1">
      <c r="A16" s="65">
        <v>13</v>
      </c>
      <c r="B16" s="192" t="s">
        <v>175</v>
      </c>
      <c r="C16" s="142">
        <v>19</v>
      </c>
      <c r="D16" s="142">
        <v>10</v>
      </c>
      <c r="E16" s="142">
        <v>8</v>
      </c>
      <c r="F16" s="142">
        <v>8</v>
      </c>
      <c r="G16" s="142">
        <v>14</v>
      </c>
      <c r="H16" s="142">
        <v>12</v>
      </c>
      <c r="I16" s="142">
        <v>9</v>
      </c>
      <c r="J16" s="142">
        <v>9</v>
      </c>
      <c r="K16" s="142">
        <v>10</v>
      </c>
      <c r="L16" s="142">
        <v>12</v>
      </c>
      <c r="M16" s="142">
        <v>3</v>
      </c>
      <c r="N16" s="9"/>
      <c r="O16" s="7">
        <f t="shared" si="0"/>
        <v>114</v>
      </c>
      <c r="P16" s="18" t="s">
        <v>45</v>
      </c>
      <c r="Q16" s="20">
        <f t="shared" si="1"/>
        <v>37</v>
      </c>
    </row>
    <row r="17" spans="1:17" ht="15.75" customHeight="1">
      <c r="A17" s="65">
        <v>14</v>
      </c>
      <c r="B17" s="192" t="s">
        <v>176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9"/>
      <c r="O17" s="7">
        <f t="shared" si="0"/>
        <v>0</v>
      </c>
      <c r="P17" s="18" t="s">
        <v>45</v>
      </c>
      <c r="Q17" s="20">
        <f t="shared" si="1"/>
        <v>0</v>
      </c>
    </row>
    <row r="18" spans="1:17" ht="15.75" customHeight="1">
      <c r="A18" s="65">
        <v>15</v>
      </c>
      <c r="B18" s="192" t="s">
        <v>117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3"/>
      <c r="O18" s="7">
        <f t="shared" si="0"/>
        <v>0</v>
      </c>
      <c r="P18" s="18" t="s">
        <v>45</v>
      </c>
      <c r="Q18" s="20">
        <f t="shared" si="1"/>
        <v>0</v>
      </c>
    </row>
    <row r="19" spans="1:17" ht="15.75" customHeight="1">
      <c r="A19" s="65">
        <v>16</v>
      </c>
      <c r="B19" s="192" t="s">
        <v>177</v>
      </c>
      <c r="C19" s="142">
        <v>19</v>
      </c>
      <c r="D19" s="142">
        <v>12</v>
      </c>
      <c r="E19" s="142">
        <v>9</v>
      </c>
      <c r="F19" s="142">
        <v>8</v>
      </c>
      <c r="G19" s="142">
        <v>14</v>
      </c>
      <c r="H19" s="142">
        <v>12</v>
      </c>
      <c r="I19" s="142">
        <v>10</v>
      </c>
      <c r="J19" s="142">
        <v>8</v>
      </c>
      <c r="K19" s="142">
        <v>10</v>
      </c>
      <c r="L19" s="142">
        <v>10</v>
      </c>
      <c r="M19" s="142">
        <v>3</v>
      </c>
      <c r="N19" s="9"/>
      <c r="O19" s="7">
        <f t="shared" si="0"/>
        <v>115</v>
      </c>
      <c r="P19" s="18" t="s">
        <v>45</v>
      </c>
      <c r="Q19" s="20">
        <f t="shared" si="1"/>
        <v>40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36E0-217E-4C1E-A5CD-6C912A175E65}">
  <dimension ref="A1:W27"/>
  <sheetViews>
    <sheetView workbookViewId="0" topLeftCell="A1">
      <selection activeCell="C16" sqref="C1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84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85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1</v>
      </c>
      <c r="C4" s="93">
        <v>12</v>
      </c>
      <c r="D4" s="93">
        <v>0</v>
      </c>
      <c r="E4" s="93">
        <v>8</v>
      </c>
      <c r="F4" s="93">
        <v>7</v>
      </c>
      <c r="G4" s="93">
        <v>10</v>
      </c>
      <c r="H4" s="93">
        <v>12</v>
      </c>
      <c r="I4" s="93">
        <v>9</v>
      </c>
      <c r="J4" s="93">
        <v>9</v>
      </c>
      <c r="K4" s="93">
        <v>9</v>
      </c>
      <c r="L4" s="93">
        <v>9</v>
      </c>
      <c r="M4" s="93">
        <v>0</v>
      </c>
      <c r="N4" s="9"/>
      <c r="O4" s="7">
        <f aca="true" t="shared" si="0" ref="O4:O23">IF(B4="","",SUM(C4:M4)-(N4))</f>
        <v>85</v>
      </c>
      <c r="P4" s="18" t="s">
        <v>103</v>
      </c>
      <c r="Q4" s="20">
        <f>SUM(C4:E4)</f>
        <v>20</v>
      </c>
      <c r="R4" s="77"/>
      <c r="S4" s="11"/>
      <c r="T4" s="75"/>
    </row>
    <row r="5" spans="1:21" s="15" customFormat="1" ht="15.75" customHeight="1">
      <c r="A5" s="65">
        <v>2</v>
      </c>
      <c r="B5" s="79">
        <v>27</v>
      </c>
      <c r="C5" s="99">
        <v>14</v>
      </c>
      <c r="D5" s="99">
        <v>9</v>
      </c>
      <c r="E5" s="99">
        <v>6</v>
      </c>
      <c r="F5" s="99">
        <v>6</v>
      </c>
      <c r="G5" s="99">
        <v>10</v>
      </c>
      <c r="H5" s="99">
        <v>11</v>
      </c>
      <c r="I5" s="99">
        <v>8</v>
      </c>
      <c r="J5" s="99">
        <v>11</v>
      </c>
      <c r="K5" s="99">
        <v>10</v>
      </c>
      <c r="L5" s="99">
        <v>8</v>
      </c>
      <c r="M5" s="99">
        <v>0</v>
      </c>
      <c r="N5" s="50"/>
      <c r="O5" s="7">
        <f t="shared" si="0"/>
        <v>93</v>
      </c>
      <c r="P5" s="18" t="s">
        <v>103</v>
      </c>
      <c r="Q5" s="20">
        <f>SUM(C5:E5)</f>
        <v>29</v>
      </c>
      <c r="R5" s="78"/>
      <c r="S5" s="33"/>
      <c r="T5" s="76"/>
      <c r="U5" s="42"/>
    </row>
    <row r="6" spans="1:17" ht="15.75" customHeight="1">
      <c r="A6" s="65">
        <v>3</v>
      </c>
      <c r="B6" s="194" t="s">
        <v>101</v>
      </c>
      <c r="C6" s="99">
        <v>14</v>
      </c>
      <c r="D6" s="99">
        <v>9</v>
      </c>
      <c r="E6" s="99">
        <v>7</v>
      </c>
      <c r="F6" s="99">
        <v>8</v>
      </c>
      <c r="G6" s="99">
        <v>12</v>
      </c>
      <c r="H6" s="99">
        <v>14</v>
      </c>
      <c r="I6" s="99">
        <v>10</v>
      </c>
      <c r="J6" s="99">
        <v>10</v>
      </c>
      <c r="K6" s="99">
        <v>9</v>
      </c>
      <c r="L6" s="99">
        <v>7</v>
      </c>
      <c r="M6" s="99">
        <v>3</v>
      </c>
      <c r="N6" s="34"/>
      <c r="O6" s="7">
        <f t="shared" si="0"/>
        <v>103</v>
      </c>
      <c r="P6" s="18" t="s">
        <v>103</v>
      </c>
      <c r="Q6" s="20">
        <f>SUM(C6:E6)</f>
        <v>30</v>
      </c>
    </row>
    <row r="7" spans="1:22" ht="15.75" customHeight="1" thickBot="1">
      <c r="A7" s="65">
        <v>4</v>
      </c>
      <c r="B7" s="63">
        <v>20</v>
      </c>
      <c r="C7" s="103">
        <v>15</v>
      </c>
      <c r="D7" s="103">
        <v>0</v>
      </c>
      <c r="E7" s="103">
        <v>6</v>
      </c>
      <c r="F7" s="103">
        <v>7</v>
      </c>
      <c r="G7" s="103">
        <v>11</v>
      </c>
      <c r="H7" s="103">
        <v>12</v>
      </c>
      <c r="I7" s="103">
        <v>7</v>
      </c>
      <c r="J7" s="103">
        <v>9</v>
      </c>
      <c r="K7" s="103">
        <v>10</v>
      </c>
      <c r="L7" s="103">
        <v>9</v>
      </c>
      <c r="M7" s="103">
        <v>0</v>
      </c>
      <c r="N7" s="9"/>
      <c r="O7" s="7">
        <f t="shared" si="0"/>
        <v>86</v>
      </c>
      <c r="P7" s="18" t="s">
        <v>103</v>
      </c>
      <c r="Q7" s="20">
        <f>SUM(C7:E7)</f>
        <v>21</v>
      </c>
      <c r="S7" s="5"/>
      <c r="T7" s="5"/>
      <c r="U7" s="5"/>
      <c r="V7" s="5"/>
    </row>
    <row r="8" spans="1:22" ht="15.75" customHeight="1">
      <c r="A8" s="65">
        <v>5</v>
      </c>
      <c r="B8" s="194" t="s">
        <v>97</v>
      </c>
      <c r="C8" s="93">
        <v>25</v>
      </c>
      <c r="D8" s="93">
        <v>10</v>
      </c>
      <c r="E8" s="93">
        <v>9</v>
      </c>
      <c r="F8" s="93">
        <v>9</v>
      </c>
      <c r="G8" s="93">
        <v>13</v>
      </c>
      <c r="H8" s="93">
        <v>10</v>
      </c>
      <c r="I8" s="93">
        <v>8</v>
      </c>
      <c r="J8" s="93">
        <v>10</v>
      </c>
      <c r="K8" s="93">
        <v>11</v>
      </c>
      <c r="L8" s="93">
        <v>10</v>
      </c>
      <c r="M8" s="93">
        <v>7</v>
      </c>
      <c r="N8" s="9"/>
      <c r="O8" s="7">
        <f t="shared" si="0"/>
        <v>122</v>
      </c>
      <c r="P8" s="18" t="s">
        <v>104</v>
      </c>
      <c r="Q8" s="20">
        <f aca="true" t="shared" si="1" ref="Q8:Q27">SUM(C8:E8)</f>
        <v>44</v>
      </c>
      <c r="S8" s="5"/>
      <c r="T8" s="5"/>
      <c r="U8" s="5"/>
      <c r="V8" s="5"/>
    </row>
    <row r="9" spans="1:22" ht="15.75" customHeight="1">
      <c r="A9" s="65">
        <v>6</v>
      </c>
      <c r="B9" s="63">
        <v>3</v>
      </c>
      <c r="C9" s="99">
        <v>22</v>
      </c>
      <c r="D9" s="99">
        <v>12</v>
      </c>
      <c r="E9" s="99">
        <v>9</v>
      </c>
      <c r="F9" s="99">
        <v>9</v>
      </c>
      <c r="G9" s="99">
        <v>12</v>
      </c>
      <c r="H9" s="99">
        <v>11</v>
      </c>
      <c r="I9" s="99">
        <v>9</v>
      </c>
      <c r="J9" s="99">
        <v>9</v>
      </c>
      <c r="K9" s="99">
        <v>10</v>
      </c>
      <c r="L9" s="99">
        <v>9</v>
      </c>
      <c r="M9" s="99">
        <v>6</v>
      </c>
      <c r="N9" s="9"/>
      <c r="O9" s="7">
        <f t="shared" si="0"/>
        <v>118</v>
      </c>
      <c r="P9" s="18" t="s">
        <v>104</v>
      </c>
      <c r="Q9" s="20">
        <f t="shared" si="1"/>
        <v>43</v>
      </c>
      <c r="S9" s="5"/>
      <c r="T9" s="5"/>
      <c r="U9" s="5"/>
      <c r="V9" s="5"/>
    </row>
    <row r="10" spans="1:22" ht="15.75" customHeight="1">
      <c r="A10" s="65">
        <v>7</v>
      </c>
      <c r="B10" s="194" t="s">
        <v>127</v>
      </c>
      <c r="C10" s="99">
        <v>24</v>
      </c>
      <c r="D10" s="99">
        <v>10</v>
      </c>
      <c r="E10" s="99">
        <v>8</v>
      </c>
      <c r="F10" s="99">
        <v>10</v>
      </c>
      <c r="G10" s="99">
        <v>14</v>
      </c>
      <c r="H10" s="99">
        <v>12</v>
      </c>
      <c r="I10" s="99">
        <v>8</v>
      </c>
      <c r="J10" s="99">
        <v>8</v>
      </c>
      <c r="K10" s="99">
        <v>10</v>
      </c>
      <c r="L10" s="99">
        <v>9</v>
      </c>
      <c r="M10" s="99">
        <v>6</v>
      </c>
      <c r="N10" s="9"/>
      <c r="O10" s="7">
        <f t="shared" si="0"/>
        <v>119</v>
      </c>
      <c r="P10" s="18" t="s">
        <v>104</v>
      </c>
      <c r="Q10" s="20">
        <f t="shared" si="1"/>
        <v>42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117</v>
      </c>
      <c r="C11" s="103">
        <v>21</v>
      </c>
      <c r="D11" s="103">
        <v>10</v>
      </c>
      <c r="E11" s="103">
        <v>9</v>
      </c>
      <c r="F11" s="103">
        <v>9</v>
      </c>
      <c r="G11" s="103">
        <v>15</v>
      </c>
      <c r="H11" s="103">
        <v>14</v>
      </c>
      <c r="I11" s="103">
        <v>8</v>
      </c>
      <c r="J11" s="103">
        <v>9</v>
      </c>
      <c r="K11" s="103">
        <v>11</v>
      </c>
      <c r="L11" s="103">
        <v>9</v>
      </c>
      <c r="M11" s="103">
        <v>6</v>
      </c>
      <c r="N11" s="13"/>
      <c r="O11" s="7">
        <f t="shared" si="0"/>
        <v>121</v>
      </c>
      <c r="P11" s="18" t="s">
        <v>104</v>
      </c>
      <c r="Q11" s="20">
        <f t="shared" si="1"/>
        <v>40</v>
      </c>
      <c r="S11" s="5"/>
      <c r="T11" s="5"/>
      <c r="U11" s="5"/>
      <c r="V11" s="5"/>
    </row>
    <row r="12" spans="1:17" ht="15.75" customHeight="1">
      <c r="A12" s="65">
        <v>9</v>
      </c>
      <c r="B12" s="79">
        <v>33</v>
      </c>
      <c r="C12" s="93">
        <v>14</v>
      </c>
      <c r="D12" s="93">
        <v>9</v>
      </c>
      <c r="E12" s="93">
        <v>6</v>
      </c>
      <c r="F12" s="93">
        <v>8</v>
      </c>
      <c r="G12" s="93">
        <v>12</v>
      </c>
      <c r="H12" s="93">
        <v>13</v>
      </c>
      <c r="I12" s="93">
        <v>12</v>
      </c>
      <c r="J12" s="93">
        <v>9</v>
      </c>
      <c r="K12" s="93">
        <v>8</v>
      </c>
      <c r="L12" s="93">
        <v>9</v>
      </c>
      <c r="M12" s="93">
        <v>3</v>
      </c>
      <c r="N12" s="50"/>
      <c r="O12" s="7">
        <f t="shared" si="0"/>
        <v>103</v>
      </c>
      <c r="P12" s="18" t="s">
        <v>137</v>
      </c>
      <c r="Q12" s="20">
        <f t="shared" si="1"/>
        <v>29</v>
      </c>
    </row>
    <row r="13" spans="1:17" ht="15.75" customHeight="1" thickBot="1">
      <c r="A13" s="65">
        <v>10</v>
      </c>
      <c r="B13" s="194" t="s">
        <v>157</v>
      </c>
      <c r="C13" s="105">
        <v>14</v>
      </c>
      <c r="D13" s="105">
        <v>9</v>
      </c>
      <c r="E13" s="105">
        <v>6</v>
      </c>
      <c r="F13" s="105">
        <v>8</v>
      </c>
      <c r="G13" s="105">
        <v>15</v>
      </c>
      <c r="H13" s="105">
        <v>14</v>
      </c>
      <c r="I13" s="105">
        <v>10</v>
      </c>
      <c r="J13" s="105">
        <v>8</v>
      </c>
      <c r="K13" s="105">
        <v>8</v>
      </c>
      <c r="L13" s="105">
        <v>9</v>
      </c>
      <c r="M13" s="105">
        <v>3</v>
      </c>
      <c r="N13" s="32"/>
      <c r="O13" s="7">
        <f t="shared" si="0"/>
        <v>104</v>
      </c>
      <c r="P13" s="18" t="s">
        <v>137</v>
      </c>
      <c r="Q13" s="20">
        <f t="shared" si="1"/>
        <v>29</v>
      </c>
    </row>
    <row r="14" spans="1:17" ht="15.75" customHeight="1">
      <c r="A14" s="65">
        <v>11</v>
      </c>
      <c r="B14" s="194" t="s">
        <v>125</v>
      </c>
      <c r="C14" s="93">
        <v>13</v>
      </c>
      <c r="D14" s="93">
        <v>9</v>
      </c>
      <c r="E14" s="93">
        <v>6</v>
      </c>
      <c r="F14" s="93">
        <v>7</v>
      </c>
      <c r="G14" s="93">
        <v>13</v>
      </c>
      <c r="H14" s="93">
        <v>15</v>
      </c>
      <c r="I14" s="93">
        <v>11</v>
      </c>
      <c r="J14" s="93">
        <v>9</v>
      </c>
      <c r="K14" s="93">
        <v>9</v>
      </c>
      <c r="L14" s="93">
        <v>9</v>
      </c>
      <c r="M14" s="93">
        <v>3</v>
      </c>
      <c r="N14" s="13"/>
      <c r="O14" s="7">
        <f t="shared" si="0"/>
        <v>104</v>
      </c>
      <c r="P14" s="18" t="s">
        <v>140</v>
      </c>
      <c r="Q14" s="20">
        <f t="shared" si="1"/>
        <v>28</v>
      </c>
    </row>
    <row r="15" spans="1:17" ht="15.75" customHeight="1" thickBot="1">
      <c r="A15" s="65">
        <v>12</v>
      </c>
      <c r="B15" s="63">
        <v>29</v>
      </c>
      <c r="C15" s="105">
        <v>15</v>
      </c>
      <c r="D15" s="105">
        <v>9</v>
      </c>
      <c r="E15" s="105">
        <v>6</v>
      </c>
      <c r="F15" s="105">
        <v>8</v>
      </c>
      <c r="G15" s="105">
        <v>12</v>
      </c>
      <c r="H15" s="105">
        <v>15</v>
      </c>
      <c r="I15" s="105">
        <v>10</v>
      </c>
      <c r="J15" s="105">
        <v>8</v>
      </c>
      <c r="K15" s="105">
        <v>9</v>
      </c>
      <c r="L15" s="105">
        <v>8</v>
      </c>
      <c r="M15" s="105">
        <v>3</v>
      </c>
      <c r="N15" s="9"/>
      <c r="O15" s="7">
        <f t="shared" si="0"/>
        <v>103</v>
      </c>
      <c r="P15" s="18" t="s">
        <v>140</v>
      </c>
      <c r="Q15" s="20">
        <f t="shared" si="1"/>
        <v>30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7D6E-DEF4-4F67-BEC6-3B692683E3EE}">
  <dimension ref="A1:W27"/>
  <sheetViews>
    <sheetView workbookViewId="0" topLeftCell="A1">
      <selection activeCell="P12" sqref="P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86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87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92" t="s">
        <v>101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0</v>
      </c>
      <c r="M4" s="142">
        <v>0</v>
      </c>
      <c r="N4" s="9"/>
      <c r="O4" s="7">
        <f aca="true" t="shared" si="0" ref="O4:O23">IF(B4="","",SUM(C4:M4)-(N4))</f>
        <v>0</v>
      </c>
      <c r="P4" s="18" t="s">
        <v>161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192" t="s">
        <v>163</v>
      </c>
      <c r="C5" s="142">
        <v>0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50"/>
      <c r="O5" s="7">
        <f t="shared" si="0"/>
        <v>0</v>
      </c>
      <c r="P5" s="18" t="s">
        <v>161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2" t="s">
        <v>178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34"/>
      <c r="O6" s="7">
        <f t="shared" si="0"/>
        <v>0</v>
      </c>
      <c r="P6" s="18" t="s">
        <v>161</v>
      </c>
      <c r="Q6" s="20">
        <f>SUM(C6:E6)</f>
        <v>0</v>
      </c>
    </row>
    <row r="7" spans="1:22" ht="15.75" customHeight="1">
      <c r="A7" s="65">
        <v>4</v>
      </c>
      <c r="B7" s="192" t="s">
        <v>127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9"/>
      <c r="O7" s="7">
        <f t="shared" si="0"/>
        <v>0</v>
      </c>
      <c r="P7" s="18" t="s">
        <v>161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2" t="s">
        <v>179</v>
      </c>
      <c r="C8" s="142">
        <v>13</v>
      </c>
      <c r="D8" s="142">
        <v>9</v>
      </c>
      <c r="E8" s="142">
        <v>10</v>
      </c>
      <c r="F8" s="142">
        <v>8</v>
      </c>
      <c r="G8" s="142">
        <v>9</v>
      </c>
      <c r="H8" s="142">
        <v>12</v>
      </c>
      <c r="I8" s="142">
        <v>9</v>
      </c>
      <c r="J8" s="142">
        <v>9</v>
      </c>
      <c r="K8" s="142">
        <v>10</v>
      </c>
      <c r="L8" s="142">
        <v>9</v>
      </c>
      <c r="M8" s="142">
        <v>3</v>
      </c>
      <c r="N8" s="9"/>
      <c r="O8" s="7">
        <f t="shared" si="0"/>
        <v>101</v>
      </c>
      <c r="P8" s="18" t="s">
        <v>161</v>
      </c>
      <c r="Q8" s="20">
        <f aca="true" t="shared" si="1" ref="Q8:Q27">SUM(C8:E8)</f>
        <v>32</v>
      </c>
      <c r="S8" s="5"/>
      <c r="T8" s="5"/>
      <c r="U8" s="5"/>
      <c r="V8" s="5"/>
    </row>
    <row r="9" spans="1:22" ht="15.75" customHeight="1">
      <c r="A9" s="65">
        <v>6</v>
      </c>
      <c r="B9" s="192" t="s">
        <v>130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9"/>
      <c r="O9" s="7">
        <f t="shared" si="0"/>
        <v>0</v>
      </c>
      <c r="P9" s="18" t="s">
        <v>161</v>
      </c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2" t="s">
        <v>180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9"/>
      <c r="O10" s="7">
        <f t="shared" si="0"/>
        <v>0</v>
      </c>
      <c r="P10" s="18" t="s">
        <v>161</v>
      </c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2" t="s">
        <v>173</v>
      </c>
      <c r="C11" s="142">
        <v>15</v>
      </c>
      <c r="D11" s="142">
        <v>10</v>
      </c>
      <c r="E11" s="142">
        <v>9</v>
      </c>
      <c r="F11" s="142">
        <v>8</v>
      </c>
      <c r="G11" s="142">
        <v>9</v>
      </c>
      <c r="H11" s="142">
        <v>12</v>
      </c>
      <c r="I11" s="142">
        <v>8</v>
      </c>
      <c r="J11" s="142">
        <v>10</v>
      </c>
      <c r="K11" s="142">
        <v>8</v>
      </c>
      <c r="L11" s="142">
        <v>10</v>
      </c>
      <c r="M11" s="142">
        <v>3</v>
      </c>
      <c r="N11" s="13"/>
      <c r="O11" s="7">
        <f t="shared" si="0"/>
        <v>102</v>
      </c>
      <c r="P11" s="18" t="s">
        <v>161</v>
      </c>
      <c r="Q11" s="20">
        <f t="shared" si="1"/>
        <v>34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4E2B-4493-4EB5-A6C4-AC051C89C62E}">
  <dimension ref="A1:W27"/>
  <sheetViews>
    <sheetView workbookViewId="0" topLeftCell="A1">
      <selection activeCell="C8" sqref="C8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88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89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/>
      <c r="Q4" s="20">
        <f>SUM(C4:E4)</f>
        <v>0</v>
      </c>
      <c r="R4" s="77"/>
      <c r="S4" s="11"/>
      <c r="T4" s="75"/>
    </row>
    <row r="5" spans="1:21" s="15" customFormat="1" ht="15.75" customHeight="1" thickBot="1">
      <c r="A5" s="65">
        <v>2</v>
      </c>
      <c r="B5" s="79">
        <v>5</v>
      </c>
      <c r="C5" s="105">
        <v>17</v>
      </c>
      <c r="D5" s="105">
        <v>9</v>
      </c>
      <c r="E5" s="105">
        <v>6</v>
      </c>
      <c r="F5" s="105">
        <v>7</v>
      </c>
      <c r="G5" s="105">
        <v>12</v>
      </c>
      <c r="H5" s="105">
        <v>12</v>
      </c>
      <c r="I5" s="105">
        <v>9</v>
      </c>
      <c r="J5" s="105">
        <v>8</v>
      </c>
      <c r="K5" s="105">
        <v>9</v>
      </c>
      <c r="L5" s="105">
        <v>9</v>
      </c>
      <c r="M5" s="105">
        <v>3</v>
      </c>
      <c r="N5" s="50"/>
      <c r="O5" s="7">
        <f t="shared" si="0"/>
        <v>101</v>
      </c>
      <c r="P5" s="18"/>
      <c r="Q5" s="20">
        <f>SUM(C5:E5)</f>
        <v>32</v>
      </c>
      <c r="R5" s="78"/>
      <c r="S5" s="33"/>
      <c r="T5" s="76"/>
      <c r="U5" s="42"/>
    </row>
    <row r="6" spans="1:17" ht="15.75" customHeight="1">
      <c r="A6" s="65">
        <v>3</v>
      </c>
      <c r="B6" s="194" t="s">
        <v>97</v>
      </c>
      <c r="C6" s="93">
        <v>18</v>
      </c>
      <c r="D6" s="93">
        <v>9</v>
      </c>
      <c r="E6" s="93">
        <v>7</v>
      </c>
      <c r="F6" s="93">
        <v>8</v>
      </c>
      <c r="G6" s="93">
        <v>15</v>
      </c>
      <c r="H6" s="93">
        <v>13</v>
      </c>
      <c r="I6" s="93">
        <v>9</v>
      </c>
      <c r="J6" s="93">
        <v>9</v>
      </c>
      <c r="K6" s="93">
        <v>8</v>
      </c>
      <c r="L6" s="93">
        <v>9</v>
      </c>
      <c r="M6" s="93">
        <v>3</v>
      </c>
      <c r="N6" s="34"/>
      <c r="O6" s="7">
        <f t="shared" si="0"/>
        <v>108</v>
      </c>
      <c r="P6" s="18"/>
      <c r="Q6" s="20">
        <f>SUM(C6:E6)</f>
        <v>34</v>
      </c>
    </row>
    <row r="7" spans="1:22" ht="15.75" customHeight="1" thickBot="1">
      <c r="A7" s="65">
        <v>4</v>
      </c>
      <c r="B7" s="63">
        <v>3</v>
      </c>
      <c r="C7" s="105">
        <v>16</v>
      </c>
      <c r="D7" s="105">
        <v>9</v>
      </c>
      <c r="E7" s="105">
        <v>9</v>
      </c>
      <c r="F7" s="105">
        <v>6</v>
      </c>
      <c r="G7" s="105">
        <v>14</v>
      </c>
      <c r="H7" s="105">
        <v>14</v>
      </c>
      <c r="I7" s="105">
        <v>10</v>
      </c>
      <c r="J7" s="105">
        <v>8</v>
      </c>
      <c r="K7" s="105">
        <v>8</v>
      </c>
      <c r="L7" s="105">
        <v>9</v>
      </c>
      <c r="M7" s="105">
        <v>3</v>
      </c>
      <c r="N7" s="9"/>
      <c r="O7" s="7">
        <f t="shared" si="0"/>
        <v>106</v>
      </c>
      <c r="P7" s="18"/>
      <c r="Q7" s="20">
        <f>SUM(C7:E7)</f>
        <v>34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07E0-3DA4-488B-A29D-78782B8D0769}">
  <dimension ref="A1:W27"/>
  <sheetViews>
    <sheetView workbookViewId="0" topLeftCell="A1">
      <selection activeCell="C8" sqref="C8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90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91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95</v>
      </c>
      <c r="C4" s="93">
        <v>0</v>
      </c>
      <c r="D4" s="93">
        <v>0</v>
      </c>
      <c r="E4" s="93">
        <v>0</v>
      </c>
      <c r="F4" s="93">
        <v>7</v>
      </c>
      <c r="G4" s="93">
        <v>12</v>
      </c>
      <c r="H4" s="93">
        <v>14</v>
      </c>
      <c r="I4" s="93">
        <v>8</v>
      </c>
      <c r="J4" s="93">
        <v>8</v>
      </c>
      <c r="K4" s="93">
        <v>11</v>
      </c>
      <c r="L4" s="93">
        <v>8</v>
      </c>
      <c r="M4" s="93">
        <v>0</v>
      </c>
      <c r="N4" s="9"/>
      <c r="O4" s="7">
        <f aca="true" t="shared" si="0" ref="O4:O23">IF(B4="","",SUM(C4:M4)-(N4))</f>
        <v>68</v>
      </c>
      <c r="P4" s="18" t="s">
        <v>43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74</v>
      </c>
      <c r="C5" s="99">
        <v>0</v>
      </c>
      <c r="D5" s="99">
        <v>0</v>
      </c>
      <c r="E5" s="99">
        <v>0</v>
      </c>
      <c r="F5" s="99">
        <v>6</v>
      </c>
      <c r="G5" s="99">
        <v>13</v>
      </c>
      <c r="H5" s="99">
        <v>15</v>
      </c>
      <c r="I5" s="99">
        <v>7</v>
      </c>
      <c r="J5" s="99">
        <v>11</v>
      </c>
      <c r="K5" s="99">
        <v>12</v>
      </c>
      <c r="L5" s="99">
        <v>7</v>
      </c>
      <c r="M5" s="99">
        <v>0</v>
      </c>
      <c r="N5" s="50"/>
      <c r="O5" s="7">
        <f t="shared" si="0"/>
        <v>71</v>
      </c>
      <c r="P5" s="18" t="s">
        <v>43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97</v>
      </c>
      <c r="C6" s="99">
        <v>0</v>
      </c>
      <c r="D6" s="99">
        <v>0</v>
      </c>
      <c r="E6" s="99">
        <v>0</v>
      </c>
      <c r="F6" s="99">
        <v>8</v>
      </c>
      <c r="G6" s="99">
        <v>14</v>
      </c>
      <c r="H6" s="99">
        <v>15</v>
      </c>
      <c r="I6" s="99">
        <v>9</v>
      </c>
      <c r="J6" s="99">
        <v>10</v>
      </c>
      <c r="K6" s="99">
        <v>10</v>
      </c>
      <c r="L6" s="99">
        <v>9</v>
      </c>
      <c r="M6" s="99">
        <v>0</v>
      </c>
      <c r="N6" s="34"/>
      <c r="O6" s="7">
        <f t="shared" si="0"/>
        <v>75</v>
      </c>
      <c r="P6" s="18" t="s">
        <v>43</v>
      </c>
      <c r="Q6" s="20">
        <f>SUM(C6:E6)</f>
        <v>0</v>
      </c>
    </row>
    <row r="7" spans="1:22" ht="15.75" customHeight="1">
      <c r="A7" s="65">
        <v>4</v>
      </c>
      <c r="B7" s="63">
        <v>83</v>
      </c>
      <c r="C7" s="103">
        <v>0</v>
      </c>
      <c r="D7" s="103">
        <v>0</v>
      </c>
      <c r="E7" s="103">
        <v>0</v>
      </c>
      <c r="F7" s="103">
        <v>7</v>
      </c>
      <c r="G7" s="103">
        <v>12</v>
      </c>
      <c r="H7" s="103">
        <v>14</v>
      </c>
      <c r="I7" s="103">
        <v>9</v>
      </c>
      <c r="J7" s="103">
        <v>11</v>
      </c>
      <c r="K7" s="103">
        <v>9</v>
      </c>
      <c r="L7" s="103">
        <v>8</v>
      </c>
      <c r="M7" s="103">
        <v>0</v>
      </c>
      <c r="N7" s="9"/>
      <c r="O7" s="7">
        <f t="shared" si="0"/>
        <v>70</v>
      </c>
      <c r="P7" s="18" t="s">
        <v>43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C05F-4926-48D2-883D-9FA5CF7A0C74}">
  <dimension ref="A1:W27"/>
  <sheetViews>
    <sheetView workbookViewId="0" topLeftCell="A1">
      <selection activeCell="C4" sqref="C4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/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/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6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7" t="str">
        <f aca="true" t="shared" si="0" ref="O4:O23">IF(B4="","",SUM(C4:M4)-(N4))</f>
        <v/>
      </c>
      <c r="P4" s="18"/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7" t="str">
        <f t="shared" si="0"/>
        <v/>
      </c>
      <c r="P5" s="18"/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4"/>
      <c r="O6" s="7" t="str">
        <f t="shared" si="0"/>
        <v/>
      </c>
      <c r="P6" s="18"/>
      <c r="Q6" s="20">
        <f>SUM(C6:E6)</f>
        <v>0</v>
      </c>
    </row>
    <row r="7" spans="1:22" ht="15.75" customHeight="1">
      <c r="A7" s="65">
        <v>4</v>
      </c>
      <c r="B7" s="6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tr">
        <f t="shared" si="0"/>
        <v/>
      </c>
      <c r="P7" s="18"/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19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D98C5-6338-41C6-BDAB-B013C88A6057}">
  <dimension ref="A1:W27"/>
  <sheetViews>
    <sheetView workbookViewId="0" topLeftCell="A1">
      <selection activeCell="A1" sqref="A1:XFD104857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/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/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>
      <c r="A3" s="60"/>
      <c r="B3" s="61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6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7" t="str">
        <f aca="true" t="shared" si="0" ref="O4:O23">IF(B4="","",SUM(C4:M4)-(N4))</f>
        <v/>
      </c>
      <c r="P4" s="18"/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7" t="str">
        <f t="shared" si="0"/>
        <v/>
      </c>
      <c r="P5" s="18"/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6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4"/>
      <c r="O6" s="7" t="str">
        <f t="shared" si="0"/>
        <v/>
      </c>
      <c r="P6" s="18"/>
      <c r="Q6" s="20">
        <f>SUM(C6:E6)</f>
        <v>0</v>
      </c>
    </row>
    <row r="7" spans="1:22" ht="15.75" customHeight="1">
      <c r="A7" s="65">
        <v>4</v>
      </c>
      <c r="B7" s="6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tr">
        <f t="shared" si="0"/>
        <v/>
      </c>
      <c r="P7" s="18"/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6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6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6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6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6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6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6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6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6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6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6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D5EC-6282-4512-9E8A-E665E2F26F28}">
  <dimension ref="A1:W27"/>
  <sheetViews>
    <sheetView workbookViewId="0" topLeftCell="A1">
      <selection activeCell="A1" sqref="A1:XFD104857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/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/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>
      <c r="A3" s="60"/>
      <c r="B3" s="61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6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7" t="str">
        <f aca="true" t="shared" si="0" ref="O4:O23">IF(B4="","",SUM(C4:M4)-(N4))</f>
        <v/>
      </c>
      <c r="P4" s="18"/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7" t="str">
        <f t="shared" si="0"/>
        <v/>
      </c>
      <c r="P5" s="18"/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6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4"/>
      <c r="O6" s="7" t="str">
        <f t="shared" si="0"/>
        <v/>
      </c>
      <c r="P6" s="18"/>
      <c r="Q6" s="20">
        <f>SUM(C6:E6)</f>
        <v>0</v>
      </c>
    </row>
    <row r="7" spans="1:22" ht="15.75" customHeight="1">
      <c r="A7" s="65">
        <v>4</v>
      </c>
      <c r="B7" s="6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tr">
        <f t="shared" si="0"/>
        <v/>
      </c>
      <c r="P7" s="18"/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6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6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6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6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6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6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6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6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6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6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6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398B-5A0D-44CF-9DB9-5435A54A12C3}">
  <dimension ref="A1:W222"/>
  <sheetViews>
    <sheetView workbookViewId="0" topLeftCell="A181">
      <selection activeCell="C4072" sqref="C4072"/>
    </sheetView>
  </sheetViews>
  <sheetFormatPr defaultColWidth="9.140625" defaultRowHeight="12.75"/>
  <cols>
    <col min="1" max="1" width="5.140625" style="1" customWidth="1"/>
    <col min="2" max="2" width="5.28125" style="1" customWidth="1"/>
    <col min="3" max="3" width="29.57421875" style="16" customWidth="1"/>
    <col min="4" max="4" width="7.7109375" style="1" customWidth="1"/>
    <col min="5" max="5" width="7.7109375" style="108" customWidth="1"/>
    <col min="6" max="6" width="7.7109375" style="3" customWidth="1"/>
    <col min="7" max="18" width="0.5625" style="11" hidden="1" customWidth="1"/>
    <col min="19" max="19" width="7.7109375" style="1" customWidth="1"/>
    <col min="20" max="20" width="9.7109375" style="5" customWidth="1"/>
    <col min="21" max="21" width="6.28125" style="17" customWidth="1"/>
    <col min="22" max="22" width="18.00390625" style="2" hidden="1" customWidth="1"/>
    <col min="23" max="23" width="8.7109375" style="1" hidden="1" customWidth="1"/>
    <col min="24" max="257" width="8.7109375" style="1" customWidth="1"/>
    <col min="258" max="258" width="3.710937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8.7109375" style="1" customWidth="1"/>
    <col min="514" max="514" width="3.710937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8.7109375" style="1" customWidth="1"/>
    <col min="770" max="770" width="3.710937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8.7109375" style="1" customWidth="1"/>
    <col min="1026" max="1026" width="3.710937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8.7109375" style="1" customWidth="1"/>
    <col min="1282" max="1282" width="3.710937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8.7109375" style="1" customWidth="1"/>
    <col min="1538" max="1538" width="3.710937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8.7109375" style="1" customWidth="1"/>
    <col min="1794" max="1794" width="3.710937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8.7109375" style="1" customWidth="1"/>
    <col min="2050" max="2050" width="3.710937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8.7109375" style="1" customWidth="1"/>
    <col min="2306" max="2306" width="3.710937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8.7109375" style="1" customWidth="1"/>
    <col min="2562" max="2562" width="3.710937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8.7109375" style="1" customWidth="1"/>
    <col min="2818" max="2818" width="3.710937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8.7109375" style="1" customWidth="1"/>
    <col min="3074" max="3074" width="3.710937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8.7109375" style="1" customWidth="1"/>
    <col min="3330" max="3330" width="3.710937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8.7109375" style="1" customWidth="1"/>
    <col min="3586" max="3586" width="3.710937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8.7109375" style="1" customWidth="1"/>
    <col min="3842" max="3842" width="3.710937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8.7109375" style="1" customWidth="1"/>
    <col min="4098" max="4098" width="3.710937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8.7109375" style="1" customWidth="1"/>
    <col min="4354" max="4354" width="3.710937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8.7109375" style="1" customWidth="1"/>
    <col min="4610" max="4610" width="3.710937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8.7109375" style="1" customWidth="1"/>
    <col min="4866" max="4866" width="3.710937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8.7109375" style="1" customWidth="1"/>
    <col min="5122" max="5122" width="3.710937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8.7109375" style="1" customWidth="1"/>
    <col min="5378" max="5378" width="3.710937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8.7109375" style="1" customWidth="1"/>
    <col min="5634" max="5634" width="3.710937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8.7109375" style="1" customWidth="1"/>
    <col min="5890" max="5890" width="3.710937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8.7109375" style="1" customWidth="1"/>
    <col min="6146" max="6146" width="3.710937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8.7109375" style="1" customWidth="1"/>
    <col min="6402" max="6402" width="3.710937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8.7109375" style="1" customWidth="1"/>
    <col min="6658" max="6658" width="3.710937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8.7109375" style="1" customWidth="1"/>
    <col min="6914" max="6914" width="3.710937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8.7109375" style="1" customWidth="1"/>
    <col min="7170" max="7170" width="3.710937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8.7109375" style="1" customWidth="1"/>
    <col min="7426" max="7426" width="3.710937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8.7109375" style="1" customWidth="1"/>
    <col min="7682" max="7682" width="3.710937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8.7109375" style="1" customWidth="1"/>
    <col min="7938" max="7938" width="3.710937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8.7109375" style="1" customWidth="1"/>
    <col min="8194" max="8194" width="3.710937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8.7109375" style="1" customWidth="1"/>
    <col min="8450" max="8450" width="3.710937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8.7109375" style="1" customWidth="1"/>
    <col min="8706" max="8706" width="3.710937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8.7109375" style="1" customWidth="1"/>
    <col min="8962" max="8962" width="3.710937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8.7109375" style="1" customWidth="1"/>
    <col min="9218" max="9218" width="3.710937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8.7109375" style="1" customWidth="1"/>
    <col min="9474" max="9474" width="3.710937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8.7109375" style="1" customWidth="1"/>
    <col min="9730" max="9730" width="3.710937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8.7109375" style="1" customWidth="1"/>
    <col min="9986" max="9986" width="3.710937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8.7109375" style="1" customWidth="1"/>
    <col min="10242" max="10242" width="3.710937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8.7109375" style="1" customWidth="1"/>
    <col min="10498" max="10498" width="3.710937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8.7109375" style="1" customWidth="1"/>
    <col min="10754" max="10754" width="3.710937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8.7109375" style="1" customWidth="1"/>
    <col min="11010" max="11010" width="3.710937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8.7109375" style="1" customWidth="1"/>
    <col min="11266" max="11266" width="3.710937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8.7109375" style="1" customWidth="1"/>
    <col min="11522" max="11522" width="3.710937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8.7109375" style="1" customWidth="1"/>
    <col min="11778" max="11778" width="3.710937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8.7109375" style="1" customWidth="1"/>
    <col min="12034" max="12034" width="3.710937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8.7109375" style="1" customWidth="1"/>
    <col min="12290" max="12290" width="3.710937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8.7109375" style="1" customWidth="1"/>
    <col min="12546" max="12546" width="3.710937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8.7109375" style="1" customWidth="1"/>
    <col min="12802" max="12802" width="3.710937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8.7109375" style="1" customWidth="1"/>
    <col min="13058" max="13058" width="3.710937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8.7109375" style="1" customWidth="1"/>
    <col min="13314" max="13314" width="3.710937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8.7109375" style="1" customWidth="1"/>
    <col min="13570" max="13570" width="3.710937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8.7109375" style="1" customWidth="1"/>
    <col min="13826" max="13826" width="3.710937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8.7109375" style="1" customWidth="1"/>
    <col min="14082" max="14082" width="3.710937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8.7109375" style="1" customWidth="1"/>
    <col min="14338" max="14338" width="3.710937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8.7109375" style="1" customWidth="1"/>
    <col min="14594" max="14594" width="3.710937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8.7109375" style="1" customWidth="1"/>
    <col min="14850" max="14850" width="3.710937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8.7109375" style="1" customWidth="1"/>
    <col min="15106" max="15106" width="3.710937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8.7109375" style="1" customWidth="1"/>
    <col min="15362" max="15362" width="3.710937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8.7109375" style="1" customWidth="1"/>
    <col min="15618" max="15618" width="3.710937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8.7109375" style="1" customWidth="1"/>
    <col min="15874" max="15874" width="3.710937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8.7109375" style="1" customWidth="1"/>
    <col min="16130" max="16130" width="3.710937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8.7109375" style="1" customWidth="1"/>
  </cols>
  <sheetData>
    <row r="1" spans="2:22" ht="22.5" customHeight="1">
      <c r="B1" s="245" t="s">
        <v>34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3" s="90" customFormat="1" ht="17.1" customHeight="1" thickBot="1">
      <c r="A2" s="80" t="s">
        <v>52</v>
      </c>
      <c r="B2" s="80" t="s">
        <v>51</v>
      </c>
      <c r="C2" s="81" t="s">
        <v>35</v>
      </c>
      <c r="D2" s="82" t="s">
        <v>27</v>
      </c>
      <c r="E2" s="83" t="s">
        <v>0</v>
      </c>
      <c r="F2" s="84" t="s">
        <v>1</v>
      </c>
      <c r="G2" s="85" t="s">
        <v>2</v>
      </c>
      <c r="H2" s="85" t="s">
        <v>3</v>
      </c>
      <c r="I2" s="85" t="s">
        <v>4</v>
      </c>
      <c r="J2" s="85" t="s">
        <v>21</v>
      </c>
      <c r="K2" s="85" t="s">
        <v>5</v>
      </c>
      <c r="L2" s="85" t="s">
        <v>6</v>
      </c>
      <c r="M2" s="85" t="s">
        <v>7</v>
      </c>
      <c r="N2" s="85" t="s">
        <v>8</v>
      </c>
      <c r="O2" s="85" t="s">
        <v>19</v>
      </c>
      <c r="P2" s="85" t="s">
        <v>22</v>
      </c>
      <c r="Q2" s="85" t="s">
        <v>17</v>
      </c>
      <c r="R2" s="86" t="s">
        <v>9</v>
      </c>
      <c r="S2" s="85" t="s">
        <v>15</v>
      </c>
      <c r="T2" s="85" t="s">
        <v>16</v>
      </c>
      <c r="U2" s="87" t="s">
        <v>10</v>
      </c>
      <c r="V2" s="88" t="s">
        <v>30</v>
      </c>
      <c r="W2" s="89"/>
    </row>
    <row r="3" spans="1:22" ht="17.1" customHeight="1">
      <c r="A3" s="223">
        <v>20122</v>
      </c>
      <c r="B3" s="226">
        <v>21</v>
      </c>
      <c r="C3" s="229" t="s">
        <v>93</v>
      </c>
      <c r="D3" s="232" t="s">
        <v>94</v>
      </c>
      <c r="E3" s="91">
        <v>25</v>
      </c>
      <c r="F3" s="92" t="s">
        <v>11</v>
      </c>
      <c r="G3" s="93">
        <v>23</v>
      </c>
      <c r="H3" s="93">
        <v>10</v>
      </c>
      <c r="I3" s="93">
        <v>8</v>
      </c>
      <c r="J3" s="93">
        <v>9</v>
      </c>
      <c r="K3" s="93">
        <v>12</v>
      </c>
      <c r="L3" s="93">
        <v>15</v>
      </c>
      <c r="M3" s="93">
        <v>8</v>
      </c>
      <c r="N3" s="93">
        <v>9</v>
      </c>
      <c r="O3" s="93">
        <v>12</v>
      </c>
      <c r="P3" s="93">
        <v>10</v>
      </c>
      <c r="Q3" s="93">
        <v>6</v>
      </c>
      <c r="R3" s="94"/>
      <c r="S3" s="95">
        <f>IF(E3="","",SUM(G3:Q3)-(R3))</f>
        <v>122</v>
      </c>
      <c r="T3" s="96" t="s">
        <v>18</v>
      </c>
      <c r="U3" s="235">
        <v>1</v>
      </c>
      <c r="V3" s="97">
        <f>SUM(G3:I3)</f>
        <v>41</v>
      </c>
    </row>
    <row r="4" spans="1:22" ht="17.1" customHeight="1">
      <c r="A4" s="224"/>
      <c r="B4" s="227"/>
      <c r="C4" s="230"/>
      <c r="D4" s="233"/>
      <c r="E4" s="98">
        <v>9</v>
      </c>
      <c r="F4" s="92" t="s">
        <v>12</v>
      </c>
      <c r="G4" s="99">
        <v>27</v>
      </c>
      <c r="H4" s="99">
        <v>10</v>
      </c>
      <c r="I4" s="99">
        <v>9</v>
      </c>
      <c r="J4" s="99">
        <v>9</v>
      </c>
      <c r="K4" s="99">
        <v>9</v>
      </c>
      <c r="L4" s="99">
        <v>15</v>
      </c>
      <c r="M4" s="99">
        <v>7</v>
      </c>
      <c r="N4" s="99">
        <v>10</v>
      </c>
      <c r="O4" s="99">
        <v>10</v>
      </c>
      <c r="P4" s="99">
        <v>10</v>
      </c>
      <c r="Q4" s="99">
        <v>7</v>
      </c>
      <c r="R4" s="10"/>
      <c r="S4" s="100">
        <f>IF(E4="","",SUM(G4:Q4)-(R4))</f>
        <v>123</v>
      </c>
      <c r="T4" s="101"/>
      <c r="U4" s="236"/>
      <c r="V4" s="102">
        <f>SUM(G4:I4)</f>
        <v>46</v>
      </c>
    </row>
    <row r="5" spans="1:22" ht="17.1" customHeight="1">
      <c r="A5" s="224"/>
      <c r="B5" s="227"/>
      <c r="C5" s="230"/>
      <c r="D5" s="233"/>
      <c r="E5" s="98">
        <v>1</v>
      </c>
      <c r="F5" s="92" t="s">
        <v>13</v>
      </c>
      <c r="G5" s="99">
        <v>21</v>
      </c>
      <c r="H5" s="99">
        <v>11</v>
      </c>
      <c r="I5" s="99">
        <v>8</v>
      </c>
      <c r="J5" s="99">
        <v>8</v>
      </c>
      <c r="K5" s="99">
        <v>15</v>
      </c>
      <c r="L5" s="99">
        <v>14</v>
      </c>
      <c r="M5" s="99">
        <v>8</v>
      </c>
      <c r="N5" s="99">
        <v>9</v>
      </c>
      <c r="O5" s="99">
        <v>11</v>
      </c>
      <c r="P5" s="99">
        <v>12</v>
      </c>
      <c r="Q5" s="99">
        <v>6</v>
      </c>
      <c r="R5" s="10"/>
      <c r="S5" s="100">
        <f>IF(E5="","",SUM(G5:Q5)-(R5))</f>
        <v>123</v>
      </c>
      <c r="T5" s="237">
        <f>SUM(S3:S6)+T4</f>
        <v>484</v>
      </c>
      <c r="U5" s="238"/>
      <c r="V5" s="102">
        <f>SUM(G5:I5)</f>
        <v>40</v>
      </c>
    </row>
    <row r="6" spans="1:22" ht="17.1" customHeight="1">
      <c r="A6" s="224"/>
      <c r="B6" s="227"/>
      <c r="C6" s="230"/>
      <c r="D6" s="233"/>
      <c r="E6" s="98">
        <v>58</v>
      </c>
      <c r="F6" s="92" t="s">
        <v>14</v>
      </c>
      <c r="G6" s="103">
        <v>22</v>
      </c>
      <c r="H6" s="103">
        <v>12</v>
      </c>
      <c r="I6" s="103">
        <v>9</v>
      </c>
      <c r="J6" s="103">
        <v>8</v>
      </c>
      <c r="K6" s="103">
        <v>9</v>
      </c>
      <c r="L6" s="103">
        <v>14</v>
      </c>
      <c r="M6" s="103">
        <v>8</v>
      </c>
      <c r="N6" s="103">
        <v>8</v>
      </c>
      <c r="O6" s="103">
        <v>10</v>
      </c>
      <c r="P6" s="103">
        <v>10</v>
      </c>
      <c r="Q6" s="103">
        <v>6</v>
      </c>
      <c r="R6" s="12"/>
      <c r="S6" s="104">
        <f>IF(E6="","",SUM(G6:Q6)-(R6))</f>
        <v>116</v>
      </c>
      <c r="T6" s="239"/>
      <c r="U6" s="240"/>
      <c r="V6" s="102">
        <f>SUM(G6:I6)</f>
        <v>43</v>
      </c>
    </row>
    <row r="7" spans="1:22" ht="17.1" customHeight="1" thickBot="1">
      <c r="A7" s="225"/>
      <c r="B7" s="228"/>
      <c r="C7" s="231"/>
      <c r="D7" s="234"/>
      <c r="E7" s="243" t="s">
        <v>28</v>
      </c>
      <c r="F7" s="244"/>
      <c r="G7" s="105">
        <f aca="true" t="shared" si="0" ref="G7:R7">SUM(G3:G6)</f>
        <v>93</v>
      </c>
      <c r="H7" s="105">
        <f t="shared" si="0"/>
        <v>43</v>
      </c>
      <c r="I7" s="105">
        <f t="shared" si="0"/>
        <v>34</v>
      </c>
      <c r="J7" s="105">
        <f t="shared" si="0"/>
        <v>34</v>
      </c>
      <c r="K7" s="105">
        <f t="shared" si="0"/>
        <v>45</v>
      </c>
      <c r="L7" s="105">
        <f t="shared" si="0"/>
        <v>58</v>
      </c>
      <c r="M7" s="105">
        <f t="shared" si="0"/>
        <v>31</v>
      </c>
      <c r="N7" s="105">
        <f t="shared" si="0"/>
        <v>36</v>
      </c>
      <c r="O7" s="105">
        <f t="shared" si="0"/>
        <v>43</v>
      </c>
      <c r="P7" s="105">
        <f t="shared" si="0"/>
        <v>42</v>
      </c>
      <c r="Q7" s="105">
        <f t="shared" si="0"/>
        <v>25</v>
      </c>
      <c r="R7" s="105">
        <f t="shared" si="0"/>
        <v>0</v>
      </c>
      <c r="S7" s="106"/>
      <c r="T7" s="241"/>
      <c r="U7" s="242"/>
      <c r="V7" s="107">
        <f>SUM(V3:V6)</f>
        <v>170</v>
      </c>
    </row>
    <row r="8" spans="1:22" ht="17.1" customHeight="1">
      <c r="A8" s="223">
        <v>20120</v>
      </c>
      <c r="B8" s="226">
        <v>23</v>
      </c>
      <c r="C8" s="229" t="s">
        <v>84</v>
      </c>
      <c r="D8" s="232" t="s">
        <v>85</v>
      </c>
      <c r="E8" s="91">
        <v>19</v>
      </c>
      <c r="F8" s="92" t="s">
        <v>11</v>
      </c>
      <c r="G8" s="93">
        <v>25</v>
      </c>
      <c r="H8" s="93">
        <v>10</v>
      </c>
      <c r="I8" s="93">
        <v>9</v>
      </c>
      <c r="J8" s="93">
        <v>9</v>
      </c>
      <c r="K8" s="93">
        <v>13</v>
      </c>
      <c r="L8" s="93">
        <v>10</v>
      </c>
      <c r="M8" s="93">
        <v>8</v>
      </c>
      <c r="N8" s="93">
        <v>10</v>
      </c>
      <c r="O8" s="93">
        <v>11</v>
      </c>
      <c r="P8" s="93">
        <v>10</v>
      </c>
      <c r="Q8" s="93">
        <v>7</v>
      </c>
      <c r="R8" s="94"/>
      <c r="S8" s="95">
        <f>IF(E8="","",SUM(G8:Q8)-(R8))</f>
        <v>122</v>
      </c>
      <c r="T8" s="96" t="s">
        <v>18</v>
      </c>
      <c r="U8" s="235">
        <v>2</v>
      </c>
      <c r="V8" s="97">
        <f>SUM(G8:I8)</f>
        <v>44</v>
      </c>
    </row>
    <row r="9" spans="1:22" ht="17.1" customHeight="1">
      <c r="A9" s="224"/>
      <c r="B9" s="227"/>
      <c r="C9" s="230"/>
      <c r="D9" s="233"/>
      <c r="E9" s="98">
        <v>3</v>
      </c>
      <c r="F9" s="92" t="s">
        <v>12</v>
      </c>
      <c r="G9" s="99">
        <v>22</v>
      </c>
      <c r="H9" s="99">
        <v>12</v>
      </c>
      <c r="I9" s="99">
        <v>9</v>
      </c>
      <c r="J9" s="99">
        <v>9</v>
      </c>
      <c r="K9" s="99">
        <v>12</v>
      </c>
      <c r="L9" s="99">
        <v>11</v>
      </c>
      <c r="M9" s="99">
        <v>9</v>
      </c>
      <c r="N9" s="99">
        <v>9</v>
      </c>
      <c r="O9" s="99">
        <v>10</v>
      </c>
      <c r="P9" s="99">
        <v>9</v>
      </c>
      <c r="Q9" s="99">
        <v>6</v>
      </c>
      <c r="R9" s="10"/>
      <c r="S9" s="100">
        <f>IF(E9="","",SUM(G9:Q9)-(R9))</f>
        <v>118</v>
      </c>
      <c r="T9" s="101"/>
      <c r="U9" s="236"/>
      <c r="V9" s="102">
        <f>SUM(G9:I9)</f>
        <v>43</v>
      </c>
    </row>
    <row r="10" spans="1:22" ht="17.1" customHeight="1">
      <c r="A10" s="224"/>
      <c r="B10" s="227"/>
      <c r="C10" s="230"/>
      <c r="D10" s="233"/>
      <c r="E10" s="98">
        <v>21</v>
      </c>
      <c r="F10" s="92" t="s">
        <v>13</v>
      </c>
      <c r="G10" s="99">
        <v>24</v>
      </c>
      <c r="H10" s="99">
        <v>10</v>
      </c>
      <c r="I10" s="99">
        <v>8</v>
      </c>
      <c r="J10" s="99">
        <v>10</v>
      </c>
      <c r="K10" s="99">
        <v>14</v>
      </c>
      <c r="L10" s="99">
        <v>12</v>
      </c>
      <c r="M10" s="99">
        <v>8</v>
      </c>
      <c r="N10" s="99">
        <v>8</v>
      </c>
      <c r="O10" s="99">
        <v>10</v>
      </c>
      <c r="P10" s="99">
        <v>9</v>
      </c>
      <c r="Q10" s="99">
        <v>6</v>
      </c>
      <c r="R10" s="10"/>
      <c r="S10" s="100">
        <f>IF(E10="","",SUM(G10:Q10)-(R10))</f>
        <v>119</v>
      </c>
      <c r="T10" s="237">
        <f>SUM(S8:S11)+T9</f>
        <v>480</v>
      </c>
      <c r="U10" s="238"/>
      <c r="V10" s="102">
        <f>SUM(G10:I10)</f>
        <v>42</v>
      </c>
    </row>
    <row r="11" spans="1:22" ht="17.1" customHeight="1">
      <c r="A11" s="224"/>
      <c r="B11" s="227"/>
      <c r="C11" s="230"/>
      <c r="D11" s="233"/>
      <c r="E11" s="98">
        <v>28</v>
      </c>
      <c r="F11" s="92" t="s">
        <v>14</v>
      </c>
      <c r="G11" s="103">
        <v>21</v>
      </c>
      <c r="H11" s="103">
        <v>10</v>
      </c>
      <c r="I11" s="103">
        <v>9</v>
      </c>
      <c r="J11" s="103">
        <v>9</v>
      </c>
      <c r="K11" s="103">
        <v>15</v>
      </c>
      <c r="L11" s="103">
        <v>14</v>
      </c>
      <c r="M11" s="103">
        <v>8</v>
      </c>
      <c r="N11" s="103">
        <v>9</v>
      </c>
      <c r="O11" s="103">
        <v>11</v>
      </c>
      <c r="P11" s="103">
        <v>9</v>
      </c>
      <c r="Q11" s="103">
        <v>6</v>
      </c>
      <c r="R11" s="12"/>
      <c r="S11" s="104">
        <f>IF(E11="","",SUM(G11:Q11)-(R11))</f>
        <v>121</v>
      </c>
      <c r="T11" s="239"/>
      <c r="U11" s="240"/>
      <c r="V11" s="102">
        <f>SUM(G11:I11)</f>
        <v>40</v>
      </c>
    </row>
    <row r="12" spans="1:22" ht="17.1" customHeight="1" thickBot="1">
      <c r="A12" s="225"/>
      <c r="B12" s="228"/>
      <c r="C12" s="231"/>
      <c r="D12" s="234"/>
      <c r="E12" s="243" t="s">
        <v>28</v>
      </c>
      <c r="F12" s="244"/>
      <c r="G12" s="105">
        <f aca="true" t="shared" si="1" ref="G12:R12">SUM(G8:G11)</f>
        <v>92</v>
      </c>
      <c r="H12" s="105">
        <f t="shared" si="1"/>
        <v>42</v>
      </c>
      <c r="I12" s="105">
        <f t="shared" si="1"/>
        <v>35</v>
      </c>
      <c r="J12" s="105">
        <f t="shared" si="1"/>
        <v>37</v>
      </c>
      <c r="K12" s="105">
        <f t="shared" si="1"/>
        <v>54</v>
      </c>
      <c r="L12" s="105">
        <f t="shared" si="1"/>
        <v>47</v>
      </c>
      <c r="M12" s="105">
        <f t="shared" si="1"/>
        <v>33</v>
      </c>
      <c r="N12" s="105">
        <f t="shared" si="1"/>
        <v>36</v>
      </c>
      <c r="O12" s="105">
        <f t="shared" si="1"/>
        <v>42</v>
      </c>
      <c r="P12" s="105">
        <f t="shared" si="1"/>
        <v>37</v>
      </c>
      <c r="Q12" s="105">
        <f t="shared" si="1"/>
        <v>25</v>
      </c>
      <c r="R12" s="105">
        <f t="shared" si="1"/>
        <v>0</v>
      </c>
      <c r="S12" s="106"/>
      <c r="T12" s="241"/>
      <c r="U12" s="242"/>
      <c r="V12" s="107">
        <f>SUM(V8:V11)</f>
        <v>169</v>
      </c>
    </row>
    <row r="13" spans="1:22" ht="17.1" customHeight="1">
      <c r="A13" s="223">
        <v>20116</v>
      </c>
      <c r="B13" s="226">
        <v>16</v>
      </c>
      <c r="C13" s="229" t="s">
        <v>68</v>
      </c>
      <c r="D13" s="232" t="s">
        <v>69</v>
      </c>
      <c r="E13" s="91">
        <v>32</v>
      </c>
      <c r="F13" s="92" t="s">
        <v>11</v>
      </c>
      <c r="G13" s="93">
        <v>25</v>
      </c>
      <c r="H13" s="93">
        <v>12</v>
      </c>
      <c r="I13" s="93">
        <v>8</v>
      </c>
      <c r="J13" s="93">
        <v>9</v>
      </c>
      <c r="K13" s="93">
        <v>12</v>
      </c>
      <c r="L13" s="93">
        <v>12</v>
      </c>
      <c r="M13" s="93">
        <v>8</v>
      </c>
      <c r="N13" s="93">
        <v>8</v>
      </c>
      <c r="O13" s="93">
        <v>8</v>
      </c>
      <c r="P13" s="93">
        <v>9</v>
      </c>
      <c r="Q13" s="93">
        <v>6</v>
      </c>
      <c r="R13" s="94"/>
      <c r="S13" s="95">
        <f>IF(E13="","",SUM(G13:Q13)-(R13))</f>
        <v>117</v>
      </c>
      <c r="T13" s="96" t="s">
        <v>18</v>
      </c>
      <c r="U13" s="235">
        <v>3</v>
      </c>
      <c r="V13" s="97">
        <f>SUM(G13:I13)</f>
        <v>45</v>
      </c>
    </row>
    <row r="14" spans="1:22" ht="17.1" customHeight="1">
      <c r="A14" s="224"/>
      <c r="B14" s="227"/>
      <c r="C14" s="230"/>
      <c r="D14" s="233"/>
      <c r="E14" s="98">
        <v>61</v>
      </c>
      <c r="F14" s="92" t="s">
        <v>12</v>
      </c>
      <c r="G14" s="99">
        <v>21</v>
      </c>
      <c r="H14" s="99">
        <v>11</v>
      </c>
      <c r="I14" s="99">
        <v>6</v>
      </c>
      <c r="J14" s="99">
        <v>6</v>
      </c>
      <c r="K14" s="99">
        <v>12</v>
      </c>
      <c r="L14" s="99">
        <v>13</v>
      </c>
      <c r="M14" s="99">
        <v>10</v>
      </c>
      <c r="N14" s="99">
        <v>9</v>
      </c>
      <c r="O14" s="99">
        <v>10</v>
      </c>
      <c r="P14" s="99">
        <v>9</v>
      </c>
      <c r="Q14" s="99">
        <v>6</v>
      </c>
      <c r="R14" s="10"/>
      <c r="S14" s="100">
        <f>IF(E14="","",SUM(G14:Q14)-(R14))</f>
        <v>113</v>
      </c>
      <c r="T14" s="101"/>
      <c r="U14" s="236"/>
      <c r="V14" s="102">
        <f>SUM(G14:I14)</f>
        <v>38</v>
      </c>
    </row>
    <row r="15" spans="1:22" ht="17.1" customHeight="1">
      <c r="A15" s="224"/>
      <c r="B15" s="227"/>
      <c r="C15" s="230"/>
      <c r="D15" s="233"/>
      <c r="E15" s="98">
        <v>28</v>
      </c>
      <c r="F15" s="92" t="s">
        <v>13</v>
      </c>
      <c r="G15" s="99">
        <v>23</v>
      </c>
      <c r="H15" s="99">
        <v>12</v>
      </c>
      <c r="I15" s="99">
        <v>8</v>
      </c>
      <c r="J15" s="99">
        <v>8</v>
      </c>
      <c r="K15" s="99">
        <v>14</v>
      </c>
      <c r="L15" s="99">
        <v>14</v>
      </c>
      <c r="M15" s="99">
        <v>9</v>
      </c>
      <c r="N15" s="99">
        <v>9</v>
      </c>
      <c r="O15" s="99">
        <v>9</v>
      </c>
      <c r="P15" s="99">
        <v>8</v>
      </c>
      <c r="Q15" s="99">
        <v>6</v>
      </c>
      <c r="R15" s="10"/>
      <c r="S15" s="100">
        <f>IF(E15="","",SUM(G15:Q15)-(R15))</f>
        <v>120</v>
      </c>
      <c r="T15" s="237">
        <f>SUM(S13:S16)+T14</f>
        <v>468</v>
      </c>
      <c r="U15" s="238"/>
      <c r="V15" s="102">
        <f>SUM(G15:I15)</f>
        <v>43</v>
      </c>
    </row>
    <row r="16" spans="1:22" ht="17.1" customHeight="1">
      <c r="A16" s="224"/>
      <c r="B16" s="227"/>
      <c r="C16" s="230"/>
      <c r="D16" s="233"/>
      <c r="E16" s="98">
        <v>89</v>
      </c>
      <c r="F16" s="92" t="s">
        <v>14</v>
      </c>
      <c r="G16" s="103">
        <v>24</v>
      </c>
      <c r="H16" s="103">
        <v>10</v>
      </c>
      <c r="I16" s="103">
        <v>9</v>
      </c>
      <c r="J16" s="103">
        <v>9</v>
      </c>
      <c r="K16" s="103">
        <v>12</v>
      </c>
      <c r="L16" s="103">
        <v>12</v>
      </c>
      <c r="M16" s="103">
        <v>9</v>
      </c>
      <c r="N16" s="103">
        <v>10</v>
      </c>
      <c r="O16" s="103">
        <v>9</v>
      </c>
      <c r="P16" s="103">
        <v>8</v>
      </c>
      <c r="Q16" s="103">
        <v>6</v>
      </c>
      <c r="R16" s="12"/>
      <c r="S16" s="104">
        <f>IF(E16="","",SUM(G16:Q16)-(R16))</f>
        <v>118</v>
      </c>
      <c r="T16" s="239"/>
      <c r="U16" s="240"/>
      <c r="V16" s="102">
        <f>SUM(G16:I16)</f>
        <v>43</v>
      </c>
    </row>
    <row r="17" spans="1:22" ht="17.1" customHeight="1" thickBot="1">
      <c r="A17" s="225"/>
      <c r="B17" s="228"/>
      <c r="C17" s="231"/>
      <c r="D17" s="234"/>
      <c r="E17" s="243" t="s">
        <v>28</v>
      </c>
      <c r="F17" s="244"/>
      <c r="G17" s="105">
        <f aca="true" t="shared" si="2" ref="G17:R17">SUM(G13:G16)</f>
        <v>93</v>
      </c>
      <c r="H17" s="105">
        <f t="shared" si="2"/>
        <v>45</v>
      </c>
      <c r="I17" s="105">
        <f t="shared" si="2"/>
        <v>31</v>
      </c>
      <c r="J17" s="105">
        <f t="shared" si="2"/>
        <v>32</v>
      </c>
      <c r="K17" s="105">
        <f t="shared" si="2"/>
        <v>50</v>
      </c>
      <c r="L17" s="105">
        <f t="shared" si="2"/>
        <v>51</v>
      </c>
      <c r="M17" s="105">
        <f t="shared" si="2"/>
        <v>36</v>
      </c>
      <c r="N17" s="105">
        <f t="shared" si="2"/>
        <v>36</v>
      </c>
      <c r="O17" s="105">
        <f t="shared" si="2"/>
        <v>36</v>
      </c>
      <c r="P17" s="105">
        <f t="shared" si="2"/>
        <v>34</v>
      </c>
      <c r="Q17" s="105">
        <f t="shared" si="2"/>
        <v>24</v>
      </c>
      <c r="R17" s="105">
        <f t="shared" si="2"/>
        <v>0</v>
      </c>
      <c r="S17" s="106"/>
      <c r="T17" s="241"/>
      <c r="U17" s="242"/>
      <c r="V17" s="107">
        <f>SUM(V13:V16)</f>
        <v>169</v>
      </c>
    </row>
    <row r="18" spans="1:22" ht="17.1" customHeight="1">
      <c r="A18" s="223">
        <v>20099</v>
      </c>
      <c r="B18" s="226">
        <v>11</v>
      </c>
      <c r="C18" s="229" t="s">
        <v>74</v>
      </c>
      <c r="D18" s="232" t="s">
        <v>75</v>
      </c>
      <c r="E18" s="91">
        <v>139</v>
      </c>
      <c r="F18" s="92" t="s">
        <v>11</v>
      </c>
      <c r="G18" s="93">
        <v>17</v>
      </c>
      <c r="H18" s="93">
        <v>9</v>
      </c>
      <c r="I18" s="93">
        <v>6</v>
      </c>
      <c r="J18" s="93">
        <v>7</v>
      </c>
      <c r="K18" s="93">
        <v>12</v>
      </c>
      <c r="L18" s="93">
        <v>15</v>
      </c>
      <c r="M18" s="93">
        <v>7</v>
      </c>
      <c r="N18" s="93">
        <v>8</v>
      </c>
      <c r="O18" s="93">
        <v>7</v>
      </c>
      <c r="P18" s="93">
        <v>9</v>
      </c>
      <c r="Q18" s="93">
        <v>3</v>
      </c>
      <c r="R18" s="94"/>
      <c r="S18" s="95">
        <f>IF(E18="","",SUM(G18:Q18)-(R18))</f>
        <v>100</v>
      </c>
      <c r="T18" s="96" t="s">
        <v>18</v>
      </c>
      <c r="U18" s="235"/>
      <c r="V18" s="97">
        <f>SUM(G18:I18)</f>
        <v>32</v>
      </c>
    </row>
    <row r="19" spans="1:22" ht="17.1" customHeight="1">
      <c r="A19" s="224"/>
      <c r="B19" s="227"/>
      <c r="C19" s="230"/>
      <c r="D19" s="233"/>
      <c r="E19" s="98">
        <v>114</v>
      </c>
      <c r="F19" s="92" t="s">
        <v>12</v>
      </c>
      <c r="G19" s="99">
        <v>18</v>
      </c>
      <c r="H19" s="99">
        <v>9</v>
      </c>
      <c r="I19" s="99">
        <v>6</v>
      </c>
      <c r="J19" s="99">
        <v>6</v>
      </c>
      <c r="K19" s="99">
        <v>11</v>
      </c>
      <c r="L19" s="99">
        <v>16</v>
      </c>
      <c r="M19" s="99">
        <v>8</v>
      </c>
      <c r="N19" s="99">
        <v>9</v>
      </c>
      <c r="O19" s="99">
        <v>10</v>
      </c>
      <c r="P19" s="99">
        <v>8</v>
      </c>
      <c r="Q19" s="99">
        <v>3</v>
      </c>
      <c r="R19" s="10"/>
      <c r="S19" s="100">
        <f>IF(E19="","",SUM(G19:Q19)-(R19))</f>
        <v>104</v>
      </c>
      <c r="T19" s="101"/>
      <c r="U19" s="236"/>
      <c r="V19" s="102">
        <f>SUM(G19:I19)</f>
        <v>33</v>
      </c>
    </row>
    <row r="20" spans="1:22" ht="17.1" customHeight="1">
      <c r="A20" s="224"/>
      <c r="B20" s="227"/>
      <c r="C20" s="230"/>
      <c r="D20" s="233"/>
      <c r="E20" s="98">
        <v>112</v>
      </c>
      <c r="F20" s="92" t="s">
        <v>13</v>
      </c>
      <c r="G20" s="99">
        <v>18</v>
      </c>
      <c r="H20" s="99">
        <v>10</v>
      </c>
      <c r="I20" s="99">
        <v>7</v>
      </c>
      <c r="J20" s="99">
        <v>8</v>
      </c>
      <c r="K20" s="99">
        <v>14</v>
      </c>
      <c r="L20" s="99">
        <v>14</v>
      </c>
      <c r="M20" s="99">
        <v>9</v>
      </c>
      <c r="N20" s="99">
        <v>9</v>
      </c>
      <c r="O20" s="99">
        <v>10</v>
      </c>
      <c r="P20" s="99">
        <v>10</v>
      </c>
      <c r="Q20" s="99">
        <v>3</v>
      </c>
      <c r="R20" s="10"/>
      <c r="S20" s="100">
        <f>IF(E20="","",SUM(G20:Q20)-(R20))</f>
        <v>112</v>
      </c>
      <c r="T20" s="237">
        <f>SUM(S18:S21)+T19</f>
        <v>424</v>
      </c>
      <c r="U20" s="238"/>
      <c r="V20" s="102">
        <f>SUM(G20:I20)</f>
        <v>35</v>
      </c>
    </row>
    <row r="21" spans="1:22" ht="17.1" customHeight="1">
      <c r="A21" s="224"/>
      <c r="B21" s="227"/>
      <c r="C21" s="230"/>
      <c r="D21" s="233"/>
      <c r="E21" s="98">
        <v>110</v>
      </c>
      <c r="F21" s="92" t="s">
        <v>14</v>
      </c>
      <c r="G21" s="103">
        <v>17</v>
      </c>
      <c r="H21" s="103">
        <v>10</v>
      </c>
      <c r="I21" s="103">
        <v>6</v>
      </c>
      <c r="J21" s="103">
        <v>9</v>
      </c>
      <c r="K21" s="103">
        <v>13</v>
      </c>
      <c r="L21" s="103">
        <v>15</v>
      </c>
      <c r="M21" s="103">
        <v>9</v>
      </c>
      <c r="N21" s="103">
        <v>8</v>
      </c>
      <c r="O21" s="103">
        <v>9</v>
      </c>
      <c r="P21" s="103">
        <v>9</v>
      </c>
      <c r="Q21" s="103">
        <v>3</v>
      </c>
      <c r="R21" s="12"/>
      <c r="S21" s="104">
        <f>IF(E21="","",SUM(G21:Q21)-(R21))</f>
        <v>108</v>
      </c>
      <c r="T21" s="239"/>
      <c r="U21" s="240"/>
      <c r="V21" s="102">
        <f>SUM(G21:I21)</f>
        <v>33</v>
      </c>
    </row>
    <row r="22" spans="1:22" ht="17.1" customHeight="1" thickBot="1">
      <c r="A22" s="225"/>
      <c r="B22" s="228"/>
      <c r="C22" s="231"/>
      <c r="D22" s="234"/>
      <c r="E22" s="243" t="s">
        <v>28</v>
      </c>
      <c r="F22" s="244"/>
      <c r="G22" s="105">
        <f aca="true" t="shared" si="3" ref="G22:R22">SUM(G18:G21)</f>
        <v>70</v>
      </c>
      <c r="H22" s="105">
        <f t="shared" si="3"/>
        <v>38</v>
      </c>
      <c r="I22" s="105">
        <f t="shared" si="3"/>
        <v>25</v>
      </c>
      <c r="J22" s="105">
        <f t="shared" si="3"/>
        <v>30</v>
      </c>
      <c r="K22" s="105">
        <f t="shared" si="3"/>
        <v>50</v>
      </c>
      <c r="L22" s="105">
        <f t="shared" si="3"/>
        <v>60</v>
      </c>
      <c r="M22" s="105">
        <f t="shared" si="3"/>
        <v>33</v>
      </c>
      <c r="N22" s="105">
        <f t="shared" si="3"/>
        <v>34</v>
      </c>
      <c r="O22" s="105">
        <f t="shared" si="3"/>
        <v>36</v>
      </c>
      <c r="P22" s="105">
        <f t="shared" si="3"/>
        <v>36</v>
      </c>
      <c r="Q22" s="105">
        <f t="shared" si="3"/>
        <v>12</v>
      </c>
      <c r="R22" s="105">
        <f t="shared" si="3"/>
        <v>0</v>
      </c>
      <c r="S22" s="106"/>
      <c r="T22" s="241"/>
      <c r="U22" s="242"/>
      <c r="V22" s="107">
        <f>SUM(V18:V21)</f>
        <v>133</v>
      </c>
    </row>
    <row r="23" spans="1:22" ht="17.1" customHeight="1">
      <c r="A23" s="223">
        <v>20106</v>
      </c>
      <c r="B23" s="226">
        <v>12</v>
      </c>
      <c r="C23" s="229" t="s">
        <v>58</v>
      </c>
      <c r="D23" s="232" t="s">
        <v>59</v>
      </c>
      <c r="E23" s="91">
        <v>134</v>
      </c>
      <c r="F23" s="92" t="s">
        <v>11</v>
      </c>
      <c r="G23" s="93">
        <v>14</v>
      </c>
      <c r="H23" s="93">
        <v>9</v>
      </c>
      <c r="I23" s="93">
        <v>6</v>
      </c>
      <c r="J23" s="93">
        <v>6</v>
      </c>
      <c r="K23" s="93">
        <v>12</v>
      </c>
      <c r="L23" s="93">
        <v>12</v>
      </c>
      <c r="M23" s="93">
        <v>9</v>
      </c>
      <c r="N23" s="93">
        <v>8</v>
      </c>
      <c r="O23" s="93">
        <v>8</v>
      </c>
      <c r="P23" s="93">
        <v>9</v>
      </c>
      <c r="Q23" s="93">
        <v>0</v>
      </c>
      <c r="R23" s="94"/>
      <c r="S23" s="95">
        <f>IF(E23="","",SUM(G23:Q23)-(R23))</f>
        <v>93</v>
      </c>
      <c r="T23" s="96" t="s">
        <v>18</v>
      </c>
      <c r="U23" s="235"/>
      <c r="V23" s="97">
        <f>SUM(G23:I23)</f>
        <v>29</v>
      </c>
    </row>
    <row r="24" spans="1:22" ht="17.1" customHeight="1">
      <c r="A24" s="224"/>
      <c r="B24" s="227"/>
      <c r="C24" s="230"/>
      <c r="D24" s="233"/>
      <c r="E24" s="98">
        <v>132</v>
      </c>
      <c r="F24" s="92" t="s">
        <v>12</v>
      </c>
      <c r="G24" s="99">
        <v>15</v>
      </c>
      <c r="H24" s="99">
        <v>9</v>
      </c>
      <c r="I24" s="99">
        <v>7</v>
      </c>
      <c r="J24" s="99">
        <v>7</v>
      </c>
      <c r="K24" s="99">
        <v>12</v>
      </c>
      <c r="L24" s="99">
        <v>13</v>
      </c>
      <c r="M24" s="99">
        <v>10</v>
      </c>
      <c r="N24" s="99">
        <v>9</v>
      </c>
      <c r="O24" s="99">
        <v>10</v>
      </c>
      <c r="P24" s="99">
        <v>8</v>
      </c>
      <c r="Q24" s="99">
        <v>3</v>
      </c>
      <c r="R24" s="10"/>
      <c r="S24" s="100">
        <f>IF(E24="","",SUM(G24:Q24)-(R24))</f>
        <v>103</v>
      </c>
      <c r="T24" s="101"/>
      <c r="U24" s="236"/>
      <c r="V24" s="102">
        <f>SUM(G24:I24)</f>
        <v>31</v>
      </c>
    </row>
    <row r="25" spans="1:22" ht="17.1" customHeight="1">
      <c r="A25" s="224"/>
      <c r="B25" s="227"/>
      <c r="C25" s="230"/>
      <c r="D25" s="233"/>
      <c r="E25" s="98">
        <v>107</v>
      </c>
      <c r="F25" s="92" t="s">
        <v>13</v>
      </c>
      <c r="G25" s="99">
        <v>17</v>
      </c>
      <c r="H25" s="99">
        <v>9</v>
      </c>
      <c r="I25" s="99">
        <v>10</v>
      </c>
      <c r="J25" s="99">
        <v>8</v>
      </c>
      <c r="K25" s="99">
        <v>13</v>
      </c>
      <c r="L25" s="99">
        <v>14</v>
      </c>
      <c r="M25" s="99">
        <v>9</v>
      </c>
      <c r="N25" s="99">
        <v>9</v>
      </c>
      <c r="O25" s="99">
        <v>10</v>
      </c>
      <c r="P25" s="99">
        <v>10</v>
      </c>
      <c r="Q25" s="99">
        <v>3</v>
      </c>
      <c r="R25" s="10"/>
      <c r="S25" s="100">
        <f>IF(E25="","",SUM(G25:Q25)-(R25))</f>
        <v>112</v>
      </c>
      <c r="T25" s="237">
        <f>SUM(S23:S26)+T24</f>
        <v>414</v>
      </c>
      <c r="U25" s="238"/>
      <c r="V25" s="102">
        <f>SUM(G25:I25)</f>
        <v>36</v>
      </c>
    </row>
    <row r="26" spans="1:22" ht="17.1" customHeight="1">
      <c r="A26" s="224"/>
      <c r="B26" s="227"/>
      <c r="C26" s="230"/>
      <c r="D26" s="233"/>
      <c r="E26" s="98">
        <v>159</v>
      </c>
      <c r="F26" s="92" t="s">
        <v>14</v>
      </c>
      <c r="G26" s="103">
        <v>18</v>
      </c>
      <c r="H26" s="103">
        <v>9</v>
      </c>
      <c r="I26" s="103">
        <v>7</v>
      </c>
      <c r="J26" s="103">
        <v>7</v>
      </c>
      <c r="K26" s="103">
        <v>15</v>
      </c>
      <c r="L26" s="103">
        <v>12</v>
      </c>
      <c r="M26" s="103">
        <v>9</v>
      </c>
      <c r="N26" s="103">
        <v>8</v>
      </c>
      <c r="O26" s="103">
        <v>9</v>
      </c>
      <c r="P26" s="103">
        <v>9</v>
      </c>
      <c r="Q26" s="103">
        <v>3</v>
      </c>
      <c r="R26" s="12"/>
      <c r="S26" s="104">
        <f>IF(E26="","",SUM(G26:Q26)-(R26))</f>
        <v>106</v>
      </c>
      <c r="T26" s="239"/>
      <c r="U26" s="240"/>
      <c r="V26" s="102">
        <f>SUM(G26:I26)</f>
        <v>34</v>
      </c>
    </row>
    <row r="27" spans="1:22" ht="17.1" customHeight="1" thickBot="1">
      <c r="A27" s="225"/>
      <c r="B27" s="228"/>
      <c r="C27" s="231"/>
      <c r="D27" s="234"/>
      <c r="E27" s="243" t="s">
        <v>28</v>
      </c>
      <c r="F27" s="244"/>
      <c r="G27" s="105">
        <f aca="true" t="shared" si="4" ref="G27:R27">SUM(G23:G26)</f>
        <v>64</v>
      </c>
      <c r="H27" s="105">
        <f t="shared" si="4"/>
        <v>36</v>
      </c>
      <c r="I27" s="105">
        <f t="shared" si="4"/>
        <v>30</v>
      </c>
      <c r="J27" s="105">
        <f t="shared" si="4"/>
        <v>28</v>
      </c>
      <c r="K27" s="105">
        <f t="shared" si="4"/>
        <v>52</v>
      </c>
      <c r="L27" s="105">
        <f t="shared" si="4"/>
        <v>51</v>
      </c>
      <c r="M27" s="105">
        <f t="shared" si="4"/>
        <v>37</v>
      </c>
      <c r="N27" s="105">
        <f t="shared" si="4"/>
        <v>34</v>
      </c>
      <c r="O27" s="105">
        <f t="shared" si="4"/>
        <v>37</v>
      </c>
      <c r="P27" s="105">
        <f t="shared" si="4"/>
        <v>36</v>
      </c>
      <c r="Q27" s="105">
        <f t="shared" si="4"/>
        <v>9</v>
      </c>
      <c r="R27" s="105">
        <f t="shared" si="4"/>
        <v>0</v>
      </c>
      <c r="S27" s="106"/>
      <c r="T27" s="241"/>
      <c r="U27" s="242"/>
      <c r="V27" s="107">
        <f>SUM(V23:V26)</f>
        <v>130</v>
      </c>
    </row>
    <row r="28" spans="1:22" ht="17.1" customHeight="1">
      <c r="A28" s="223">
        <v>20112</v>
      </c>
      <c r="B28" s="226">
        <v>4</v>
      </c>
      <c r="C28" s="229" t="s">
        <v>82</v>
      </c>
      <c r="D28" s="232" t="s">
        <v>83</v>
      </c>
      <c r="E28" s="91">
        <v>77</v>
      </c>
      <c r="F28" s="92" t="s">
        <v>11</v>
      </c>
      <c r="G28" s="93">
        <v>14</v>
      </c>
      <c r="H28" s="93">
        <v>9</v>
      </c>
      <c r="I28" s="93">
        <v>6</v>
      </c>
      <c r="J28" s="93">
        <v>6</v>
      </c>
      <c r="K28" s="93">
        <v>10</v>
      </c>
      <c r="L28" s="93">
        <v>16</v>
      </c>
      <c r="M28" s="93">
        <v>9</v>
      </c>
      <c r="N28" s="93">
        <v>8</v>
      </c>
      <c r="O28" s="93">
        <v>9</v>
      </c>
      <c r="P28" s="93">
        <v>8</v>
      </c>
      <c r="Q28" s="93">
        <v>0</v>
      </c>
      <c r="R28" s="94"/>
      <c r="S28" s="95">
        <f>IF(E28="","",SUM(G28:Q28)-(R28))</f>
        <v>95</v>
      </c>
      <c r="T28" s="96" t="s">
        <v>18</v>
      </c>
      <c r="U28" s="235"/>
      <c r="V28" s="97">
        <f>SUM(G28:I28)</f>
        <v>29</v>
      </c>
    </row>
    <row r="29" spans="1:22" ht="17.1" customHeight="1">
      <c r="A29" s="224"/>
      <c r="B29" s="227"/>
      <c r="C29" s="230"/>
      <c r="D29" s="233"/>
      <c r="E29" s="98">
        <v>78</v>
      </c>
      <c r="F29" s="92" t="s">
        <v>12</v>
      </c>
      <c r="G29" s="99">
        <v>14</v>
      </c>
      <c r="H29" s="99">
        <v>10</v>
      </c>
      <c r="I29" s="99">
        <v>7</v>
      </c>
      <c r="J29" s="99">
        <v>7</v>
      </c>
      <c r="K29" s="99">
        <v>14</v>
      </c>
      <c r="L29" s="99">
        <v>14</v>
      </c>
      <c r="M29" s="99">
        <v>10</v>
      </c>
      <c r="N29" s="99">
        <v>9</v>
      </c>
      <c r="O29" s="99">
        <v>8</v>
      </c>
      <c r="P29" s="99">
        <v>10</v>
      </c>
      <c r="Q29" s="99">
        <v>3</v>
      </c>
      <c r="R29" s="10"/>
      <c r="S29" s="100">
        <f>IF(E29="","",SUM(G29:Q29)-(R29))</f>
        <v>106</v>
      </c>
      <c r="T29" s="101"/>
      <c r="U29" s="236"/>
      <c r="V29" s="102">
        <f>SUM(G29:I29)</f>
        <v>31</v>
      </c>
    </row>
    <row r="30" spans="1:22" ht="17.1" customHeight="1">
      <c r="A30" s="224"/>
      <c r="B30" s="227"/>
      <c r="C30" s="230"/>
      <c r="D30" s="233"/>
      <c r="E30" s="98">
        <v>70</v>
      </c>
      <c r="F30" s="92" t="s">
        <v>13</v>
      </c>
      <c r="G30" s="99">
        <v>15</v>
      </c>
      <c r="H30" s="99">
        <v>9</v>
      </c>
      <c r="I30" s="99">
        <v>6</v>
      </c>
      <c r="J30" s="99">
        <v>7</v>
      </c>
      <c r="K30" s="99">
        <v>15</v>
      </c>
      <c r="L30" s="99">
        <v>14</v>
      </c>
      <c r="M30" s="99">
        <v>9</v>
      </c>
      <c r="N30" s="99">
        <v>10</v>
      </c>
      <c r="O30" s="99">
        <v>9</v>
      </c>
      <c r="P30" s="99">
        <v>9</v>
      </c>
      <c r="Q30" s="99">
        <v>3</v>
      </c>
      <c r="R30" s="10"/>
      <c r="S30" s="100">
        <f>IF(E30="","",SUM(G30:Q30)-(R30))</f>
        <v>106</v>
      </c>
      <c r="T30" s="237">
        <f>SUM(S28:S31)+T29</f>
        <v>414</v>
      </c>
      <c r="U30" s="238"/>
      <c r="V30" s="102">
        <f>SUM(G30:I30)</f>
        <v>30</v>
      </c>
    </row>
    <row r="31" spans="1:22" ht="17.1" customHeight="1">
      <c r="A31" s="224"/>
      <c r="B31" s="227"/>
      <c r="C31" s="230"/>
      <c r="D31" s="233"/>
      <c r="E31" s="98">
        <v>11</v>
      </c>
      <c r="F31" s="92" t="s">
        <v>14</v>
      </c>
      <c r="G31" s="103">
        <v>14</v>
      </c>
      <c r="H31" s="103">
        <v>9</v>
      </c>
      <c r="I31" s="103">
        <v>9</v>
      </c>
      <c r="J31" s="103">
        <v>6</v>
      </c>
      <c r="K31" s="103">
        <v>15</v>
      </c>
      <c r="L31" s="103">
        <v>15</v>
      </c>
      <c r="M31" s="103">
        <v>8</v>
      </c>
      <c r="N31" s="103">
        <v>9</v>
      </c>
      <c r="O31" s="103">
        <v>9</v>
      </c>
      <c r="P31" s="103">
        <v>10</v>
      </c>
      <c r="Q31" s="103">
        <v>3</v>
      </c>
      <c r="R31" s="12"/>
      <c r="S31" s="104">
        <f>IF(E31="","",SUM(G31:Q31)-(R31))</f>
        <v>107</v>
      </c>
      <c r="T31" s="239"/>
      <c r="U31" s="240"/>
      <c r="V31" s="102">
        <f>SUM(G31:I31)</f>
        <v>32</v>
      </c>
    </row>
    <row r="32" spans="1:22" ht="17.1" customHeight="1" thickBot="1">
      <c r="A32" s="225"/>
      <c r="B32" s="228"/>
      <c r="C32" s="231"/>
      <c r="D32" s="234"/>
      <c r="E32" s="243" t="s">
        <v>28</v>
      </c>
      <c r="F32" s="244"/>
      <c r="G32" s="105">
        <f aca="true" t="shared" si="5" ref="G32:R32">SUM(G28:G31)</f>
        <v>57</v>
      </c>
      <c r="H32" s="105">
        <f t="shared" si="5"/>
        <v>37</v>
      </c>
      <c r="I32" s="105">
        <f t="shared" si="5"/>
        <v>28</v>
      </c>
      <c r="J32" s="105">
        <f t="shared" si="5"/>
        <v>26</v>
      </c>
      <c r="K32" s="105">
        <f t="shared" si="5"/>
        <v>54</v>
      </c>
      <c r="L32" s="105">
        <f t="shared" si="5"/>
        <v>59</v>
      </c>
      <c r="M32" s="105">
        <f t="shared" si="5"/>
        <v>36</v>
      </c>
      <c r="N32" s="105">
        <f t="shared" si="5"/>
        <v>36</v>
      </c>
      <c r="O32" s="105">
        <f t="shared" si="5"/>
        <v>35</v>
      </c>
      <c r="P32" s="105">
        <f t="shared" si="5"/>
        <v>37</v>
      </c>
      <c r="Q32" s="105">
        <f t="shared" si="5"/>
        <v>9</v>
      </c>
      <c r="R32" s="105">
        <f t="shared" si="5"/>
        <v>0</v>
      </c>
      <c r="S32" s="106"/>
      <c r="T32" s="241"/>
      <c r="U32" s="242"/>
      <c r="V32" s="107">
        <f>SUM(V28:V31)</f>
        <v>122</v>
      </c>
    </row>
    <row r="33" spans="1:22" ht="17.1" customHeight="1">
      <c r="A33" s="223">
        <v>20114</v>
      </c>
      <c r="B33" s="226">
        <v>8</v>
      </c>
      <c r="C33" s="229" t="s">
        <v>78</v>
      </c>
      <c r="D33" s="232" t="s">
        <v>79</v>
      </c>
      <c r="E33" s="91">
        <v>73</v>
      </c>
      <c r="F33" s="92" t="s">
        <v>11</v>
      </c>
      <c r="G33" s="93">
        <v>14</v>
      </c>
      <c r="H33" s="93">
        <v>9</v>
      </c>
      <c r="I33" s="93">
        <v>6</v>
      </c>
      <c r="J33" s="93">
        <v>8</v>
      </c>
      <c r="K33" s="93">
        <v>14</v>
      </c>
      <c r="L33" s="93">
        <v>12</v>
      </c>
      <c r="M33" s="93">
        <v>7</v>
      </c>
      <c r="N33" s="93">
        <v>8</v>
      </c>
      <c r="O33" s="93">
        <v>8</v>
      </c>
      <c r="P33" s="93">
        <v>9</v>
      </c>
      <c r="Q33" s="93">
        <v>0</v>
      </c>
      <c r="R33" s="94"/>
      <c r="S33" s="95">
        <f>IF(E33="","",SUM(G33:Q33)-(R33))</f>
        <v>95</v>
      </c>
      <c r="T33" s="96" t="s">
        <v>18</v>
      </c>
      <c r="U33" s="235"/>
      <c r="V33" s="97">
        <f>SUM(G33:I33)</f>
        <v>29</v>
      </c>
    </row>
    <row r="34" spans="1:22" ht="17.1" customHeight="1">
      <c r="A34" s="224"/>
      <c r="B34" s="227"/>
      <c r="C34" s="230"/>
      <c r="D34" s="233"/>
      <c r="E34" s="98">
        <v>39</v>
      </c>
      <c r="F34" s="92" t="s">
        <v>12</v>
      </c>
      <c r="G34" s="99">
        <v>15</v>
      </c>
      <c r="H34" s="99">
        <v>9</v>
      </c>
      <c r="I34" s="99">
        <v>6</v>
      </c>
      <c r="J34" s="99">
        <v>7</v>
      </c>
      <c r="K34" s="99">
        <v>15</v>
      </c>
      <c r="L34" s="99">
        <v>15</v>
      </c>
      <c r="M34" s="99">
        <v>8</v>
      </c>
      <c r="N34" s="99">
        <v>7</v>
      </c>
      <c r="O34" s="99">
        <v>9</v>
      </c>
      <c r="P34" s="99">
        <v>9</v>
      </c>
      <c r="Q34" s="99">
        <v>3</v>
      </c>
      <c r="R34" s="10"/>
      <c r="S34" s="100">
        <f>IF(E34="","",SUM(G34:Q34)-(R34))</f>
        <v>103</v>
      </c>
      <c r="T34" s="101"/>
      <c r="U34" s="236"/>
      <c r="V34" s="102">
        <f>SUM(G34:I34)</f>
        <v>30</v>
      </c>
    </row>
    <row r="35" spans="1:22" ht="17.1" customHeight="1">
      <c r="A35" s="224"/>
      <c r="B35" s="227"/>
      <c r="C35" s="230"/>
      <c r="D35" s="233"/>
      <c r="E35" s="98">
        <v>46</v>
      </c>
      <c r="F35" s="92" t="s">
        <v>13</v>
      </c>
      <c r="G35" s="99">
        <v>15</v>
      </c>
      <c r="H35" s="99">
        <v>9</v>
      </c>
      <c r="I35" s="99">
        <v>7</v>
      </c>
      <c r="J35" s="99">
        <v>7</v>
      </c>
      <c r="K35" s="99">
        <v>16</v>
      </c>
      <c r="L35" s="99">
        <v>14</v>
      </c>
      <c r="M35" s="99">
        <v>8</v>
      </c>
      <c r="N35" s="99">
        <v>9</v>
      </c>
      <c r="O35" s="99">
        <v>8</v>
      </c>
      <c r="P35" s="99">
        <v>10</v>
      </c>
      <c r="Q35" s="99">
        <v>3</v>
      </c>
      <c r="R35" s="10"/>
      <c r="S35" s="100">
        <f>IF(E35="","",SUM(G35:Q35)-(R35))</f>
        <v>106</v>
      </c>
      <c r="T35" s="237">
        <f>SUM(S33:S36)+T34</f>
        <v>413</v>
      </c>
      <c r="U35" s="238"/>
      <c r="V35" s="102">
        <f>SUM(G35:I35)</f>
        <v>31</v>
      </c>
    </row>
    <row r="36" spans="1:22" ht="17.1" customHeight="1">
      <c r="A36" s="224"/>
      <c r="B36" s="227"/>
      <c r="C36" s="230"/>
      <c r="D36" s="233"/>
      <c r="E36" s="98">
        <v>48</v>
      </c>
      <c r="F36" s="92" t="s">
        <v>14</v>
      </c>
      <c r="G36" s="103">
        <v>17</v>
      </c>
      <c r="H36" s="103">
        <v>9</v>
      </c>
      <c r="I36" s="103">
        <v>7</v>
      </c>
      <c r="J36" s="103">
        <v>8</v>
      </c>
      <c r="K36" s="103">
        <v>15</v>
      </c>
      <c r="L36" s="103">
        <v>13</v>
      </c>
      <c r="M36" s="103">
        <v>9</v>
      </c>
      <c r="N36" s="103">
        <v>8</v>
      </c>
      <c r="O36" s="103">
        <v>10</v>
      </c>
      <c r="P36" s="103">
        <v>10</v>
      </c>
      <c r="Q36" s="103">
        <v>3</v>
      </c>
      <c r="R36" s="12"/>
      <c r="S36" s="104">
        <f>IF(E36="","",SUM(G36:Q36)-(R36))</f>
        <v>109</v>
      </c>
      <c r="T36" s="239"/>
      <c r="U36" s="240"/>
      <c r="V36" s="102">
        <f>SUM(G36:I36)</f>
        <v>33</v>
      </c>
    </row>
    <row r="37" spans="1:22" ht="17.1" customHeight="1" thickBot="1">
      <c r="A37" s="225"/>
      <c r="B37" s="228"/>
      <c r="C37" s="231"/>
      <c r="D37" s="234"/>
      <c r="E37" s="243" t="s">
        <v>28</v>
      </c>
      <c r="F37" s="244"/>
      <c r="G37" s="105">
        <f aca="true" t="shared" si="6" ref="G37:R37">SUM(G33:G36)</f>
        <v>61</v>
      </c>
      <c r="H37" s="105">
        <f t="shared" si="6"/>
        <v>36</v>
      </c>
      <c r="I37" s="105">
        <f t="shared" si="6"/>
        <v>26</v>
      </c>
      <c r="J37" s="105">
        <f t="shared" si="6"/>
        <v>30</v>
      </c>
      <c r="K37" s="105">
        <f t="shared" si="6"/>
        <v>60</v>
      </c>
      <c r="L37" s="105">
        <f t="shared" si="6"/>
        <v>54</v>
      </c>
      <c r="M37" s="105">
        <f t="shared" si="6"/>
        <v>32</v>
      </c>
      <c r="N37" s="105">
        <f t="shared" si="6"/>
        <v>32</v>
      </c>
      <c r="O37" s="105">
        <f t="shared" si="6"/>
        <v>35</v>
      </c>
      <c r="P37" s="105">
        <f t="shared" si="6"/>
        <v>38</v>
      </c>
      <c r="Q37" s="105">
        <f t="shared" si="6"/>
        <v>9</v>
      </c>
      <c r="R37" s="105">
        <f t="shared" si="6"/>
        <v>0</v>
      </c>
      <c r="S37" s="106"/>
      <c r="T37" s="241"/>
      <c r="U37" s="242"/>
      <c r="V37" s="107">
        <f>SUM(V33:V36)</f>
        <v>123</v>
      </c>
    </row>
    <row r="38" spans="1:22" ht="17.1" customHeight="1">
      <c r="A38" s="223">
        <v>20111</v>
      </c>
      <c r="B38" s="226">
        <v>15</v>
      </c>
      <c r="C38" s="229" t="s">
        <v>70</v>
      </c>
      <c r="D38" s="232" t="s">
        <v>71</v>
      </c>
      <c r="E38" s="91">
        <v>38</v>
      </c>
      <c r="F38" s="92" t="s">
        <v>11</v>
      </c>
      <c r="G38" s="93">
        <v>13</v>
      </c>
      <c r="H38" s="93">
        <v>9</v>
      </c>
      <c r="I38" s="93">
        <v>7</v>
      </c>
      <c r="J38" s="93">
        <v>8</v>
      </c>
      <c r="K38" s="93">
        <v>15</v>
      </c>
      <c r="L38" s="93">
        <v>12</v>
      </c>
      <c r="M38" s="93">
        <v>8</v>
      </c>
      <c r="N38" s="93">
        <v>8</v>
      </c>
      <c r="O38" s="93">
        <v>8</v>
      </c>
      <c r="P38" s="93">
        <v>9</v>
      </c>
      <c r="Q38" s="93">
        <v>3</v>
      </c>
      <c r="R38" s="94"/>
      <c r="S38" s="95">
        <f>IF(E38="","",SUM(G38:Q38)-(R38))</f>
        <v>100</v>
      </c>
      <c r="T38" s="96" t="s">
        <v>18</v>
      </c>
      <c r="U38" s="235"/>
      <c r="V38" s="97">
        <f>SUM(G38:I38)</f>
        <v>29</v>
      </c>
    </row>
    <row r="39" spans="1:22" ht="17.1" customHeight="1">
      <c r="A39" s="224"/>
      <c r="B39" s="227"/>
      <c r="C39" s="230"/>
      <c r="D39" s="233"/>
      <c r="E39" s="98">
        <v>11</v>
      </c>
      <c r="F39" s="92" t="s">
        <v>12</v>
      </c>
      <c r="G39" s="99">
        <v>12</v>
      </c>
      <c r="H39" s="99">
        <v>9</v>
      </c>
      <c r="I39" s="99">
        <v>6</v>
      </c>
      <c r="J39" s="99">
        <v>7</v>
      </c>
      <c r="K39" s="99">
        <v>14</v>
      </c>
      <c r="L39" s="99">
        <v>13</v>
      </c>
      <c r="M39" s="99">
        <v>10</v>
      </c>
      <c r="N39" s="99">
        <v>9</v>
      </c>
      <c r="O39" s="99">
        <v>10</v>
      </c>
      <c r="P39" s="99">
        <v>11</v>
      </c>
      <c r="Q39" s="99">
        <v>3</v>
      </c>
      <c r="R39" s="10"/>
      <c r="S39" s="100">
        <f>IF(E39="","",SUM(G39:Q39)-(R39))</f>
        <v>104</v>
      </c>
      <c r="T39" s="101"/>
      <c r="U39" s="236"/>
      <c r="V39" s="102">
        <f>SUM(G39:I39)</f>
        <v>27</v>
      </c>
    </row>
    <row r="40" spans="1:22" ht="17.1" customHeight="1">
      <c r="A40" s="224"/>
      <c r="B40" s="227"/>
      <c r="C40" s="230"/>
      <c r="D40" s="233"/>
      <c r="E40" s="98">
        <v>31</v>
      </c>
      <c r="F40" s="92" t="s">
        <v>13</v>
      </c>
      <c r="G40" s="99">
        <v>12</v>
      </c>
      <c r="H40" s="99">
        <v>9</v>
      </c>
      <c r="I40" s="99">
        <v>6</v>
      </c>
      <c r="J40" s="99">
        <v>8</v>
      </c>
      <c r="K40" s="99">
        <v>14</v>
      </c>
      <c r="L40" s="99">
        <v>14</v>
      </c>
      <c r="M40" s="99">
        <v>9</v>
      </c>
      <c r="N40" s="99">
        <v>9</v>
      </c>
      <c r="O40" s="99">
        <v>9</v>
      </c>
      <c r="P40" s="99">
        <v>8</v>
      </c>
      <c r="Q40" s="99">
        <v>3</v>
      </c>
      <c r="R40" s="10"/>
      <c r="S40" s="100">
        <f>IF(E40="","",SUM(G40:Q40)-(R40))</f>
        <v>101</v>
      </c>
      <c r="T40" s="237">
        <f>SUM(S38:S41)+T39</f>
        <v>413</v>
      </c>
      <c r="U40" s="238"/>
      <c r="V40" s="102">
        <f>SUM(G40:I40)</f>
        <v>27</v>
      </c>
    </row>
    <row r="41" spans="1:22" ht="17.1" customHeight="1">
      <c r="A41" s="224"/>
      <c r="B41" s="227"/>
      <c r="C41" s="230"/>
      <c r="D41" s="233"/>
      <c r="E41" s="98">
        <v>17</v>
      </c>
      <c r="F41" s="92" t="s">
        <v>14</v>
      </c>
      <c r="G41" s="103">
        <v>14</v>
      </c>
      <c r="H41" s="103">
        <v>9</v>
      </c>
      <c r="I41" s="103">
        <v>8</v>
      </c>
      <c r="J41" s="103">
        <v>8</v>
      </c>
      <c r="K41" s="103">
        <v>16</v>
      </c>
      <c r="L41" s="103">
        <v>12</v>
      </c>
      <c r="M41" s="103">
        <v>9</v>
      </c>
      <c r="N41" s="103">
        <v>10</v>
      </c>
      <c r="O41" s="103">
        <v>9</v>
      </c>
      <c r="P41" s="103">
        <v>10</v>
      </c>
      <c r="Q41" s="103">
        <v>3</v>
      </c>
      <c r="R41" s="12"/>
      <c r="S41" s="104">
        <f>IF(E41="","",SUM(G41:Q41)-(R41))</f>
        <v>108</v>
      </c>
      <c r="T41" s="239"/>
      <c r="U41" s="240"/>
      <c r="V41" s="102">
        <f>SUM(G41:I41)</f>
        <v>31</v>
      </c>
    </row>
    <row r="42" spans="1:22" ht="17.1" customHeight="1" thickBot="1">
      <c r="A42" s="225"/>
      <c r="B42" s="228"/>
      <c r="C42" s="231"/>
      <c r="D42" s="234"/>
      <c r="E42" s="243" t="s">
        <v>28</v>
      </c>
      <c r="F42" s="244"/>
      <c r="G42" s="105">
        <f aca="true" t="shared" si="7" ref="G42:R42">SUM(G38:G41)</f>
        <v>51</v>
      </c>
      <c r="H42" s="105">
        <f t="shared" si="7"/>
        <v>36</v>
      </c>
      <c r="I42" s="105">
        <f t="shared" si="7"/>
        <v>27</v>
      </c>
      <c r="J42" s="105">
        <f t="shared" si="7"/>
        <v>31</v>
      </c>
      <c r="K42" s="105">
        <f t="shared" si="7"/>
        <v>59</v>
      </c>
      <c r="L42" s="105">
        <f t="shared" si="7"/>
        <v>51</v>
      </c>
      <c r="M42" s="105">
        <f t="shared" si="7"/>
        <v>36</v>
      </c>
      <c r="N42" s="105">
        <f t="shared" si="7"/>
        <v>36</v>
      </c>
      <c r="O42" s="105">
        <f t="shared" si="7"/>
        <v>36</v>
      </c>
      <c r="P42" s="105">
        <f t="shared" si="7"/>
        <v>38</v>
      </c>
      <c r="Q42" s="105">
        <f t="shared" si="7"/>
        <v>12</v>
      </c>
      <c r="R42" s="105">
        <f t="shared" si="7"/>
        <v>0</v>
      </c>
      <c r="S42" s="106"/>
      <c r="T42" s="241"/>
      <c r="U42" s="242"/>
      <c r="V42" s="107">
        <f>SUM(V38:V41)</f>
        <v>114</v>
      </c>
    </row>
    <row r="43" spans="1:22" ht="17.1" customHeight="1">
      <c r="A43" s="223">
        <v>20113</v>
      </c>
      <c r="B43" s="226">
        <v>13</v>
      </c>
      <c r="C43" s="229" t="s">
        <v>66</v>
      </c>
      <c r="D43" s="232" t="s">
        <v>67</v>
      </c>
      <c r="E43" s="91">
        <v>5</v>
      </c>
      <c r="F43" s="92" t="s">
        <v>11</v>
      </c>
      <c r="G43" s="93">
        <v>13</v>
      </c>
      <c r="H43" s="93">
        <v>10</v>
      </c>
      <c r="I43" s="93">
        <v>6</v>
      </c>
      <c r="J43" s="93">
        <v>8</v>
      </c>
      <c r="K43" s="93">
        <v>12</v>
      </c>
      <c r="L43" s="93">
        <v>12</v>
      </c>
      <c r="M43" s="93">
        <v>8</v>
      </c>
      <c r="N43" s="93">
        <v>8</v>
      </c>
      <c r="O43" s="93">
        <v>8</v>
      </c>
      <c r="P43" s="93">
        <v>9</v>
      </c>
      <c r="Q43" s="93">
        <v>0</v>
      </c>
      <c r="R43" s="94"/>
      <c r="S43" s="95">
        <f>IF(E43="","",SUM(G43:Q43)-(R43))</f>
        <v>94</v>
      </c>
      <c r="T43" s="96" t="s">
        <v>18</v>
      </c>
      <c r="U43" s="235"/>
      <c r="V43" s="97">
        <f>SUM(G43:I43)</f>
        <v>29</v>
      </c>
    </row>
    <row r="44" spans="1:22" ht="17.1" customHeight="1">
      <c r="A44" s="224"/>
      <c r="B44" s="227"/>
      <c r="C44" s="230"/>
      <c r="D44" s="233"/>
      <c r="E44" s="98">
        <v>30</v>
      </c>
      <c r="F44" s="92" t="s">
        <v>12</v>
      </c>
      <c r="G44" s="99">
        <v>13</v>
      </c>
      <c r="H44" s="99">
        <v>9</v>
      </c>
      <c r="I44" s="99">
        <v>6</v>
      </c>
      <c r="J44" s="99">
        <v>7</v>
      </c>
      <c r="K44" s="99">
        <v>14</v>
      </c>
      <c r="L44" s="99">
        <v>13</v>
      </c>
      <c r="M44" s="99">
        <v>10</v>
      </c>
      <c r="N44" s="99">
        <v>9</v>
      </c>
      <c r="O44" s="99">
        <v>10</v>
      </c>
      <c r="P44" s="99">
        <v>8</v>
      </c>
      <c r="Q44" s="99">
        <v>3</v>
      </c>
      <c r="R44" s="10"/>
      <c r="S44" s="100">
        <f>IF(E44="","",SUM(G44:Q44)-(R44))</f>
        <v>102</v>
      </c>
      <c r="T44" s="101"/>
      <c r="U44" s="236"/>
      <c r="V44" s="102">
        <f>SUM(G44:I44)</f>
        <v>28</v>
      </c>
    </row>
    <row r="45" spans="1:22" ht="17.1" customHeight="1">
      <c r="A45" s="224"/>
      <c r="B45" s="227"/>
      <c r="C45" s="230"/>
      <c r="D45" s="233"/>
      <c r="E45" s="98">
        <v>22</v>
      </c>
      <c r="F45" s="92" t="s">
        <v>13</v>
      </c>
      <c r="G45" s="99">
        <v>18</v>
      </c>
      <c r="H45" s="99">
        <v>9</v>
      </c>
      <c r="I45" s="99">
        <v>6</v>
      </c>
      <c r="J45" s="99">
        <v>8</v>
      </c>
      <c r="K45" s="99">
        <v>12</v>
      </c>
      <c r="L45" s="99">
        <v>14</v>
      </c>
      <c r="M45" s="99">
        <v>9</v>
      </c>
      <c r="N45" s="99">
        <v>9</v>
      </c>
      <c r="O45" s="99">
        <v>8</v>
      </c>
      <c r="P45" s="99">
        <v>10</v>
      </c>
      <c r="Q45" s="99">
        <v>3</v>
      </c>
      <c r="R45" s="10"/>
      <c r="S45" s="100">
        <f>IF(E45="","",SUM(G45:Q45)-(R45))</f>
        <v>106</v>
      </c>
      <c r="T45" s="237">
        <f>SUM(S43:S46)+T44</f>
        <v>403</v>
      </c>
      <c r="U45" s="238"/>
      <c r="V45" s="102">
        <f>SUM(G45:I45)</f>
        <v>33</v>
      </c>
    </row>
    <row r="46" spans="1:22" ht="17.1" customHeight="1">
      <c r="A46" s="224"/>
      <c r="B46" s="227"/>
      <c r="C46" s="230"/>
      <c r="D46" s="233"/>
      <c r="E46" s="98">
        <v>6</v>
      </c>
      <c r="F46" s="92" t="s">
        <v>14</v>
      </c>
      <c r="G46" s="103">
        <v>17</v>
      </c>
      <c r="H46" s="103">
        <v>9</v>
      </c>
      <c r="I46" s="103">
        <v>7</v>
      </c>
      <c r="J46" s="103">
        <v>8</v>
      </c>
      <c r="K46" s="103">
        <v>10</v>
      </c>
      <c r="L46" s="103">
        <v>12</v>
      </c>
      <c r="M46" s="103">
        <v>9</v>
      </c>
      <c r="N46" s="103">
        <v>8</v>
      </c>
      <c r="O46" s="103">
        <v>9</v>
      </c>
      <c r="P46" s="103">
        <v>9</v>
      </c>
      <c r="Q46" s="103">
        <v>3</v>
      </c>
      <c r="R46" s="12"/>
      <c r="S46" s="104">
        <f>IF(E46="","",SUM(G46:Q46)-(R46))</f>
        <v>101</v>
      </c>
      <c r="T46" s="239"/>
      <c r="U46" s="240"/>
      <c r="V46" s="102">
        <f>SUM(G46:I46)</f>
        <v>33</v>
      </c>
    </row>
    <row r="47" spans="1:22" ht="17.1" customHeight="1" thickBot="1">
      <c r="A47" s="225"/>
      <c r="B47" s="228"/>
      <c r="C47" s="231"/>
      <c r="D47" s="234"/>
      <c r="E47" s="243" t="s">
        <v>28</v>
      </c>
      <c r="F47" s="244"/>
      <c r="G47" s="105">
        <f aca="true" t="shared" si="8" ref="G47:R47">SUM(G43:G46)</f>
        <v>61</v>
      </c>
      <c r="H47" s="105">
        <f t="shared" si="8"/>
        <v>37</v>
      </c>
      <c r="I47" s="105">
        <f t="shared" si="8"/>
        <v>25</v>
      </c>
      <c r="J47" s="105">
        <f t="shared" si="8"/>
        <v>31</v>
      </c>
      <c r="K47" s="105">
        <f t="shared" si="8"/>
        <v>48</v>
      </c>
      <c r="L47" s="105">
        <f t="shared" si="8"/>
        <v>51</v>
      </c>
      <c r="M47" s="105">
        <f t="shared" si="8"/>
        <v>36</v>
      </c>
      <c r="N47" s="105">
        <f t="shared" si="8"/>
        <v>34</v>
      </c>
      <c r="O47" s="105">
        <f t="shared" si="8"/>
        <v>35</v>
      </c>
      <c r="P47" s="105">
        <f t="shared" si="8"/>
        <v>36</v>
      </c>
      <c r="Q47" s="105">
        <f t="shared" si="8"/>
        <v>9</v>
      </c>
      <c r="R47" s="105">
        <f t="shared" si="8"/>
        <v>0</v>
      </c>
      <c r="S47" s="106"/>
      <c r="T47" s="241"/>
      <c r="U47" s="242"/>
      <c r="V47" s="107">
        <f>SUM(V43:V46)</f>
        <v>123</v>
      </c>
    </row>
    <row r="48" spans="1:22" ht="17.1" customHeight="1">
      <c r="A48" s="223">
        <v>201119</v>
      </c>
      <c r="B48" s="226">
        <v>6</v>
      </c>
      <c r="C48" s="229" t="s">
        <v>84</v>
      </c>
      <c r="D48" s="232" t="s">
        <v>85</v>
      </c>
      <c r="E48" s="91">
        <v>1</v>
      </c>
      <c r="F48" s="92" t="s">
        <v>11</v>
      </c>
      <c r="G48" s="93">
        <v>12</v>
      </c>
      <c r="H48" s="93">
        <v>0</v>
      </c>
      <c r="I48" s="93">
        <v>8</v>
      </c>
      <c r="J48" s="93">
        <v>7</v>
      </c>
      <c r="K48" s="93">
        <v>10</v>
      </c>
      <c r="L48" s="93">
        <v>12</v>
      </c>
      <c r="M48" s="93">
        <v>9</v>
      </c>
      <c r="N48" s="93">
        <v>9</v>
      </c>
      <c r="O48" s="93">
        <v>9</v>
      </c>
      <c r="P48" s="93">
        <v>9</v>
      </c>
      <c r="Q48" s="93">
        <v>0</v>
      </c>
      <c r="R48" s="94"/>
      <c r="S48" s="95">
        <f>IF(E48="","",SUM(G48:Q48)-(R48))</f>
        <v>85</v>
      </c>
      <c r="T48" s="96" t="s">
        <v>18</v>
      </c>
      <c r="U48" s="235"/>
      <c r="V48" s="97">
        <f>SUM(G48:I48)</f>
        <v>20</v>
      </c>
    </row>
    <row r="49" spans="1:22" ht="17.1" customHeight="1">
      <c r="A49" s="224"/>
      <c r="B49" s="227"/>
      <c r="C49" s="230"/>
      <c r="D49" s="233"/>
      <c r="E49" s="98">
        <v>27</v>
      </c>
      <c r="F49" s="92" t="s">
        <v>12</v>
      </c>
      <c r="G49" s="99">
        <v>14</v>
      </c>
      <c r="H49" s="99">
        <v>9</v>
      </c>
      <c r="I49" s="99">
        <v>6</v>
      </c>
      <c r="J49" s="99">
        <v>6</v>
      </c>
      <c r="K49" s="99">
        <v>10</v>
      </c>
      <c r="L49" s="99">
        <v>11</v>
      </c>
      <c r="M49" s="99">
        <v>8</v>
      </c>
      <c r="N49" s="99">
        <v>11</v>
      </c>
      <c r="O49" s="99">
        <v>10</v>
      </c>
      <c r="P49" s="99">
        <v>8</v>
      </c>
      <c r="Q49" s="99">
        <v>0</v>
      </c>
      <c r="R49" s="10"/>
      <c r="S49" s="100">
        <f>IF(E49="","",SUM(G49:Q49)-(R49))</f>
        <v>93</v>
      </c>
      <c r="T49" s="101"/>
      <c r="U49" s="236"/>
      <c r="V49" s="102">
        <f>SUM(G49:I49)</f>
        <v>29</v>
      </c>
    </row>
    <row r="50" spans="1:22" ht="17.1" customHeight="1">
      <c r="A50" s="224"/>
      <c r="B50" s="227"/>
      <c r="C50" s="230"/>
      <c r="D50" s="233"/>
      <c r="E50" s="98">
        <v>39</v>
      </c>
      <c r="F50" s="92" t="s">
        <v>13</v>
      </c>
      <c r="G50" s="99">
        <v>14</v>
      </c>
      <c r="H50" s="99">
        <v>9</v>
      </c>
      <c r="I50" s="99">
        <v>7</v>
      </c>
      <c r="J50" s="99">
        <v>8</v>
      </c>
      <c r="K50" s="99">
        <v>12</v>
      </c>
      <c r="L50" s="99">
        <v>14</v>
      </c>
      <c r="M50" s="99">
        <v>10</v>
      </c>
      <c r="N50" s="99">
        <v>10</v>
      </c>
      <c r="O50" s="99">
        <v>9</v>
      </c>
      <c r="P50" s="99">
        <v>7</v>
      </c>
      <c r="Q50" s="99">
        <v>3</v>
      </c>
      <c r="R50" s="10"/>
      <c r="S50" s="100">
        <f>IF(E50="","",SUM(G50:Q50)-(R50))</f>
        <v>103</v>
      </c>
      <c r="T50" s="237">
        <f>SUM(S48:S51)+T49</f>
        <v>367</v>
      </c>
      <c r="U50" s="238"/>
      <c r="V50" s="102">
        <f>SUM(G50:I50)</f>
        <v>30</v>
      </c>
    </row>
    <row r="51" spans="1:22" ht="17.1" customHeight="1">
      <c r="A51" s="224"/>
      <c r="B51" s="227"/>
      <c r="C51" s="230"/>
      <c r="D51" s="233"/>
      <c r="E51" s="98">
        <v>20</v>
      </c>
      <c r="F51" s="92" t="s">
        <v>14</v>
      </c>
      <c r="G51" s="103">
        <v>15</v>
      </c>
      <c r="H51" s="103">
        <v>0</v>
      </c>
      <c r="I51" s="103">
        <v>6</v>
      </c>
      <c r="J51" s="103">
        <v>7</v>
      </c>
      <c r="K51" s="103">
        <v>11</v>
      </c>
      <c r="L51" s="103">
        <v>12</v>
      </c>
      <c r="M51" s="103">
        <v>7</v>
      </c>
      <c r="N51" s="103">
        <v>9</v>
      </c>
      <c r="O51" s="103">
        <v>10</v>
      </c>
      <c r="P51" s="103">
        <v>9</v>
      </c>
      <c r="Q51" s="103">
        <v>0</v>
      </c>
      <c r="R51" s="12"/>
      <c r="S51" s="104">
        <f>IF(E51="","",SUM(G51:Q51)-(R51))</f>
        <v>86</v>
      </c>
      <c r="T51" s="239"/>
      <c r="U51" s="240"/>
      <c r="V51" s="102">
        <f>SUM(G51:I51)</f>
        <v>21</v>
      </c>
    </row>
    <row r="52" spans="1:22" ht="17.1" customHeight="1" thickBot="1">
      <c r="A52" s="225"/>
      <c r="B52" s="228"/>
      <c r="C52" s="231"/>
      <c r="D52" s="234"/>
      <c r="E52" s="243" t="s">
        <v>28</v>
      </c>
      <c r="F52" s="244"/>
      <c r="G52" s="105">
        <f aca="true" t="shared" si="9" ref="G52:R52">SUM(G48:G51)</f>
        <v>55</v>
      </c>
      <c r="H52" s="105">
        <f t="shared" si="9"/>
        <v>18</v>
      </c>
      <c r="I52" s="105">
        <f t="shared" si="9"/>
        <v>27</v>
      </c>
      <c r="J52" s="105">
        <f t="shared" si="9"/>
        <v>28</v>
      </c>
      <c r="K52" s="105">
        <f t="shared" si="9"/>
        <v>43</v>
      </c>
      <c r="L52" s="105">
        <f t="shared" si="9"/>
        <v>49</v>
      </c>
      <c r="M52" s="105">
        <f t="shared" si="9"/>
        <v>34</v>
      </c>
      <c r="N52" s="105">
        <f t="shared" si="9"/>
        <v>39</v>
      </c>
      <c r="O52" s="105">
        <f t="shared" si="9"/>
        <v>38</v>
      </c>
      <c r="P52" s="105">
        <f t="shared" si="9"/>
        <v>33</v>
      </c>
      <c r="Q52" s="105">
        <f t="shared" si="9"/>
        <v>3</v>
      </c>
      <c r="R52" s="105">
        <f t="shared" si="9"/>
        <v>0</v>
      </c>
      <c r="S52" s="106"/>
      <c r="T52" s="241"/>
      <c r="U52" s="242"/>
      <c r="V52" s="107">
        <f>SUM(V48:V51)</f>
        <v>100</v>
      </c>
    </row>
    <row r="53" spans="1:22" ht="17.1" customHeight="1">
      <c r="A53" s="223">
        <v>20110</v>
      </c>
      <c r="B53" s="226">
        <v>22</v>
      </c>
      <c r="C53" s="229" t="s">
        <v>70</v>
      </c>
      <c r="D53" s="232" t="s">
        <v>71</v>
      </c>
      <c r="E53" s="91">
        <v>41</v>
      </c>
      <c r="F53" s="92" t="s">
        <v>11</v>
      </c>
      <c r="G53" s="93">
        <v>14</v>
      </c>
      <c r="H53" s="93">
        <v>0</v>
      </c>
      <c r="I53" s="93">
        <v>6</v>
      </c>
      <c r="J53" s="93">
        <v>7</v>
      </c>
      <c r="K53" s="93">
        <v>13</v>
      </c>
      <c r="L53" s="93">
        <v>14</v>
      </c>
      <c r="M53" s="93">
        <v>8</v>
      </c>
      <c r="N53" s="93">
        <v>7</v>
      </c>
      <c r="O53" s="93">
        <v>8</v>
      </c>
      <c r="P53" s="93">
        <v>10</v>
      </c>
      <c r="Q53" s="93">
        <v>0</v>
      </c>
      <c r="R53" s="94"/>
      <c r="S53" s="95">
        <f>IF(E53="","",SUM(G53:Q53)-(R53))</f>
        <v>87</v>
      </c>
      <c r="T53" s="96" t="s">
        <v>18</v>
      </c>
      <c r="U53" s="235"/>
      <c r="V53" s="97">
        <f>SUM(G53:I53)</f>
        <v>20</v>
      </c>
    </row>
    <row r="54" spans="1:22" ht="17.1" customHeight="1">
      <c r="A54" s="224"/>
      <c r="B54" s="227"/>
      <c r="C54" s="230"/>
      <c r="D54" s="233"/>
      <c r="E54" s="98">
        <v>40</v>
      </c>
      <c r="F54" s="92" t="s">
        <v>12</v>
      </c>
      <c r="G54" s="99">
        <v>16</v>
      </c>
      <c r="H54" s="99">
        <v>0</v>
      </c>
      <c r="I54" s="99">
        <v>9</v>
      </c>
      <c r="J54" s="99">
        <v>8</v>
      </c>
      <c r="K54" s="99">
        <v>14</v>
      </c>
      <c r="L54" s="99">
        <v>15</v>
      </c>
      <c r="M54" s="99">
        <v>7</v>
      </c>
      <c r="N54" s="99">
        <v>8</v>
      </c>
      <c r="O54" s="99">
        <v>9</v>
      </c>
      <c r="P54" s="99">
        <v>10</v>
      </c>
      <c r="Q54" s="99">
        <v>0</v>
      </c>
      <c r="R54" s="10"/>
      <c r="S54" s="100">
        <f>IF(E54="","",SUM(G54:Q54)-(R54))</f>
        <v>96</v>
      </c>
      <c r="T54" s="101"/>
      <c r="U54" s="236"/>
      <c r="V54" s="102">
        <f>SUM(G54:I54)</f>
        <v>25</v>
      </c>
    </row>
    <row r="55" spans="1:22" ht="17.1" customHeight="1">
      <c r="A55" s="224"/>
      <c r="B55" s="227"/>
      <c r="C55" s="230"/>
      <c r="D55" s="233"/>
      <c r="E55" s="98">
        <v>33</v>
      </c>
      <c r="F55" s="92" t="s">
        <v>13</v>
      </c>
      <c r="G55" s="99">
        <v>13</v>
      </c>
      <c r="H55" s="99">
        <v>0</v>
      </c>
      <c r="I55" s="99">
        <v>6</v>
      </c>
      <c r="J55" s="99">
        <v>7</v>
      </c>
      <c r="K55" s="99">
        <v>15</v>
      </c>
      <c r="L55" s="99">
        <v>14</v>
      </c>
      <c r="M55" s="99">
        <v>8</v>
      </c>
      <c r="N55" s="99">
        <v>7</v>
      </c>
      <c r="O55" s="99">
        <v>8</v>
      </c>
      <c r="P55" s="99">
        <v>9</v>
      </c>
      <c r="Q55" s="99">
        <v>0</v>
      </c>
      <c r="R55" s="10"/>
      <c r="S55" s="100">
        <f>IF(E55="","",SUM(G55:Q55)-(R55))</f>
        <v>87</v>
      </c>
      <c r="T55" s="237">
        <f>SUM(S53:S56)+T54</f>
        <v>362</v>
      </c>
      <c r="U55" s="238"/>
      <c r="V55" s="102">
        <f>SUM(G55:I55)</f>
        <v>19</v>
      </c>
    </row>
    <row r="56" spans="1:22" ht="17.1" customHeight="1">
      <c r="A56" s="224"/>
      <c r="B56" s="227"/>
      <c r="C56" s="230"/>
      <c r="D56" s="233"/>
      <c r="E56" s="98">
        <v>35</v>
      </c>
      <c r="F56" s="92" t="s">
        <v>14</v>
      </c>
      <c r="G56" s="103">
        <v>16</v>
      </c>
      <c r="H56" s="103">
        <v>0</v>
      </c>
      <c r="I56" s="103">
        <v>8</v>
      </c>
      <c r="J56" s="103">
        <v>8</v>
      </c>
      <c r="K56" s="103">
        <v>15</v>
      </c>
      <c r="L56" s="103">
        <v>12</v>
      </c>
      <c r="M56" s="103">
        <v>7</v>
      </c>
      <c r="N56" s="103">
        <v>9</v>
      </c>
      <c r="O56" s="103">
        <v>8</v>
      </c>
      <c r="P56" s="103">
        <v>9</v>
      </c>
      <c r="Q56" s="103">
        <v>0</v>
      </c>
      <c r="R56" s="12"/>
      <c r="S56" s="104">
        <f>IF(E56="","",SUM(G56:Q56)-(R56))</f>
        <v>92</v>
      </c>
      <c r="T56" s="239"/>
      <c r="U56" s="240"/>
      <c r="V56" s="102">
        <f>SUM(G56:I56)</f>
        <v>24</v>
      </c>
    </row>
    <row r="57" spans="1:22" ht="17.1" customHeight="1" thickBot="1">
      <c r="A57" s="225"/>
      <c r="B57" s="228"/>
      <c r="C57" s="231"/>
      <c r="D57" s="234"/>
      <c r="E57" s="243" t="s">
        <v>28</v>
      </c>
      <c r="F57" s="244"/>
      <c r="G57" s="105">
        <f aca="true" t="shared" si="10" ref="G57:R57">SUM(G53:G56)</f>
        <v>59</v>
      </c>
      <c r="H57" s="105">
        <f t="shared" si="10"/>
        <v>0</v>
      </c>
      <c r="I57" s="105">
        <f t="shared" si="10"/>
        <v>29</v>
      </c>
      <c r="J57" s="105">
        <f t="shared" si="10"/>
        <v>30</v>
      </c>
      <c r="K57" s="105">
        <f t="shared" si="10"/>
        <v>57</v>
      </c>
      <c r="L57" s="105">
        <f t="shared" si="10"/>
        <v>55</v>
      </c>
      <c r="M57" s="105">
        <f t="shared" si="10"/>
        <v>30</v>
      </c>
      <c r="N57" s="105">
        <f t="shared" si="10"/>
        <v>31</v>
      </c>
      <c r="O57" s="105">
        <f t="shared" si="10"/>
        <v>33</v>
      </c>
      <c r="P57" s="105">
        <f t="shared" si="10"/>
        <v>38</v>
      </c>
      <c r="Q57" s="105">
        <f t="shared" si="10"/>
        <v>0</v>
      </c>
      <c r="R57" s="105">
        <f t="shared" si="10"/>
        <v>0</v>
      </c>
      <c r="S57" s="106"/>
      <c r="T57" s="241"/>
      <c r="U57" s="242"/>
      <c r="V57" s="107">
        <f>SUM(V53:V56)</f>
        <v>88</v>
      </c>
    </row>
    <row r="58" spans="1:22" ht="17.1" customHeight="1">
      <c r="A58" s="223">
        <v>20117</v>
      </c>
      <c r="B58" s="226">
        <v>19</v>
      </c>
      <c r="C58" s="229" t="s">
        <v>124</v>
      </c>
      <c r="D58" s="232" t="s">
        <v>81</v>
      </c>
      <c r="E58" s="91">
        <v>96</v>
      </c>
      <c r="F58" s="92" t="s">
        <v>11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4"/>
      <c r="S58" s="95">
        <f>IF(E58="","",SUM(G58:Q58)-(R58))</f>
        <v>0</v>
      </c>
      <c r="T58" s="96" t="s">
        <v>18</v>
      </c>
      <c r="U58" s="235"/>
      <c r="V58" s="97">
        <f>SUM(G58:I58)</f>
        <v>0</v>
      </c>
    </row>
    <row r="59" spans="1:22" ht="17.1" customHeight="1">
      <c r="A59" s="224"/>
      <c r="B59" s="227"/>
      <c r="C59" s="230"/>
      <c r="D59" s="233"/>
      <c r="E59" s="98">
        <v>65</v>
      </c>
      <c r="F59" s="92" t="s">
        <v>12</v>
      </c>
      <c r="G59" s="99">
        <v>20</v>
      </c>
      <c r="H59" s="99">
        <v>10</v>
      </c>
      <c r="I59" s="99">
        <v>8</v>
      </c>
      <c r="J59" s="99">
        <v>7</v>
      </c>
      <c r="K59" s="99">
        <v>14</v>
      </c>
      <c r="L59" s="99">
        <v>15</v>
      </c>
      <c r="M59" s="99">
        <v>8</v>
      </c>
      <c r="N59" s="99">
        <v>9</v>
      </c>
      <c r="O59" s="99">
        <v>8</v>
      </c>
      <c r="P59" s="99">
        <v>9</v>
      </c>
      <c r="Q59" s="99">
        <v>6</v>
      </c>
      <c r="R59" s="10"/>
      <c r="S59" s="100">
        <f>IF(E59="","",SUM(G59:Q59)-(R59))</f>
        <v>114</v>
      </c>
      <c r="T59" s="101"/>
      <c r="U59" s="236"/>
      <c r="V59" s="102">
        <f>SUM(G59:I59)</f>
        <v>38</v>
      </c>
    </row>
    <row r="60" spans="1:22" ht="17.1" customHeight="1">
      <c r="A60" s="224"/>
      <c r="B60" s="227"/>
      <c r="C60" s="230"/>
      <c r="D60" s="233"/>
      <c r="E60" s="98">
        <v>68</v>
      </c>
      <c r="F60" s="92" t="s">
        <v>13</v>
      </c>
      <c r="G60" s="99">
        <v>24</v>
      </c>
      <c r="H60" s="99">
        <v>12</v>
      </c>
      <c r="I60" s="99">
        <v>9</v>
      </c>
      <c r="J60" s="99">
        <v>8</v>
      </c>
      <c r="K60" s="99">
        <v>15</v>
      </c>
      <c r="L60" s="99">
        <v>14</v>
      </c>
      <c r="M60" s="99">
        <v>9</v>
      </c>
      <c r="N60" s="99">
        <v>8</v>
      </c>
      <c r="O60" s="99">
        <v>10</v>
      </c>
      <c r="P60" s="99">
        <v>10</v>
      </c>
      <c r="Q60" s="99">
        <v>6</v>
      </c>
      <c r="R60" s="10"/>
      <c r="S60" s="100">
        <f>IF(E60="","",SUM(G60:Q60)-(R60))</f>
        <v>125</v>
      </c>
      <c r="T60" s="237">
        <f>SUM(S58:S61)+T59</f>
        <v>359</v>
      </c>
      <c r="U60" s="238"/>
      <c r="V60" s="102">
        <f>SUM(G60:I60)</f>
        <v>45</v>
      </c>
    </row>
    <row r="61" spans="1:22" ht="17.1" customHeight="1">
      <c r="A61" s="224"/>
      <c r="B61" s="227"/>
      <c r="C61" s="230"/>
      <c r="D61" s="233"/>
      <c r="E61" s="98">
        <v>41</v>
      </c>
      <c r="F61" s="92" t="s">
        <v>14</v>
      </c>
      <c r="G61" s="103">
        <v>22</v>
      </c>
      <c r="H61" s="103">
        <v>10</v>
      </c>
      <c r="I61" s="103">
        <v>8</v>
      </c>
      <c r="J61" s="103">
        <v>8</v>
      </c>
      <c r="K61" s="103">
        <v>15</v>
      </c>
      <c r="L61" s="103">
        <v>15</v>
      </c>
      <c r="M61" s="103">
        <v>8</v>
      </c>
      <c r="N61" s="103">
        <v>9</v>
      </c>
      <c r="O61" s="103">
        <v>10</v>
      </c>
      <c r="P61" s="103">
        <v>9</v>
      </c>
      <c r="Q61" s="103">
        <v>6</v>
      </c>
      <c r="R61" s="12"/>
      <c r="S61" s="104">
        <f>IF(E61="","",SUM(G61:Q61)-(R61))</f>
        <v>120</v>
      </c>
      <c r="T61" s="239"/>
      <c r="U61" s="240"/>
      <c r="V61" s="102">
        <f>SUM(G61:I61)</f>
        <v>40</v>
      </c>
    </row>
    <row r="62" spans="1:22" ht="17.1" customHeight="1" thickBot="1">
      <c r="A62" s="225"/>
      <c r="B62" s="228"/>
      <c r="C62" s="231"/>
      <c r="D62" s="234"/>
      <c r="E62" s="243" t="s">
        <v>28</v>
      </c>
      <c r="F62" s="244"/>
      <c r="G62" s="105">
        <f aca="true" t="shared" si="11" ref="G62:R62">SUM(G58:G61)</f>
        <v>66</v>
      </c>
      <c r="H62" s="105">
        <f t="shared" si="11"/>
        <v>32</v>
      </c>
      <c r="I62" s="105">
        <f t="shared" si="11"/>
        <v>25</v>
      </c>
      <c r="J62" s="105">
        <f t="shared" si="11"/>
        <v>23</v>
      </c>
      <c r="K62" s="105">
        <f t="shared" si="11"/>
        <v>44</v>
      </c>
      <c r="L62" s="105">
        <f t="shared" si="11"/>
        <v>44</v>
      </c>
      <c r="M62" s="105">
        <f t="shared" si="11"/>
        <v>25</v>
      </c>
      <c r="N62" s="105">
        <f t="shared" si="11"/>
        <v>26</v>
      </c>
      <c r="O62" s="105">
        <f t="shared" si="11"/>
        <v>28</v>
      </c>
      <c r="P62" s="105">
        <f t="shared" si="11"/>
        <v>28</v>
      </c>
      <c r="Q62" s="105">
        <f t="shared" si="11"/>
        <v>18</v>
      </c>
      <c r="R62" s="105">
        <f t="shared" si="11"/>
        <v>0</v>
      </c>
      <c r="S62" s="106"/>
      <c r="T62" s="241"/>
      <c r="U62" s="242"/>
      <c r="V62" s="107">
        <f>SUM(V58:V61)</f>
        <v>123</v>
      </c>
    </row>
    <row r="63" spans="1:22" ht="17.1" customHeight="1">
      <c r="A63" s="223">
        <v>20103</v>
      </c>
      <c r="B63" s="226">
        <v>14</v>
      </c>
      <c r="C63" s="229" t="s">
        <v>56</v>
      </c>
      <c r="D63" s="232" t="s">
        <v>57</v>
      </c>
      <c r="E63" s="91">
        <v>48</v>
      </c>
      <c r="F63" s="92" t="s">
        <v>11</v>
      </c>
      <c r="G63" s="93">
        <v>12</v>
      </c>
      <c r="H63" s="93">
        <v>0</v>
      </c>
      <c r="I63" s="93">
        <v>7</v>
      </c>
      <c r="J63" s="93">
        <v>8</v>
      </c>
      <c r="K63" s="93">
        <v>12</v>
      </c>
      <c r="L63" s="93">
        <v>12</v>
      </c>
      <c r="M63" s="93">
        <v>10</v>
      </c>
      <c r="N63" s="93">
        <v>8</v>
      </c>
      <c r="O63" s="93">
        <v>8</v>
      </c>
      <c r="P63" s="93">
        <v>9</v>
      </c>
      <c r="Q63" s="93">
        <v>0</v>
      </c>
      <c r="R63" s="94"/>
      <c r="S63" s="95">
        <f>IF(E63="","",SUM(G63:Q63)-(R63))</f>
        <v>86</v>
      </c>
      <c r="T63" s="96" t="s">
        <v>18</v>
      </c>
      <c r="U63" s="235"/>
      <c r="V63" s="97">
        <f>SUM(G63:I63)</f>
        <v>19</v>
      </c>
    </row>
    <row r="64" spans="1:22" ht="17.1" customHeight="1">
      <c r="A64" s="224"/>
      <c r="B64" s="227"/>
      <c r="C64" s="230"/>
      <c r="D64" s="233"/>
      <c r="E64" s="98">
        <v>15</v>
      </c>
      <c r="F64" s="92" t="s">
        <v>12</v>
      </c>
      <c r="G64" s="99">
        <v>12</v>
      </c>
      <c r="H64" s="99">
        <v>9</v>
      </c>
      <c r="I64" s="99">
        <v>6</v>
      </c>
      <c r="J64" s="99">
        <v>7</v>
      </c>
      <c r="K64" s="99">
        <v>10</v>
      </c>
      <c r="L64" s="99">
        <v>13</v>
      </c>
      <c r="M64" s="99">
        <v>10</v>
      </c>
      <c r="N64" s="99">
        <v>9</v>
      </c>
      <c r="O64" s="99">
        <v>10</v>
      </c>
      <c r="P64" s="99">
        <v>8</v>
      </c>
      <c r="Q64" s="99">
        <v>0</v>
      </c>
      <c r="R64" s="10"/>
      <c r="S64" s="100">
        <f>IF(E64="","",SUM(G64:Q64)-(R64))</f>
        <v>94</v>
      </c>
      <c r="T64" s="101"/>
      <c r="U64" s="236"/>
      <c r="V64" s="102">
        <f>SUM(G64:I64)</f>
        <v>27</v>
      </c>
    </row>
    <row r="65" spans="1:22" ht="17.1" customHeight="1">
      <c r="A65" s="224"/>
      <c r="B65" s="227"/>
      <c r="C65" s="230"/>
      <c r="D65" s="233"/>
      <c r="E65" s="98">
        <v>2</v>
      </c>
      <c r="F65" s="92" t="s">
        <v>13</v>
      </c>
      <c r="G65" s="99">
        <v>12</v>
      </c>
      <c r="H65" s="99">
        <v>0</v>
      </c>
      <c r="I65" s="99">
        <v>6</v>
      </c>
      <c r="J65" s="99">
        <v>8</v>
      </c>
      <c r="K65" s="99">
        <v>11</v>
      </c>
      <c r="L65" s="99">
        <v>14</v>
      </c>
      <c r="M65" s="99">
        <v>9</v>
      </c>
      <c r="N65" s="99">
        <v>9</v>
      </c>
      <c r="O65" s="99">
        <v>8</v>
      </c>
      <c r="P65" s="99">
        <v>10</v>
      </c>
      <c r="Q65" s="99">
        <v>0</v>
      </c>
      <c r="R65" s="10"/>
      <c r="S65" s="100">
        <f>IF(E65="","",SUM(G65:Q65)-(R65))</f>
        <v>87</v>
      </c>
      <c r="T65" s="237">
        <f>SUM(S63:S66)+T64</f>
        <v>354</v>
      </c>
      <c r="U65" s="238"/>
      <c r="V65" s="102">
        <f>SUM(G65:I65)</f>
        <v>18</v>
      </c>
    </row>
    <row r="66" spans="1:22" ht="17.1" customHeight="1">
      <c r="A66" s="224"/>
      <c r="B66" s="227"/>
      <c r="C66" s="230"/>
      <c r="D66" s="233"/>
      <c r="E66" s="98">
        <v>37</v>
      </c>
      <c r="F66" s="92" t="s">
        <v>14</v>
      </c>
      <c r="G66" s="103">
        <v>14</v>
      </c>
      <c r="H66" s="103">
        <v>0</v>
      </c>
      <c r="I66" s="103">
        <v>8</v>
      </c>
      <c r="J66" s="103">
        <v>8</v>
      </c>
      <c r="K66" s="103">
        <v>10</v>
      </c>
      <c r="L66" s="103">
        <v>12</v>
      </c>
      <c r="M66" s="103">
        <v>9</v>
      </c>
      <c r="N66" s="103">
        <v>8</v>
      </c>
      <c r="O66" s="103">
        <v>9</v>
      </c>
      <c r="P66" s="103">
        <v>9</v>
      </c>
      <c r="Q66" s="103">
        <v>0</v>
      </c>
      <c r="R66" s="12"/>
      <c r="S66" s="104">
        <f>IF(E66="","",SUM(G66:Q66)-(R66))</f>
        <v>87</v>
      </c>
      <c r="T66" s="239"/>
      <c r="U66" s="240"/>
      <c r="V66" s="102">
        <f>SUM(G66:I66)</f>
        <v>22</v>
      </c>
    </row>
    <row r="67" spans="1:22" ht="17.1" customHeight="1" thickBot="1">
      <c r="A67" s="225"/>
      <c r="B67" s="228"/>
      <c r="C67" s="231"/>
      <c r="D67" s="234"/>
      <c r="E67" s="243" t="s">
        <v>28</v>
      </c>
      <c r="F67" s="244"/>
      <c r="G67" s="105">
        <f aca="true" t="shared" si="12" ref="G67:R67">SUM(G63:G66)</f>
        <v>50</v>
      </c>
      <c r="H67" s="105">
        <f t="shared" si="12"/>
        <v>9</v>
      </c>
      <c r="I67" s="105">
        <f t="shared" si="12"/>
        <v>27</v>
      </c>
      <c r="J67" s="105">
        <f t="shared" si="12"/>
        <v>31</v>
      </c>
      <c r="K67" s="105">
        <f t="shared" si="12"/>
        <v>43</v>
      </c>
      <c r="L67" s="105">
        <f t="shared" si="12"/>
        <v>51</v>
      </c>
      <c r="M67" s="105">
        <f t="shared" si="12"/>
        <v>38</v>
      </c>
      <c r="N67" s="105">
        <f t="shared" si="12"/>
        <v>34</v>
      </c>
      <c r="O67" s="105">
        <f t="shared" si="12"/>
        <v>35</v>
      </c>
      <c r="P67" s="105">
        <f t="shared" si="12"/>
        <v>36</v>
      </c>
      <c r="Q67" s="105">
        <f t="shared" si="12"/>
        <v>0</v>
      </c>
      <c r="R67" s="105">
        <f t="shared" si="12"/>
        <v>0</v>
      </c>
      <c r="S67" s="106"/>
      <c r="T67" s="241"/>
      <c r="U67" s="242"/>
      <c r="V67" s="107">
        <f>SUM(V63:V66)</f>
        <v>86</v>
      </c>
    </row>
    <row r="68" spans="1:22" ht="17.1" customHeight="1">
      <c r="A68" s="223">
        <v>20104</v>
      </c>
      <c r="B68" s="226">
        <v>20</v>
      </c>
      <c r="C68" s="229" t="s">
        <v>56</v>
      </c>
      <c r="D68" s="232" t="s">
        <v>57</v>
      </c>
      <c r="E68" s="91">
        <v>34</v>
      </c>
      <c r="F68" s="92" t="s">
        <v>11</v>
      </c>
      <c r="G68" s="93">
        <v>13</v>
      </c>
      <c r="H68" s="93">
        <v>0</v>
      </c>
      <c r="I68" s="93">
        <v>6</v>
      </c>
      <c r="J68" s="93">
        <v>7</v>
      </c>
      <c r="K68" s="93">
        <v>0</v>
      </c>
      <c r="L68" s="93">
        <v>14</v>
      </c>
      <c r="M68" s="93">
        <v>7</v>
      </c>
      <c r="N68" s="93">
        <v>9</v>
      </c>
      <c r="O68" s="93">
        <v>8</v>
      </c>
      <c r="P68" s="93">
        <v>10</v>
      </c>
      <c r="Q68" s="93">
        <v>0</v>
      </c>
      <c r="R68" s="94"/>
      <c r="S68" s="95">
        <f>IF(E68="","",SUM(G68:Q68)-(R68))</f>
        <v>74</v>
      </c>
      <c r="T68" s="96" t="s">
        <v>18</v>
      </c>
      <c r="U68" s="235"/>
      <c r="V68" s="97">
        <f>SUM(G68:I68)</f>
        <v>19</v>
      </c>
    </row>
    <row r="69" spans="1:22" ht="17.1" customHeight="1">
      <c r="A69" s="224"/>
      <c r="B69" s="227"/>
      <c r="C69" s="230"/>
      <c r="D69" s="233"/>
      <c r="E69" s="98">
        <v>13</v>
      </c>
      <c r="F69" s="92" t="s">
        <v>12</v>
      </c>
      <c r="G69" s="99">
        <v>15</v>
      </c>
      <c r="H69" s="99">
        <v>0</v>
      </c>
      <c r="I69" s="99">
        <v>6</v>
      </c>
      <c r="J69" s="99">
        <v>8</v>
      </c>
      <c r="K69" s="99">
        <v>0</v>
      </c>
      <c r="L69" s="99">
        <v>11</v>
      </c>
      <c r="M69" s="99">
        <v>9</v>
      </c>
      <c r="N69" s="99">
        <v>8</v>
      </c>
      <c r="O69" s="99">
        <v>10</v>
      </c>
      <c r="P69" s="99">
        <v>9</v>
      </c>
      <c r="Q69" s="99">
        <v>0</v>
      </c>
      <c r="R69" s="10"/>
      <c r="S69" s="100">
        <f>IF(E69="","",SUM(G69:Q69)-(R69))</f>
        <v>76</v>
      </c>
      <c r="T69" s="101"/>
      <c r="U69" s="236"/>
      <c r="V69" s="102">
        <f>SUM(G69:I69)</f>
        <v>21</v>
      </c>
    </row>
    <row r="70" spans="1:22" ht="17.1" customHeight="1">
      <c r="A70" s="224"/>
      <c r="B70" s="227"/>
      <c r="C70" s="230"/>
      <c r="D70" s="233"/>
      <c r="E70" s="98">
        <v>21</v>
      </c>
      <c r="F70" s="92" t="s">
        <v>13</v>
      </c>
      <c r="G70" s="99">
        <v>13</v>
      </c>
      <c r="H70" s="99">
        <v>0</v>
      </c>
      <c r="I70" s="99">
        <v>6</v>
      </c>
      <c r="J70" s="99">
        <v>7</v>
      </c>
      <c r="K70" s="99">
        <v>0</v>
      </c>
      <c r="L70" s="99">
        <v>14</v>
      </c>
      <c r="M70" s="99">
        <v>8</v>
      </c>
      <c r="N70" s="99">
        <v>9</v>
      </c>
      <c r="O70" s="99">
        <v>9</v>
      </c>
      <c r="P70" s="99">
        <v>7</v>
      </c>
      <c r="Q70" s="99">
        <v>0</v>
      </c>
      <c r="R70" s="10"/>
      <c r="S70" s="100">
        <f>IF(E70="","",SUM(G70:Q70)-(R70))</f>
        <v>73</v>
      </c>
      <c r="T70" s="237">
        <f>SUM(S68:S71)+T69</f>
        <v>296</v>
      </c>
      <c r="U70" s="238"/>
      <c r="V70" s="102">
        <f>SUM(G70:I70)</f>
        <v>19</v>
      </c>
    </row>
    <row r="71" spans="1:22" ht="17.1" customHeight="1">
      <c r="A71" s="224"/>
      <c r="B71" s="227"/>
      <c r="C71" s="230"/>
      <c r="D71" s="233"/>
      <c r="E71" s="98">
        <v>8</v>
      </c>
      <c r="F71" s="92" t="s">
        <v>14</v>
      </c>
      <c r="G71" s="103">
        <v>14</v>
      </c>
      <c r="H71" s="103">
        <v>0</v>
      </c>
      <c r="I71" s="103">
        <v>6</v>
      </c>
      <c r="J71" s="103">
        <v>7</v>
      </c>
      <c r="K71" s="103">
        <v>0</v>
      </c>
      <c r="L71" s="103">
        <v>13</v>
      </c>
      <c r="M71" s="103">
        <v>8</v>
      </c>
      <c r="N71" s="103">
        <v>9</v>
      </c>
      <c r="O71" s="103">
        <v>8</v>
      </c>
      <c r="P71" s="103">
        <v>8</v>
      </c>
      <c r="Q71" s="103">
        <v>0</v>
      </c>
      <c r="R71" s="12"/>
      <c r="S71" s="104">
        <f>IF(E71="","",SUM(G71:Q71)-(R71))</f>
        <v>73</v>
      </c>
      <c r="T71" s="239"/>
      <c r="U71" s="240"/>
      <c r="V71" s="102">
        <f>SUM(G71:I71)</f>
        <v>20</v>
      </c>
    </row>
    <row r="72" spans="1:22" ht="17.1" customHeight="1" thickBot="1">
      <c r="A72" s="225"/>
      <c r="B72" s="228"/>
      <c r="C72" s="231"/>
      <c r="D72" s="234"/>
      <c r="E72" s="243" t="s">
        <v>28</v>
      </c>
      <c r="F72" s="244"/>
      <c r="G72" s="105">
        <f aca="true" t="shared" si="13" ref="G72:R72">SUM(G68:G71)</f>
        <v>55</v>
      </c>
      <c r="H72" s="105">
        <f t="shared" si="13"/>
        <v>0</v>
      </c>
      <c r="I72" s="105">
        <f t="shared" si="13"/>
        <v>24</v>
      </c>
      <c r="J72" s="105">
        <f t="shared" si="13"/>
        <v>29</v>
      </c>
      <c r="K72" s="105">
        <f t="shared" si="13"/>
        <v>0</v>
      </c>
      <c r="L72" s="105">
        <f t="shared" si="13"/>
        <v>52</v>
      </c>
      <c r="M72" s="105">
        <f t="shared" si="13"/>
        <v>32</v>
      </c>
      <c r="N72" s="105">
        <f t="shared" si="13"/>
        <v>35</v>
      </c>
      <c r="O72" s="105">
        <f t="shared" si="13"/>
        <v>35</v>
      </c>
      <c r="P72" s="105">
        <f t="shared" si="13"/>
        <v>34</v>
      </c>
      <c r="Q72" s="105">
        <f t="shared" si="13"/>
        <v>0</v>
      </c>
      <c r="R72" s="105">
        <f t="shared" si="13"/>
        <v>0</v>
      </c>
      <c r="S72" s="106"/>
      <c r="T72" s="241"/>
      <c r="U72" s="242"/>
      <c r="V72" s="107">
        <f>SUM(V68:V71)</f>
        <v>79</v>
      </c>
    </row>
    <row r="73" spans="1:22" ht="17.1" customHeight="1">
      <c r="A73" s="223">
        <v>20115</v>
      </c>
      <c r="B73" s="226">
        <v>10</v>
      </c>
      <c r="C73" s="229" t="s">
        <v>78</v>
      </c>
      <c r="D73" s="232" t="s">
        <v>79</v>
      </c>
      <c r="E73" s="91">
        <v>117</v>
      </c>
      <c r="F73" s="92" t="s">
        <v>11</v>
      </c>
      <c r="G73" s="93">
        <v>14</v>
      </c>
      <c r="H73" s="93">
        <v>9</v>
      </c>
      <c r="I73" s="93">
        <v>6</v>
      </c>
      <c r="J73" s="93">
        <v>9</v>
      </c>
      <c r="K73" s="93">
        <v>11</v>
      </c>
      <c r="L73" s="93">
        <v>11</v>
      </c>
      <c r="M73" s="93">
        <v>8</v>
      </c>
      <c r="N73" s="93">
        <v>7</v>
      </c>
      <c r="O73" s="93">
        <v>8</v>
      </c>
      <c r="P73" s="93">
        <v>9</v>
      </c>
      <c r="Q73" s="93">
        <v>0</v>
      </c>
      <c r="R73" s="94"/>
      <c r="S73" s="95">
        <f>IF(E73="","",SUM(G73:Q73)-(R73))</f>
        <v>92</v>
      </c>
      <c r="T73" s="96" t="s">
        <v>18</v>
      </c>
      <c r="U73" s="235"/>
      <c r="V73" s="97">
        <f>SUM(G73:I73)</f>
        <v>29</v>
      </c>
    </row>
    <row r="74" spans="1:22" ht="17.1" customHeight="1">
      <c r="A74" s="224"/>
      <c r="B74" s="227"/>
      <c r="C74" s="230"/>
      <c r="D74" s="233"/>
      <c r="E74" s="98">
        <v>114</v>
      </c>
      <c r="F74" s="92" t="s">
        <v>12</v>
      </c>
      <c r="G74" s="99">
        <v>13</v>
      </c>
      <c r="H74" s="99">
        <v>9</v>
      </c>
      <c r="I74" s="99">
        <v>7</v>
      </c>
      <c r="J74" s="99">
        <v>8</v>
      </c>
      <c r="K74" s="99">
        <v>10</v>
      </c>
      <c r="L74" s="99">
        <v>12</v>
      </c>
      <c r="M74" s="99">
        <v>8</v>
      </c>
      <c r="N74" s="99">
        <v>9</v>
      </c>
      <c r="O74" s="99">
        <v>9</v>
      </c>
      <c r="P74" s="99">
        <v>10</v>
      </c>
      <c r="Q74" s="99">
        <v>0</v>
      </c>
      <c r="R74" s="10"/>
      <c r="S74" s="100">
        <f>IF(E74="","",SUM(G74:Q74)-(R74))</f>
        <v>95</v>
      </c>
      <c r="T74" s="101"/>
      <c r="U74" s="236"/>
      <c r="V74" s="102">
        <f>SUM(G74:I74)</f>
        <v>29</v>
      </c>
    </row>
    <row r="75" spans="1:22" ht="17.1" customHeight="1">
      <c r="A75" s="224"/>
      <c r="B75" s="227"/>
      <c r="C75" s="230"/>
      <c r="D75" s="233"/>
      <c r="E75" s="98">
        <v>96</v>
      </c>
      <c r="F75" s="92" t="s">
        <v>13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10"/>
      <c r="S75" s="100">
        <f>IF(E75="","",SUM(G75:Q75)-(R75))</f>
        <v>0</v>
      </c>
      <c r="T75" s="237">
        <f>SUM(S73:S76)+T74</f>
        <v>289</v>
      </c>
      <c r="U75" s="238"/>
      <c r="V75" s="102">
        <f>SUM(G75:I75)</f>
        <v>0</v>
      </c>
    </row>
    <row r="76" spans="1:22" ht="17.1" customHeight="1">
      <c r="A76" s="224"/>
      <c r="B76" s="227"/>
      <c r="C76" s="230"/>
      <c r="D76" s="233"/>
      <c r="E76" s="98">
        <v>69</v>
      </c>
      <c r="F76" s="92" t="s">
        <v>14</v>
      </c>
      <c r="G76" s="103">
        <v>15</v>
      </c>
      <c r="H76" s="103">
        <v>10</v>
      </c>
      <c r="I76" s="103">
        <v>6</v>
      </c>
      <c r="J76" s="103">
        <v>8</v>
      </c>
      <c r="K76" s="103">
        <v>15</v>
      </c>
      <c r="L76" s="103">
        <v>13</v>
      </c>
      <c r="M76" s="103">
        <v>9</v>
      </c>
      <c r="N76" s="103">
        <v>7</v>
      </c>
      <c r="O76" s="103">
        <v>8</v>
      </c>
      <c r="P76" s="103">
        <v>8</v>
      </c>
      <c r="Q76" s="103">
        <v>3</v>
      </c>
      <c r="R76" s="12"/>
      <c r="S76" s="104">
        <f>IF(E76="","",SUM(G76:Q76)-(R76))</f>
        <v>102</v>
      </c>
      <c r="T76" s="239"/>
      <c r="U76" s="240"/>
      <c r="V76" s="102">
        <f>SUM(G76:I76)</f>
        <v>31</v>
      </c>
    </row>
    <row r="77" spans="1:22" ht="17.1" customHeight="1" thickBot="1">
      <c r="A77" s="225"/>
      <c r="B77" s="228"/>
      <c r="C77" s="231"/>
      <c r="D77" s="234"/>
      <c r="E77" s="243" t="s">
        <v>28</v>
      </c>
      <c r="F77" s="244"/>
      <c r="G77" s="105">
        <f aca="true" t="shared" si="14" ref="G77:R77">SUM(G73:G76)</f>
        <v>42</v>
      </c>
      <c r="H77" s="105">
        <f t="shared" si="14"/>
        <v>28</v>
      </c>
      <c r="I77" s="105">
        <f t="shared" si="14"/>
        <v>19</v>
      </c>
      <c r="J77" s="105">
        <f t="shared" si="14"/>
        <v>25</v>
      </c>
      <c r="K77" s="105">
        <f t="shared" si="14"/>
        <v>36</v>
      </c>
      <c r="L77" s="105">
        <f t="shared" si="14"/>
        <v>36</v>
      </c>
      <c r="M77" s="105">
        <f t="shared" si="14"/>
        <v>25</v>
      </c>
      <c r="N77" s="105">
        <f t="shared" si="14"/>
        <v>23</v>
      </c>
      <c r="O77" s="105">
        <f t="shared" si="14"/>
        <v>25</v>
      </c>
      <c r="P77" s="105">
        <f t="shared" si="14"/>
        <v>27</v>
      </c>
      <c r="Q77" s="105">
        <f t="shared" si="14"/>
        <v>3</v>
      </c>
      <c r="R77" s="105">
        <f t="shared" si="14"/>
        <v>0</v>
      </c>
      <c r="S77" s="106"/>
      <c r="T77" s="241"/>
      <c r="U77" s="242"/>
      <c r="V77" s="107">
        <f>SUM(V73:V76)</f>
        <v>89</v>
      </c>
    </row>
    <row r="78" spans="1:22" ht="17.1" customHeight="1">
      <c r="A78" s="223">
        <v>20118</v>
      </c>
      <c r="B78" s="226">
        <v>3</v>
      </c>
      <c r="C78" s="229" t="s">
        <v>90</v>
      </c>
      <c r="D78" s="232" t="s">
        <v>96</v>
      </c>
      <c r="E78" s="91">
        <v>95</v>
      </c>
      <c r="F78" s="92" t="s">
        <v>11</v>
      </c>
      <c r="G78" s="93">
        <v>0</v>
      </c>
      <c r="H78" s="93">
        <v>0</v>
      </c>
      <c r="I78" s="93">
        <v>0</v>
      </c>
      <c r="J78" s="93">
        <v>7</v>
      </c>
      <c r="K78" s="93">
        <v>12</v>
      </c>
      <c r="L78" s="93">
        <v>14</v>
      </c>
      <c r="M78" s="93">
        <v>8</v>
      </c>
      <c r="N78" s="93">
        <v>8</v>
      </c>
      <c r="O78" s="93">
        <v>11</v>
      </c>
      <c r="P78" s="93">
        <v>8</v>
      </c>
      <c r="Q78" s="93">
        <v>0</v>
      </c>
      <c r="R78" s="94"/>
      <c r="S78" s="95">
        <f>IF(E78="","",SUM(G78:Q78)-(R78))</f>
        <v>68</v>
      </c>
      <c r="T78" s="96" t="s">
        <v>18</v>
      </c>
      <c r="U78" s="235"/>
      <c r="V78" s="97">
        <f>SUM(G78:I78)</f>
        <v>0</v>
      </c>
    </row>
    <row r="79" spans="1:22" ht="17.1" customHeight="1">
      <c r="A79" s="224"/>
      <c r="B79" s="227"/>
      <c r="C79" s="230"/>
      <c r="D79" s="233"/>
      <c r="E79" s="98">
        <v>74</v>
      </c>
      <c r="F79" s="92" t="s">
        <v>12</v>
      </c>
      <c r="G79" s="99">
        <v>0</v>
      </c>
      <c r="H79" s="99">
        <v>0</v>
      </c>
      <c r="I79" s="99">
        <v>0</v>
      </c>
      <c r="J79" s="99">
        <v>6</v>
      </c>
      <c r="K79" s="99">
        <v>13</v>
      </c>
      <c r="L79" s="99">
        <v>15</v>
      </c>
      <c r="M79" s="99">
        <v>7</v>
      </c>
      <c r="N79" s="99">
        <v>11</v>
      </c>
      <c r="O79" s="99">
        <v>12</v>
      </c>
      <c r="P79" s="99">
        <v>7</v>
      </c>
      <c r="Q79" s="99">
        <v>0</v>
      </c>
      <c r="R79" s="10"/>
      <c r="S79" s="100">
        <f>IF(E79="","",SUM(G79:Q79)-(R79))</f>
        <v>71</v>
      </c>
      <c r="T79" s="101"/>
      <c r="U79" s="236"/>
      <c r="V79" s="102">
        <f>SUM(G79:I79)</f>
        <v>0</v>
      </c>
    </row>
    <row r="80" spans="1:22" ht="17.1" customHeight="1">
      <c r="A80" s="224"/>
      <c r="B80" s="227"/>
      <c r="C80" s="230"/>
      <c r="D80" s="233"/>
      <c r="E80" s="98">
        <v>19</v>
      </c>
      <c r="F80" s="92" t="s">
        <v>13</v>
      </c>
      <c r="G80" s="99">
        <v>0</v>
      </c>
      <c r="H80" s="99">
        <v>0</v>
      </c>
      <c r="I80" s="99">
        <v>0</v>
      </c>
      <c r="J80" s="99">
        <v>8</v>
      </c>
      <c r="K80" s="99">
        <v>14</v>
      </c>
      <c r="L80" s="99">
        <v>15</v>
      </c>
      <c r="M80" s="99">
        <v>9</v>
      </c>
      <c r="N80" s="99">
        <v>10</v>
      </c>
      <c r="O80" s="99">
        <v>10</v>
      </c>
      <c r="P80" s="99">
        <v>9</v>
      </c>
      <c r="Q80" s="99">
        <v>0</v>
      </c>
      <c r="R80" s="10"/>
      <c r="S80" s="100">
        <f>IF(E80="","",SUM(G80:Q80)-(R80))</f>
        <v>75</v>
      </c>
      <c r="T80" s="237">
        <f>SUM(S78:S81)+T79</f>
        <v>284</v>
      </c>
      <c r="U80" s="238"/>
      <c r="V80" s="102">
        <f>SUM(G80:I80)</f>
        <v>0</v>
      </c>
    </row>
    <row r="81" spans="1:22" ht="17.1" customHeight="1">
      <c r="A81" s="224"/>
      <c r="B81" s="227"/>
      <c r="C81" s="230"/>
      <c r="D81" s="233"/>
      <c r="E81" s="98">
        <v>83</v>
      </c>
      <c r="F81" s="92" t="s">
        <v>14</v>
      </c>
      <c r="G81" s="103">
        <v>0</v>
      </c>
      <c r="H81" s="103">
        <v>0</v>
      </c>
      <c r="I81" s="103">
        <v>0</v>
      </c>
      <c r="J81" s="103">
        <v>7</v>
      </c>
      <c r="K81" s="103">
        <v>12</v>
      </c>
      <c r="L81" s="103">
        <v>14</v>
      </c>
      <c r="M81" s="103">
        <v>9</v>
      </c>
      <c r="N81" s="103">
        <v>11</v>
      </c>
      <c r="O81" s="103">
        <v>9</v>
      </c>
      <c r="P81" s="103">
        <v>8</v>
      </c>
      <c r="Q81" s="103">
        <v>0</v>
      </c>
      <c r="R81" s="12"/>
      <c r="S81" s="104">
        <f>IF(E81="","",SUM(G81:Q81)-(R81))</f>
        <v>70</v>
      </c>
      <c r="T81" s="239"/>
      <c r="U81" s="240"/>
      <c r="V81" s="102">
        <f>SUM(G81:I81)</f>
        <v>0</v>
      </c>
    </row>
    <row r="82" spans="1:22" ht="17.1" customHeight="1" thickBot="1">
      <c r="A82" s="225"/>
      <c r="B82" s="228"/>
      <c r="C82" s="231"/>
      <c r="D82" s="234"/>
      <c r="E82" s="243" t="s">
        <v>28</v>
      </c>
      <c r="F82" s="244"/>
      <c r="G82" s="105">
        <f aca="true" t="shared" si="15" ref="G82:R82">SUM(G78:G81)</f>
        <v>0</v>
      </c>
      <c r="H82" s="105">
        <f t="shared" si="15"/>
        <v>0</v>
      </c>
      <c r="I82" s="105">
        <f t="shared" si="15"/>
        <v>0</v>
      </c>
      <c r="J82" s="105">
        <f t="shared" si="15"/>
        <v>28</v>
      </c>
      <c r="K82" s="105">
        <f t="shared" si="15"/>
        <v>51</v>
      </c>
      <c r="L82" s="105">
        <f t="shared" si="15"/>
        <v>58</v>
      </c>
      <c r="M82" s="105">
        <f t="shared" si="15"/>
        <v>33</v>
      </c>
      <c r="N82" s="105">
        <f t="shared" si="15"/>
        <v>40</v>
      </c>
      <c r="O82" s="105">
        <f t="shared" si="15"/>
        <v>42</v>
      </c>
      <c r="P82" s="105">
        <f t="shared" si="15"/>
        <v>32</v>
      </c>
      <c r="Q82" s="105">
        <f t="shared" si="15"/>
        <v>0</v>
      </c>
      <c r="R82" s="105">
        <f t="shared" si="15"/>
        <v>0</v>
      </c>
      <c r="S82" s="106"/>
      <c r="T82" s="241"/>
      <c r="U82" s="242"/>
      <c r="V82" s="107">
        <f>SUM(V78:V81)</f>
        <v>0</v>
      </c>
    </row>
    <row r="83" spans="1:22" ht="17.1" customHeight="1">
      <c r="A83" s="223">
        <v>20121</v>
      </c>
      <c r="B83" s="226">
        <v>2</v>
      </c>
      <c r="C83" s="229" t="s">
        <v>93</v>
      </c>
      <c r="D83" s="232" t="s">
        <v>94</v>
      </c>
      <c r="E83" s="91">
        <v>23</v>
      </c>
      <c r="F83" s="92" t="s">
        <v>11</v>
      </c>
      <c r="G83" s="93">
        <v>17</v>
      </c>
      <c r="H83" s="93">
        <v>9</v>
      </c>
      <c r="I83" s="93">
        <v>6</v>
      </c>
      <c r="J83" s="93">
        <v>7</v>
      </c>
      <c r="K83" s="93">
        <v>13</v>
      </c>
      <c r="L83" s="93">
        <v>14</v>
      </c>
      <c r="M83" s="93">
        <v>6</v>
      </c>
      <c r="N83" s="93">
        <v>8</v>
      </c>
      <c r="O83" s="93">
        <v>9</v>
      </c>
      <c r="P83" s="93">
        <v>9</v>
      </c>
      <c r="Q83" s="93">
        <v>0</v>
      </c>
      <c r="R83" s="94"/>
      <c r="S83" s="95">
        <f>IF(E83="","",SUM(G83:Q83)-(R83))</f>
        <v>98</v>
      </c>
      <c r="T83" s="96" t="s">
        <v>18</v>
      </c>
      <c r="U83" s="235"/>
      <c r="V83" s="97">
        <f>SUM(G83:I83)</f>
        <v>32</v>
      </c>
    </row>
    <row r="84" spans="1:22" ht="17.1" customHeight="1">
      <c r="A84" s="224"/>
      <c r="B84" s="227"/>
      <c r="C84" s="230"/>
      <c r="D84" s="233"/>
      <c r="E84" s="98">
        <v>39</v>
      </c>
      <c r="F84" s="92" t="s">
        <v>12</v>
      </c>
      <c r="G84" s="99">
        <v>18</v>
      </c>
      <c r="H84" s="99">
        <v>0</v>
      </c>
      <c r="I84" s="99">
        <v>6</v>
      </c>
      <c r="J84" s="99">
        <v>7</v>
      </c>
      <c r="K84" s="99">
        <v>12</v>
      </c>
      <c r="L84" s="99">
        <v>11</v>
      </c>
      <c r="M84" s="99">
        <v>7</v>
      </c>
      <c r="N84" s="99">
        <v>7</v>
      </c>
      <c r="O84" s="99">
        <v>8</v>
      </c>
      <c r="P84" s="99">
        <v>8</v>
      </c>
      <c r="Q84" s="99">
        <v>0</v>
      </c>
      <c r="R84" s="10"/>
      <c r="S84" s="100">
        <f>IF(E84="","",SUM(G84:Q84)-(R84))</f>
        <v>84</v>
      </c>
      <c r="T84" s="101"/>
      <c r="U84" s="236"/>
      <c r="V84" s="102">
        <f>SUM(G84:I84)</f>
        <v>24</v>
      </c>
    </row>
    <row r="85" spans="1:22" ht="17.1" customHeight="1">
      <c r="A85" s="224"/>
      <c r="B85" s="227"/>
      <c r="C85" s="230"/>
      <c r="D85" s="233"/>
      <c r="E85" s="98">
        <v>37</v>
      </c>
      <c r="F85" s="92" t="s">
        <v>13</v>
      </c>
      <c r="G85" s="99">
        <v>18</v>
      </c>
      <c r="H85" s="99">
        <v>0</v>
      </c>
      <c r="I85" s="99">
        <v>7</v>
      </c>
      <c r="J85" s="99">
        <v>6</v>
      </c>
      <c r="K85" s="99">
        <v>11</v>
      </c>
      <c r="L85" s="99">
        <v>12</v>
      </c>
      <c r="M85" s="99">
        <v>6</v>
      </c>
      <c r="N85" s="99">
        <v>8</v>
      </c>
      <c r="O85" s="99">
        <v>10</v>
      </c>
      <c r="P85" s="99">
        <v>9</v>
      </c>
      <c r="Q85" s="99">
        <v>0</v>
      </c>
      <c r="R85" s="10"/>
      <c r="S85" s="100">
        <f>IF(E85="","",SUM(G85:Q85)-(R85))</f>
        <v>87</v>
      </c>
      <c r="T85" s="237">
        <f>SUM(S83:S86)+T84</f>
        <v>269</v>
      </c>
      <c r="U85" s="238"/>
      <c r="V85" s="102">
        <f>SUM(G85:I85)</f>
        <v>25</v>
      </c>
    </row>
    <row r="86" spans="1:22" ht="17.1" customHeight="1">
      <c r="A86" s="224"/>
      <c r="B86" s="227"/>
      <c r="C86" s="230"/>
      <c r="D86" s="233"/>
      <c r="E86" s="98">
        <v>14</v>
      </c>
      <c r="F86" s="92" t="s">
        <v>14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2"/>
      <c r="S86" s="104">
        <f>IF(E86="","",SUM(G86:Q86)-(R86))</f>
        <v>0</v>
      </c>
      <c r="T86" s="239"/>
      <c r="U86" s="240"/>
      <c r="V86" s="102">
        <f>SUM(G86:I86)</f>
        <v>0</v>
      </c>
    </row>
    <row r="87" spans="1:22" ht="17.1" customHeight="1" thickBot="1">
      <c r="A87" s="225"/>
      <c r="B87" s="228"/>
      <c r="C87" s="231"/>
      <c r="D87" s="234"/>
      <c r="E87" s="243" t="s">
        <v>28</v>
      </c>
      <c r="F87" s="244"/>
      <c r="G87" s="105">
        <f aca="true" t="shared" si="16" ref="G87:R87">SUM(G83:G86)</f>
        <v>53</v>
      </c>
      <c r="H87" s="105">
        <f t="shared" si="16"/>
        <v>9</v>
      </c>
      <c r="I87" s="105">
        <f t="shared" si="16"/>
        <v>19</v>
      </c>
      <c r="J87" s="105">
        <f t="shared" si="16"/>
        <v>20</v>
      </c>
      <c r="K87" s="105">
        <f t="shared" si="16"/>
        <v>36</v>
      </c>
      <c r="L87" s="105">
        <f t="shared" si="16"/>
        <v>37</v>
      </c>
      <c r="M87" s="105">
        <f t="shared" si="16"/>
        <v>19</v>
      </c>
      <c r="N87" s="105">
        <f t="shared" si="16"/>
        <v>23</v>
      </c>
      <c r="O87" s="105">
        <f t="shared" si="16"/>
        <v>27</v>
      </c>
      <c r="P87" s="105">
        <f t="shared" si="16"/>
        <v>26</v>
      </c>
      <c r="Q87" s="105">
        <f t="shared" si="16"/>
        <v>0</v>
      </c>
      <c r="R87" s="105">
        <f t="shared" si="16"/>
        <v>0</v>
      </c>
      <c r="S87" s="106"/>
      <c r="T87" s="241"/>
      <c r="U87" s="242"/>
      <c r="V87" s="107">
        <f>SUM(V83:V86)</f>
        <v>81</v>
      </c>
    </row>
    <row r="88" spans="1:22" ht="17.1" customHeight="1">
      <c r="A88" s="223">
        <v>20101</v>
      </c>
      <c r="B88" s="226">
        <v>7</v>
      </c>
      <c r="C88" s="229" t="s">
        <v>55</v>
      </c>
      <c r="D88" s="232" t="s">
        <v>54</v>
      </c>
      <c r="E88" s="91">
        <v>52</v>
      </c>
      <c r="F88" s="92" t="s">
        <v>11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4"/>
      <c r="S88" s="95">
        <f>IF(E88="","",SUM(G88:Q88)-(R88))</f>
        <v>0</v>
      </c>
      <c r="T88" s="96" t="s">
        <v>18</v>
      </c>
      <c r="U88" s="235"/>
      <c r="V88" s="97">
        <f>SUM(G88:I88)</f>
        <v>0</v>
      </c>
    </row>
    <row r="89" spans="1:22" ht="17.1" customHeight="1">
      <c r="A89" s="224"/>
      <c r="B89" s="227"/>
      <c r="C89" s="230"/>
      <c r="D89" s="233"/>
      <c r="E89" s="98">
        <v>56</v>
      </c>
      <c r="F89" s="92" t="s">
        <v>12</v>
      </c>
      <c r="G89" s="99">
        <v>19</v>
      </c>
      <c r="H89" s="99">
        <v>0</v>
      </c>
      <c r="I89" s="99">
        <v>6</v>
      </c>
      <c r="J89" s="99">
        <v>7</v>
      </c>
      <c r="K89" s="99">
        <v>0</v>
      </c>
      <c r="L89" s="99">
        <v>9</v>
      </c>
      <c r="M89" s="99">
        <v>6</v>
      </c>
      <c r="N89" s="99">
        <v>8</v>
      </c>
      <c r="O89" s="99">
        <v>8</v>
      </c>
      <c r="P89" s="99">
        <v>7</v>
      </c>
      <c r="Q89" s="99">
        <v>0</v>
      </c>
      <c r="R89" s="10"/>
      <c r="S89" s="100">
        <f>IF(E89="","",SUM(G89:Q89)-(R89))</f>
        <v>70</v>
      </c>
      <c r="T89" s="101"/>
      <c r="U89" s="236"/>
      <c r="V89" s="102">
        <f>SUM(G89:I89)</f>
        <v>25</v>
      </c>
    </row>
    <row r="90" spans="1:22" ht="17.1" customHeight="1">
      <c r="A90" s="224"/>
      <c r="B90" s="227"/>
      <c r="C90" s="230"/>
      <c r="D90" s="233"/>
      <c r="E90" s="98">
        <v>70</v>
      </c>
      <c r="F90" s="92" t="s">
        <v>13</v>
      </c>
      <c r="G90" s="99">
        <v>17</v>
      </c>
      <c r="H90" s="99">
        <v>9</v>
      </c>
      <c r="I90" s="99">
        <v>6</v>
      </c>
      <c r="J90" s="99">
        <v>8</v>
      </c>
      <c r="K90" s="99">
        <v>0</v>
      </c>
      <c r="L90" s="99">
        <v>10</v>
      </c>
      <c r="M90" s="99">
        <v>7</v>
      </c>
      <c r="N90" s="99">
        <v>9</v>
      </c>
      <c r="O90" s="99">
        <v>9</v>
      </c>
      <c r="P90" s="99">
        <v>8</v>
      </c>
      <c r="Q90" s="99">
        <v>0</v>
      </c>
      <c r="R90" s="10"/>
      <c r="S90" s="100">
        <f>IF(E90="","",SUM(G90:Q90)-(R90))</f>
        <v>83</v>
      </c>
      <c r="T90" s="237">
        <f>SUM(S88:S91)+T89</f>
        <v>253</v>
      </c>
      <c r="U90" s="238"/>
      <c r="V90" s="102">
        <f>SUM(G90:I90)</f>
        <v>32</v>
      </c>
    </row>
    <row r="91" spans="1:22" ht="17.1" customHeight="1">
      <c r="A91" s="224"/>
      <c r="B91" s="227"/>
      <c r="C91" s="230"/>
      <c r="D91" s="233"/>
      <c r="E91" s="98">
        <v>85</v>
      </c>
      <c r="F91" s="92" t="s">
        <v>14</v>
      </c>
      <c r="G91" s="103">
        <v>18</v>
      </c>
      <c r="H91" s="103">
        <v>9</v>
      </c>
      <c r="I91" s="103">
        <v>7</v>
      </c>
      <c r="J91" s="103">
        <v>7</v>
      </c>
      <c r="K91" s="103">
        <v>9</v>
      </c>
      <c r="L91" s="103">
        <v>11</v>
      </c>
      <c r="M91" s="103">
        <v>9</v>
      </c>
      <c r="N91" s="103">
        <v>8</v>
      </c>
      <c r="O91" s="103">
        <v>10</v>
      </c>
      <c r="P91" s="103">
        <v>9</v>
      </c>
      <c r="Q91" s="103">
        <v>3</v>
      </c>
      <c r="R91" s="12"/>
      <c r="S91" s="104">
        <f>IF(E91="","",SUM(G91:Q91)-(R91))</f>
        <v>100</v>
      </c>
      <c r="T91" s="239"/>
      <c r="U91" s="240"/>
      <c r="V91" s="102">
        <f>SUM(G91:I91)</f>
        <v>34</v>
      </c>
    </row>
    <row r="92" spans="1:22" ht="17.1" customHeight="1" thickBot="1">
      <c r="A92" s="225"/>
      <c r="B92" s="228"/>
      <c r="C92" s="231"/>
      <c r="D92" s="234"/>
      <c r="E92" s="243" t="s">
        <v>28</v>
      </c>
      <c r="F92" s="244"/>
      <c r="G92" s="105">
        <f aca="true" t="shared" si="17" ref="G92:R92">SUM(G88:G91)</f>
        <v>54</v>
      </c>
      <c r="H92" s="105">
        <f t="shared" si="17"/>
        <v>18</v>
      </c>
      <c r="I92" s="105">
        <f t="shared" si="17"/>
        <v>19</v>
      </c>
      <c r="J92" s="105">
        <f t="shared" si="17"/>
        <v>22</v>
      </c>
      <c r="K92" s="105">
        <f t="shared" si="17"/>
        <v>9</v>
      </c>
      <c r="L92" s="105">
        <f t="shared" si="17"/>
        <v>30</v>
      </c>
      <c r="M92" s="105">
        <f t="shared" si="17"/>
        <v>22</v>
      </c>
      <c r="N92" s="105">
        <f t="shared" si="17"/>
        <v>25</v>
      </c>
      <c r="O92" s="105">
        <f t="shared" si="17"/>
        <v>27</v>
      </c>
      <c r="P92" s="105">
        <f t="shared" si="17"/>
        <v>24</v>
      </c>
      <c r="Q92" s="105">
        <f t="shared" si="17"/>
        <v>3</v>
      </c>
      <c r="R92" s="105">
        <f t="shared" si="17"/>
        <v>0</v>
      </c>
      <c r="S92" s="106"/>
      <c r="T92" s="241"/>
      <c r="U92" s="242"/>
      <c r="V92" s="107">
        <f>SUM(V88:V91)</f>
        <v>91</v>
      </c>
    </row>
    <row r="93" spans="1:22" ht="17.1" customHeight="1">
      <c r="A93" s="223">
        <v>20107</v>
      </c>
      <c r="B93" s="226">
        <v>17</v>
      </c>
      <c r="C93" s="229" t="s">
        <v>58</v>
      </c>
      <c r="D93" s="232" t="s">
        <v>59</v>
      </c>
      <c r="E93" s="91">
        <v>52</v>
      </c>
      <c r="F93" s="92" t="s">
        <v>11</v>
      </c>
      <c r="G93" s="93">
        <v>20</v>
      </c>
      <c r="H93" s="93">
        <v>9</v>
      </c>
      <c r="I93" s="93">
        <v>6</v>
      </c>
      <c r="J93" s="93">
        <v>9</v>
      </c>
      <c r="K93" s="93">
        <v>12</v>
      </c>
      <c r="L93" s="93">
        <v>14</v>
      </c>
      <c r="M93" s="93">
        <v>8</v>
      </c>
      <c r="N93" s="93">
        <v>8</v>
      </c>
      <c r="O93" s="93">
        <v>8</v>
      </c>
      <c r="P93" s="93">
        <v>9</v>
      </c>
      <c r="Q93" s="93">
        <v>3</v>
      </c>
      <c r="R93" s="94"/>
      <c r="S93" s="95">
        <f>IF(E93="","",SUM(G93:Q93)-(R93))</f>
        <v>106</v>
      </c>
      <c r="T93" s="96" t="s">
        <v>18</v>
      </c>
      <c r="U93" s="235"/>
      <c r="V93" s="97">
        <f>SUM(G93:I93)</f>
        <v>35</v>
      </c>
    </row>
    <row r="94" spans="1:22" ht="17.1" customHeight="1">
      <c r="A94" s="224"/>
      <c r="B94" s="227"/>
      <c r="C94" s="230"/>
      <c r="D94" s="233"/>
      <c r="E94" s="98">
        <v>29</v>
      </c>
      <c r="F94" s="92" t="s">
        <v>12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10"/>
      <c r="S94" s="100">
        <f>IF(E94="","",SUM(G94:Q94)-(R94))</f>
        <v>0</v>
      </c>
      <c r="T94" s="101"/>
      <c r="U94" s="236"/>
      <c r="V94" s="102">
        <f>SUM(G94:I94)</f>
        <v>0</v>
      </c>
    </row>
    <row r="95" spans="1:22" ht="17.1" customHeight="1">
      <c r="A95" s="224"/>
      <c r="B95" s="227"/>
      <c r="C95" s="230"/>
      <c r="D95" s="233"/>
      <c r="E95" s="98">
        <v>221</v>
      </c>
      <c r="F95" s="92" t="s">
        <v>13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10"/>
      <c r="S95" s="100">
        <f>IF(E95="","",SUM(G95:Q95)-(R95))</f>
        <v>0</v>
      </c>
      <c r="T95" s="237">
        <f>SUM(S93:S96)+T94</f>
        <v>216</v>
      </c>
      <c r="U95" s="238"/>
      <c r="V95" s="102">
        <f>SUM(G95:I95)</f>
        <v>0</v>
      </c>
    </row>
    <row r="96" spans="1:22" ht="17.1" customHeight="1">
      <c r="A96" s="224"/>
      <c r="B96" s="227"/>
      <c r="C96" s="230"/>
      <c r="D96" s="233"/>
      <c r="E96" s="98">
        <v>7</v>
      </c>
      <c r="F96" s="92" t="s">
        <v>14</v>
      </c>
      <c r="G96" s="103">
        <v>17</v>
      </c>
      <c r="H96" s="103">
        <v>10</v>
      </c>
      <c r="I96" s="103">
        <v>9</v>
      </c>
      <c r="J96" s="103">
        <v>9</v>
      </c>
      <c r="K96" s="103">
        <v>14</v>
      </c>
      <c r="L96" s="103">
        <v>12</v>
      </c>
      <c r="M96" s="103">
        <v>9</v>
      </c>
      <c r="N96" s="103">
        <v>10</v>
      </c>
      <c r="O96" s="103">
        <v>9</v>
      </c>
      <c r="P96" s="103">
        <v>8</v>
      </c>
      <c r="Q96" s="103">
        <v>3</v>
      </c>
      <c r="R96" s="12"/>
      <c r="S96" s="104">
        <f>IF(E96="","",SUM(G96:Q96)-(R96))</f>
        <v>110</v>
      </c>
      <c r="T96" s="239"/>
      <c r="U96" s="240"/>
      <c r="V96" s="102">
        <f>SUM(G96:I96)</f>
        <v>36</v>
      </c>
    </row>
    <row r="97" spans="1:22" ht="17.1" customHeight="1" thickBot="1">
      <c r="A97" s="225"/>
      <c r="B97" s="228"/>
      <c r="C97" s="231"/>
      <c r="D97" s="234"/>
      <c r="E97" s="243" t="s">
        <v>28</v>
      </c>
      <c r="F97" s="244"/>
      <c r="G97" s="105">
        <f aca="true" t="shared" si="18" ref="G97:R97">SUM(G93:G96)</f>
        <v>37</v>
      </c>
      <c r="H97" s="105">
        <f t="shared" si="18"/>
        <v>19</v>
      </c>
      <c r="I97" s="105">
        <f t="shared" si="18"/>
        <v>15</v>
      </c>
      <c r="J97" s="105">
        <f t="shared" si="18"/>
        <v>18</v>
      </c>
      <c r="K97" s="105">
        <f t="shared" si="18"/>
        <v>26</v>
      </c>
      <c r="L97" s="105">
        <f t="shared" si="18"/>
        <v>26</v>
      </c>
      <c r="M97" s="105">
        <f t="shared" si="18"/>
        <v>17</v>
      </c>
      <c r="N97" s="105">
        <f t="shared" si="18"/>
        <v>18</v>
      </c>
      <c r="O97" s="105">
        <f t="shared" si="18"/>
        <v>17</v>
      </c>
      <c r="P97" s="105">
        <f t="shared" si="18"/>
        <v>17</v>
      </c>
      <c r="Q97" s="105">
        <f t="shared" si="18"/>
        <v>6</v>
      </c>
      <c r="R97" s="105">
        <f t="shared" si="18"/>
        <v>0</v>
      </c>
      <c r="S97" s="106"/>
      <c r="T97" s="241"/>
      <c r="U97" s="242"/>
      <c r="V97" s="107">
        <f>SUM(V93:V96)</f>
        <v>71</v>
      </c>
    </row>
    <row r="98" spans="1:22" ht="17.1" customHeight="1">
      <c r="A98" s="223">
        <v>20105</v>
      </c>
      <c r="B98" s="226">
        <v>9</v>
      </c>
      <c r="C98" s="229" t="s">
        <v>56</v>
      </c>
      <c r="D98" s="232" t="s">
        <v>57</v>
      </c>
      <c r="E98" s="91">
        <v>45</v>
      </c>
      <c r="F98" s="92" t="s">
        <v>11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  <c r="Q98" s="93">
        <v>0</v>
      </c>
      <c r="R98" s="94"/>
      <c r="S98" s="95">
        <f>IF(E98="","",SUM(G98:Q98)-(R98))</f>
        <v>0</v>
      </c>
      <c r="T98" s="96" t="s">
        <v>18</v>
      </c>
      <c r="U98" s="235"/>
      <c r="V98" s="97">
        <f>SUM(G98:I98)</f>
        <v>0</v>
      </c>
    </row>
    <row r="99" spans="1:22" ht="17.1" customHeight="1">
      <c r="A99" s="224"/>
      <c r="B99" s="227"/>
      <c r="C99" s="230"/>
      <c r="D99" s="233"/>
      <c r="E99" s="98">
        <v>23</v>
      </c>
      <c r="F99" s="92" t="s">
        <v>12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10"/>
      <c r="S99" s="100">
        <f>IF(E99="","",SUM(G99:Q99)-(R99))</f>
        <v>0</v>
      </c>
      <c r="T99" s="101"/>
      <c r="U99" s="236"/>
      <c r="V99" s="102">
        <f>SUM(G99:I99)</f>
        <v>0</v>
      </c>
    </row>
    <row r="100" spans="1:22" ht="17.1" customHeight="1">
      <c r="A100" s="224"/>
      <c r="B100" s="227"/>
      <c r="C100" s="230"/>
      <c r="D100" s="233"/>
      <c r="E100" s="98">
        <v>75</v>
      </c>
      <c r="F100" s="92" t="s">
        <v>13</v>
      </c>
      <c r="G100" s="99">
        <v>14</v>
      </c>
      <c r="H100" s="99">
        <v>0</v>
      </c>
      <c r="I100" s="99">
        <v>9</v>
      </c>
      <c r="J100" s="99">
        <v>8</v>
      </c>
      <c r="K100" s="99">
        <v>0</v>
      </c>
      <c r="L100" s="99">
        <v>14</v>
      </c>
      <c r="M100" s="99">
        <v>8</v>
      </c>
      <c r="N100" s="99">
        <v>8</v>
      </c>
      <c r="O100" s="99">
        <v>9</v>
      </c>
      <c r="P100" s="99">
        <v>8</v>
      </c>
      <c r="Q100" s="99">
        <v>0</v>
      </c>
      <c r="R100" s="10"/>
      <c r="S100" s="100">
        <f>IF(E100="","",SUM(G100:Q100)-(R100))</f>
        <v>78</v>
      </c>
      <c r="T100" s="237">
        <f>SUM(S98:S101)+T99</f>
        <v>78</v>
      </c>
      <c r="U100" s="238"/>
      <c r="V100" s="102">
        <f>SUM(G100:I100)</f>
        <v>23</v>
      </c>
    </row>
    <row r="101" spans="1:22" ht="17.1" customHeight="1">
      <c r="A101" s="224"/>
      <c r="B101" s="227"/>
      <c r="C101" s="230"/>
      <c r="D101" s="233"/>
      <c r="E101" s="98">
        <v>6</v>
      </c>
      <c r="F101" s="92" t="s">
        <v>14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2"/>
      <c r="S101" s="104">
        <f>IF(E101="","",SUM(G101:Q101)-(R101))</f>
        <v>0</v>
      </c>
      <c r="T101" s="239"/>
      <c r="U101" s="240"/>
      <c r="V101" s="102">
        <f>SUM(G101:I101)</f>
        <v>0</v>
      </c>
    </row>
    <row r="102" spans="1:22" ht="17.1" customHeight="1" thickBot="1">
      <c r="A102" s="225"/>
      <c r="B102" s="228"/>
      <c r="C102" s="231"/>
      <c r="D102" s="234"/>
      <c r="E102" s="243" t="s">
        <v>28</v>
      </c>
      <c r="F102" s="244"/>
      <c r="G102" s="105">
        <f aca="true" t="shared" si="19" ref="G102:R102">SUM(G98:G101)</f>
        <v>14</v>
      </c>
      <c r="H102" s="105">
        <f t="shared" si="19"/>
        <v>0</v>
      </c>
      <c r="I102" s="105">
        <f t="shared" si="19"/>
        <v>9</v>
      </c>
      <c r="J102" s="105">
        <f t="shared" si="19"/>
        <v>8</v>
      </c>
      <c r="K102" s="105">
        <f t="shared" si="19"/>
        <v>0</v>
      </c>
      <c r="L102" s="105">
        <f t="shared" si="19"/>
        <v>14</v>
      </c>
      <c r="M102" s="105">
        <f t="shared" si="19"/>
        <v>8</v>
      </c>
      <c r="N102" s="105">
        <f t="shared" si="19"/>
        <v>8</v>
      </c>
      <c r="O102" s="105">
        <f t="shared" si="19"/>
        <v>9</v>
      </c>
      <c r="P102" s="105">
        <f t="shared" si="19"/>
        <v>8</v>
      </c>
      <c r="Q102" s="105">
        <f t="shared" si="19"/>
        <v>0</v>
      </c>
      <c r="R102" s="105">
        <f t="shared" si="19"/>
        <v>0</v>
      </c>
      <c r="S102" s="106"/>
      <c r="T102" s="241"/>
      <c r="U102" s="242"/>
      <c r="V102" s="107">
        <f>SUM(V98:V101)</f>
        <v>23</v>
      </c>
    </row>
    <row r="103" spans="1:22" ht="17.1" customHeight="1">
      <c r="A103" s="223">
        <v>20102</v>
      </c>
      <c r="B103" s="226">
        <v>18</v>
      </c>
      <c r="C103" s="229" t="s">
        <v>56</v>
      </c>
      <c r="D103" s="232" t="s">
        <v>57</v>
      </c>
      <c r="E103" s="91">
        <v>3</v>
      </c>
      <c r="F103" s="92" t="s">
        <v>11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4"/>
      <c r="S103" s="95">
        <f>IF(E103="","",SUM(G103:Q103)-(R103))</f>
        <v>0</v>
      </c>
      <c r="T103" s="96" t="s">
        <v>18</v>
      </c>
      <c r="U103" s="235"/>
      <c r="V103" s="97">
        <f>SUM(G103:I103)</f>
        <v>0</v>
      </c>
    </row>
    <row r="104" spans="1:22" ht="17.1" customHeight="1">
      <c r="A104" s="224"/>
      <c r="B104" s="227"/>
      <c r="C104" s="230"/>
      <c r="D104" s="233"/>
      <c r="E104" s="98">
        <v>17</v>
      </c>
      <c r="F104" s="92" t="s">
        <v>12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10"/>
      <c r="S104" s="100">
        <f>IF(E104="","",SUM(G104:Q104)-(R104))</f>
        <v>0</v>
      </c>
      <c r="T104" s="101"/>
      <c r="U104" s="236"/>
      <c r="V104" s="102">
        <f>SUM(G104:I104)</f>
        <v>0</v>
      </c>
    </row>
    <row r="105" spans="1:22" ht="17.1" customHeight="1">
      <c r="A105" s="224"/>
      <c r="B105" s="227"/>
      <c r="C105" s="230"/>
      <c r="D105" s="233"/>
      <c r="E105" s="98">
        <v>32</v>
      </c>
      <c r="F105" s="92" t="s">
        <v>13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10"/>
      <c r="S105" s="100">
        <f>IF(E105="","",SUM(G105:Q105)-(R105))</f>
        <v>0</v>
      </c>
      <c r="T105" s="237">
        <f>SUM(S103:S106)+T104</f>
        <v>107</v>
      </c>
      <c r="U105" s="238"/>
      <c r="V105" s="102">
        <f>SUM(G105:I105)</f>
        <v>0</v>
      </c>
    </row>
    <row r="106" spans="1:22" ht="17.1" customHeight="1">
      <c r="A106" s="224"/>
      <c r="B106" s="227"/>
      <c r="C106" s="230"/>
      <c r="D106" s="233"/>
      <c r="E106" s="98">
        <v>26</v>
      </c>
      <c r="F106" s="92" t="s">
        <v>14</v>
      </c>
      <c r="G106" s="103">
        <v>18</v>
      </c>
      <c r="H106" s="103">
        <v>10</v>
      </c>
      <c r="I106" s="103">
        <v>6</v>
      </c>
      <c r="J106" s="103">
        <v>8</v>
      </c>
      <c r="K106" s="103">
        <v>12</v>
      </c>
      <c r="L106" s="103">
        <v>14</v>
      </c>
      <c r="M106" s="103">
        <v>9</v>
      </c>
      <c r="N106" s="103">
        <v>8</v>
      </c>
      <c r="O106" s="103">
        <v>9</v>
      </c>
      <c r="P106" s="103">
        <v>10</v>
      </c>
      <c r="Q106" s="103">
        <v>3</v>
      </c>
      <c r="R106" s="12"/>
      <c r="S106" s="104">
        <f>IF(E106="","",SUM(G106:Q106)-(R106))</f>
        <v>107</v>
      </c>
      <c r="T106" s="239"/>
      <c r="U106" s="240"/>
      <c r="V106" s="102">
        <f>SUM(G106:I106)</f>
        <v>34</v>
      </c>
    </row>
    <row r="107" spans="1:22" ht="17.1" customHeight="1" thickBot="1">
      <c r="A107" s="225"/>
      <c r="B107" s="228"/>
      <c r="C107" s="231"/>
      <c r="D107" s="234"/>
      <c r="E107" s="243" t="s">
        <v>28</v>
      </c>
      <c r="F107" s="244"/>
      <c r="G107" s="105">
        <f aca="true" t="shared" si="20" ref="G107:R107">SUM(G103:G106)</f>
        <v>18</v>
      </c>
      <c r="H107" s="105">
        <f t="shared" si="20"/>
        <v>10</v>
      </c>
      <c r="I107" s="105">
        <f t="shared" si="20"/>
        <v>6</v>
      </c>
      <c r="J107" s="105">
        <f t="shared" si="20"/>
        <v>8</v>
      </c>
      <c r="K107" s="105">
        <f t="shared" si="20"/>
        <v>12</v>
      </c>
      <c r="L107" s="105">
        <f t="shared" si="20"/>
        <v>14</v>
      </c>
      <c r="M107" s="105">
        <f t="shared" si="20"/>
        <v>9</v>
      </c>
      <c r="N107" s="105">
        <f t="shared" si="20"/>
        <v>8</v>
      </c>
      <c r="O107" s="105">
        <f t="shared" si="20"/>
        <v>9</v>
      </c>
      <c r="P107" s="105">
        <f t="shared" si="20"/>
        <v>10</v>
      </c>
      <c r="Q107" s="105">
        <f t="shared" si="20"/>
        <v>3</v>
      </c>
      <c r="R107" s="105">
        <f t="shared" si="20"/>
        <v>0</v>
      </c>
      <c r="S107" s="106"/>
      <c r="T107" s="241"/>
      <c r="U107" s="242"/>
      <c r="V107" s="107">
        <f>SUM(V103:V106)</f>
        <v>34</v>
      </c>
    </row>
    <row r="108" spans="1:22" ht="17.1" customHeight="1">
      <c r="A108" s="223">
        <v>20109</v>
      </c>
      <c r="B108" s="226">
        <v>1</v>
      </c>
      <c r="C108" s="229" t="s">
        <v>62</v>
      </c>
      <c r="D108" s="232" t="s">
        <v>63</v>
      </c>
      <c r="E108" s="91">
        <v>133</v>
      </c>
      <c r="F108" s="92" t="s">
        <v>11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4"/>
      <c r="S108" s="95">
        <f>IF(E108="","",SUM(G108:Q108)-(R108))</f>
        <v>0</v>
      </c>
      <c r="T108" s="96" t="s">
        <v>18</v>
      </c>
      <c r="U108" s="235"/>
      <c r="V108" s="97">
        <f>SUM(G108:I108)</f>
        <v>0</v>
      </c>
    </row>
    <row r="109" spans="1:22" ht="17.1" customHeight="1">
      <c r="A109" s="224"/>
      <c r="B109" s="227"/>
      <c r="C109" s="230"/>
      <c r="D109" s="233"/>
      <c r="E109" s="98">
        <v>107</v>
      </c>
      <c r="F109" s="92" t="s">
        <v>12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10"/>
      <c r="S109" s="100">
        <f>IF(E109="","",SUM(G109:Q109)-(R109))</f>
        <v>0</v>
      </c>
      <c r="T109" s="101"/>
      <c r="U109" s="236"/>
      <c r="V109" s="102">
        <f>SUM(G109:I109)</f>
        <v>0</v>
      </c>
    </row>
    <row r="110" spans="1:22" ht="17.1" customHeight="1">
      <c r="A110" s="224"/>
      <c r="B110" s="227"/>
      <c r="C110" s="230"/>
      <c r="D110" s="233"/>
      <c r="E110" s="98">
        <v>140</v>
      </c>
      <c r="F110" s="92" t="s">
        <v>13</v>
      </c>
      <c r="G110" s="99">
        <v>0</v>
      </c>
      <c r="H110" s="99">
        <v>0</v>
      </c>
      <c r="I110" s="99">
        <v>0</v>
      </c>
      <c r="J110" s="99">
        <v>6</v>
      </c>
      <c r="K110" s="99">
        <v>12</v>
      </c>
      <c r="L110" s="99">
        <v>12</v>
      </c>
      <c r="M110" s="99">
        <v>9</v>
      </c>
      <c r="N110" s="99">
        <v>10</v>
      </c>
      <c r="O110" s="99">
        <v>10</v>
      </c>
      <c r="P110" s="99">
        <v>9</v>
      </c>
      <c r="Q110" s="99">
        <v>0</v>
      </c>
      <c r="R110" s="10"/>
      <c r="S110" s="100">
        <f>IF(E110="","",SUM(G110:Q110)-(R110))</f>
        <v>68</v>
      </c>
      <c r="T110" s="237">
        <f>SUM(S108:S111)+T109</f>
        <v>68</v>
      </c>
      <c r="U110" s="238"/>
      <c r="V110" s="102">
        <f>SUM(G110:I110)</f>
        <v>0</v>
      </c>
    </row>
    <row r="111" spans="1:22" ht="17.1" customHeight="1">
      <c r="A111" s="224"/>
      <c r="B111" s="227"/>
      <c r="C111" s="230"/>
      <c r="D111" s="233"/>
      <c r="E111" s="98">
        <v>131</v>
      </c>
      <c r="F111" s="92" t="s">
        <v>14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2"/>
      <c r="S111" s="104">
        <f>IF(E111="","",SUM(G111:Q111)-(R111))</f>
        <v>0</v>
      </c>
      <c r="T111" s="239"/>
      <c r="U111" s="240"/>
      <c r="V111" s="102">
        <f>SUM(G111:I111)</f>
        <v>0</v>
      </c>
    </row>
    <row r="112" spans="1:22" ht="17.1" customHeight="1" thickBot="1">
      <c r="A112" s="225"/>
      <c r="B112" s="228"/>
      <c r="C112" s="231"/>
      <c r="D112" s="234"/>
      <c r="E112" s="243" t="s">
        <v>28</v>
      </c>
      <c r="F112" s="244"/>
      <c r="G112" s="105">
        <f aca="true" t="shared" si="21" ref="G112:R112">SUM(G108:G111)</f>
        <v>0</v>
      </c>
      <c r="H112" s="105">
        <f t="shared" si="21"/>
        <v>0</v>
      </c>
      <c r="I112" s="105">
        <f t="shared" si="21"/>
        <v>0</v>
      </c>
      <c r="J112" s="105">
        <f t="shared" si="21"/>
        <v>6</v>
      </c>
      <c r="K112" s="105">
        <f t="shared" si="21"/>
        <v>12</v>
      </c>
      <c r="L112" s="105">
        <f t="shared" si="21"/>
        <v>12</v>
      </c>
      <c r="M112" s="105">
        <f t="shared" si="21"/>
        <v>9</v>
      </c>
      <c r="N112" s="105">
        <f t="shared" si="21"/>
        <v>10</v>
      </c>
      <c r="O112" s="105">
        <f t="shared" si="21"/>
        <v>10</v>
      </c>
      <c r="P112" s="105">
        <f t="shared" si="21"/>
        <v>9</v>
      </c>
      <c r="Q112" s="105">
        <f t="shared" si="21"/>
        <v>0</v>
      </c>
      <c r="R112" s="105">
        <f t="shared" si="21"/>
        <v>0</v>
      </c>
      <c r="S112" s="106"/>
      <c r="T112" s="241"/>
      <c r="U112" s="242"/>
      <c r="V112" s="107">
        <f>SUM(V108:V111)</f>
        <v>0</v>
      </c>
    </row>
    <row r="113" spans="1:22" ht="17.1" customHeight="1">
      <c r="A113" s="223">
        <v>20108</v>
      </c>
      <c r="B113" s="226">
        <v>5</v>
      </c>
      <c r="C113" s="229" t="s">
        <v>62</v>
      </c>
      <c r="D113" s="232" t="s">
        <v>63</v>
      </c>
      <c r="E113" s="91">
        <v>112</v>
      </c>
      <c r="F113" s="92" t="s">
        <v>11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4"/>
      <c r="S113" s="95">
        <f>IF(E113="","",SUM(G113:Q113)-(R113))</f>
        <v>0</v>
      </c>
      <c r="T113" s="96" t="s">
        <v>18</v>
      </c>
      <c r="U113" s="235"/>
      <c r="V113" s="97">
        <f>SUM(G113:I113)</f>
        <v>0</v>
      </c>
    </row>
    <row r="114" spans="1:22" ht="17.1" customHeight="1">
      <c r="A114" s="224"/>
      <c r="B114" s="227"/>
      <c r="C114" s="230"/>
      <c r="D114" s="233"/>
      <c r="E114" s="98">
        <v>106</v>
      </c>
      <c r="F114" s="92" t="s">
        <v>12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10"/>
      <c r="S114" s="100">
        <f>IF(E114="","",SUM(G114:Q114)-(R114))</f>
        <v>0</v>
      </c>
      <c r="T114" s="101"/>
      <c r="U114" s="236"/>
      <c r="V114" s="102">
        <f>SUM(G114:I114)</f>
        <v>0</v>
      </c>
    </row>
    <row r="115" spans="1:22" ht="17.1" customHeight="1">
      <c r="A115" s="224"/>
      <c r="B115" s="227"/>
      <c r="C115" s="230"/>
      <c r="D115" s="233"/>
      <c r="E115" s="98">
        <v>126</v>
      </c>
      <c r="F115" s="92" t="s">
        <v>13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10"/>
      <c r="S115" s="100">
        <f>IF(E115="","",SUM(G115:Q115)-(R115))</f>
        <v>0</v>
      </c>
      <c r="T115" s="237">
        <f>SUM(S113:S116)+T114</f>
        <v>0</v>
      </c>
      <c r="U115" s="238"/>
      <c r="V115" s="102">
        <f>SUM(G115:I115)</f>
        <v>0</v>
      </c>
    </row>
    <row r="116" spans="1:22" ht="17.1" customHeight="1">
      <c r="A116" s="224"/>
      <c r="B116" s="227"/>
      <c r="C116" s="230"/>
      <c r="D116" s="233"/>
      <c r="E116" s="98">
        <v>149</v>
      </c>
      <c r="F116" s="92" t="s">
        <v>14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2"/>
      <c r="S116" s="104">
        <f>IF(E116="","",SUM(G116:Q116)-(R116))</f>
        <v>0</v>
      </c>
      <c r="T116" s="239"/>
      <c r="U116" s="240"/>
      <c r="V116" s="102">
        <f>SUM(G116:I116)</f>
        <v>0</v>
      </c>
    </row>
    <row r="117" spans="1:22" ht="17.1" customHeight="1" thickBot="1">
      <c r="A117" s="225"/>
      <c r="B117" s="228"/>
      <c r="C117" s="231"/>
      <c r="D117" s="234"/>
      <c r="E117" s="243" t="s">
        <v>28</v>
      </c>
      <c r="F117" s="244"/>
      <c r="G117" s="105">
        <f aca="true" t="shared" si="22" ref="G117:R117">SUM(G113:G116)</f>
        <v>0</v>
      </c>
      <c r="H117" s="105">
        <f t="shared" si="22"/>
        <v>0</v>
      </c>
      <c r="I117" s="105">
        <f t="shared" si="22"/>
        <v>0</v>
      </c>
      <c r="J117" s="105">
        <f t="shared" si="22"/>
        <v>0</v>
      </c>
      <c r="K117" s="105">
        <f t="shared" si="22"/>
        <v>0</v>
      </c>
      <c r="L117" s="105">
        <f t="shared" si="22"/>
        <v>0</v>
      </c>
      <c r="M117" s="105">
        <f t="shared" si="22"/>
        <v>0</v>
      </c>
      <c r="N117" s="105">
        <f t="shared" si="22"/>
        <v>0</v>
      </c>
      <c r="O117" s="105">
        <f t="shared" si="22"/>
        <v>0</v>
      </c>
      <c r="P117" s="105">
        <f t="shared" si="22"/>
        <v>0</v>
      </c>
      <c r="Q117" s="105">
        <f t="shared" si="22"/>
        <v>0</v>
      </c>
      <c r="R117" s="105">
        <f t="shared" si="22"/>
        <v>0</v>
      </c>
      <c r="S117" s="106"/>
      <c r="T117" s="241"/>
      <c r="U117" s="242"/>
      <c r="V117" s="107">
        <f>SUM(V113:V116)</f>
        <v>0</v>
      </c>
    </row>
    <row r="118" spans="1:22" ht="17.1" customHeight="1">
      <c r="A118" s="223">
        <v>20100</v>
      </c>
      <c r="B118" s="226">
        <v>24</v>
      </c>
      <c r="C118" s="229" t="s">
        <v>72</v>
      </c>
      <c r="D118" s="232" t="s">
        <v>73</v>
      </c>
      <c r="E118" s="91">
        <v>4</v>
      </c>
      <c r="F118" s="92" t="s">
        <v>11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  <c r="Q118" s="93">
        <v>0</v>
      </c>
      <c r="R118" s="94"/>
      <c r="S118" s="95">
        <f>IF(E118="","",SUM(G118:Q118)-(R118))</f>
        <v>0</v>
      </c>
      <c r="T118" s="96" t="s">
        <v>18</v>
      </c>
      <c r="U118" s="235"/>
      <c r="V118" s="97">
        <f>SUM(G118:I118)</f>
        <v>0</v>
      </c>
    </row>
    <row r="119" spans="1:22" ht="17.1" customHeight="1">
      <c r="A119" s="224"/>
      <c r="B119" s="227"/>
      <c r="C119" s="230"/>
      <c r="D119" s="233"/>
      <c r="E119" s="98">
        <v>7</v>
      </c>
      <c r="F119" s="92" t="s">
        <v>12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10"/>
      <c r="S119" s="100">
        <f>IF(E119="","",SUM(G119:Q119)-(R119))</f>
        <v>0</v>
      </c>
      <c r="T119" s="101"/>
      <c r="U119" s="236"/>
      <c r="V119" s="102">
        <f>SUM(G119:I119)</f>
        <v>0</v>
      </c>
    </row>
    <row r="120" spans="1:22" ht="17.1" customHeight="1">
      <c r="A120" s="224"/>
      <c r="B120" s="227"/>
      <c r="C120" s="230"/>
      <c r="D120" s="233"/>
      <c r="E120" s="98">
        <v>1</v>
      </c>
      <c r="F120" s="92" t="s">
        <v>13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10"/>
      <c r="S120" s="100">
        <f>IF(E120="","",SUM(G120:Q120)-(R120))</f>
        <v>0</v>
      </c>
      <c r="T120" s="237">
        <f>SUM(S118:S121)+T119</f>
        <v>0</v>
      </c>
      <c r="U120" s="238"/>
      <c r="V120" s="102">
        <f>SUM(G120:I120)</f>
        <v>0</v>
      </c>
    </row>
    <row r="121" spans="1:22" ht="17.1" customHeight="1">
      <c r="A121" s="224"/>
      <c r="B121" s="227"/>
      <c r="C121" s="230"/>
      <c r="D121" s="233"/>
      <c r="E121" s="98">
        <v>10</v>
      </c>
      <c r="F121" s="92" t="s">
        <v>14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2"/>
      <c r="S121" s="104">
        <f>IF(E121="","",SUM(G121:Q121)-(R121))</f>
        <v>0</v>
      </c>
      <c r="T121" s="239"/>
      <c r="U121" s="240"/>
      <c r="V121" s="102">
        <f>SUM(G121:I121)</f>
        <v>0</v>
      </c>
    </row>
    <row r="122" spans="1:22" ht="17.1" customHeight="1" thickBot="1">
      <c r="A122" s="225"/>
      <c r="B122" s="228"/>
      <c r="C122" s="231"/>
      <c r="D122" s="234"/>
      <c r="E122" s="243" t="s">
        <v>28</v>
      </c>
      <c r="F122" s="244"/>
      <c r="G122" s="105">
        <f aca="true" t="shared" si="23" ref="G122:R122">SUM(G118:G121)</f>
        <v>0</v>
      </c>
      <c r="H122" s="105">
        <f t="shared" si="23"/>
        <v>0</v>
      </c>
      <c r="I122" s="105">
        <f t="shared" si="23"/>
        <v>0</v>
      </c>
      <c r="J122" s="105">
        <f t="shared" si="23"/>
        <v>0</v>
      </c>
      <c r="K122" s="105">
        <f t="shared" si="23"/>
        <v>0</v>
      </c>
      <c r="L122" s="105">
        <f t="shared" si="23"/>
        <v>0</v>
      </c>
      <c r="M122" s="105">
        <f t="shared" si="23"/>
        <v>0</v>
      </c>
      <c r="N122" s="105">
        <f t="shared" si="23"/>
        <v>0</v>
      </c>
      <c r="O122" s="105">
        <f t="shared" si="23"/>
        <v>0</v>
      </c>
      <c r="P122" s="105">
        <f t="shared" si="23"/>
        <v>0</v>
      </c>
      <c r="Q122" s="105">
        <f t="shared" si="23"/>
        <v>0</v>
      </c>
      <c r="R122" s="105">
        <f t="shared" si="23"/>
        <v>0</v>
      </c>
      <c r="S122" s="106"/>
      <c r="T122" s="241"/>
      <c r="U122" s="242"/>
      <c r="V122" s="107">
        <f>SUM(V118:V121)</f>
        <v>0</v>
      </c>
    </row>
    <row r="123" spans="1:22" ht="17.1" customHeight="1">
      <c r="A123" s="249"/>
      <c r="B123" s="249"/>
      <c r="C123" s="229"/>
      <c r="D123" s="232"/>
      <c r="E123" s="185"/>
      <c r="F123" s="186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4"/>
      <c r="S123" s="95"/>
      <c r="T123" s="96"/>
      <c r="U123" s="235"/>
      <c r="V123" s="97"/>
    </row>
    <row r="124" spans="1:22" ht="17.1" customHeight="1">
      <c r="A124" s="224"/>
      <c r="B124" s="224"/>
      <c r="C124" s="230"/>
      <c r="D124" s="233"/>
      <c r="E124" s="187"/>
      <c r="F124" s="186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10"/>
      <c r="S124" s="100"/>
      <c r="T124" s="101"/>
      <c r="U124" s="236"/>
      <c r="V124" s="102"/>
    </row>
    <row r="125" spans="1:22" ht="17.1" customHeight="1">
      <c r="A125" s="224"/>
      <c r="B125" s="224"/>
      <c r="C125" s="230"/>
      <c r="D125" s="233"/>
      <c r="E125" s="187"/>
      <c r="F125" s="186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10"/>
      <c r="S125" s="100"/>
      <c r="T125" s="251"/>
      <c r="U125" s="252"/>
      <c r="V125" s="102"/>
    </row>
    <row r="126" spans="1:22" ht="17.1" customHeight="1">
      <c r="A126" s="224"/>
      <c r="B126" s="224"/>
      <c r="C126" s="230"/>
      <c r="D126" s="233"/>
      <c r="E126" s="187"/>
      <c r="F126" s="186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2"/>
      <c r="S126" s="104"/>
      <c r="T126" s="253"/>
      <c r="U126" s="254"/>
      <c r="V126" s="102"/>
    </row>
    <row r="127" spans="1:22" ht="17.1" customHeight="1" thickBot="1">
      <c r="A127" s="250"/>
      <c r="B127" s="250"/>
      <c r="C127" s="231"/>
      <c r="D127" s="234"/>
      <c r="E127" s="257"/>
      <c r="F127" s="258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6"/>
      <c r="T127" s="255"/>
      <c r="U127" s="256"/>
      <c r="V127" s="107"/>
    </row>
    <row r="128" spans="1:23" ht="20.25" customHeight="1">
      <c r="A128" s="167"/>
      <c r="B128" s="211" t="s">
        <v>38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</row>
    <row r="129" spans="1:23" s="90" customFormat="1" ht="17.1" customHeight="1" thickBot="1">
      <c r="A129" s="147" t="s">
        <v>29</v>
      </c>
      <c r="B129" s="147" t="s">
        <v>51</v>
      </c>
      <c r="C129" s="148" t="s">
        <v>35</v>
      </c>
      <c r="D129" s="149" t="s">
        <v>27</v>
      </c>
      <c r="E129" s="150" t="s">
        <v>0</v>
      </c>
      <c r="F129" s="150" t="s">
        <v>1</v>
      </c>
      <c r="G129" s="151" t="s">
        <v>2</v>
      </c>
      <c r="H129" s="151" t="s">
        <v>3</v>
      </c>
      <c r="I129" s="151" t="s">
        <v>4</v>
      </c>
      <c r="J129" s="151" t="s">
        <v>21</v>
      </c>
      <c r="K129" s="151" t="s">
        <v>5</v>
      </c>
      <c r="L129" s="151" t="s">
        <v>6</v>
      </c>
      <c r="M129" s="151" t="s">
        <v>7</v>
      </c>
      <c r="N129" s="151" t="s">
        <v>8</v>
      </c>
      <c r="O129" s="151" t="s">
        <v>19</v>
      </c>
      <c r="P129" s="151" t="s">
        <v>22</v>
      </c>
      <c r="Q129" s="151" t="s">
        <v>17</v>
      </c>
      <c r="R129" s="151" t="s">
        <v>9</v>
      </c>
      <c r="S129" s="151" t="s">
        <v>15</v>
      </c>
      <c r="T129" s="151" t="s">
        <v>16</v>
      </c>
      <c r="U129" s="152" t="s">
        <v>10</v>
      </c>
      <c r="V129" s="153" t="s">
        <v>30</v>
      </c>
      <c r="W129" s="154"/>
    </row>
    <row r="130" spans="1:23" ht="17.25" customHeight="1">
      <c r="A130" s="221">
        <v>20137</v>
      </c>
      <c r="B130" s="221">
        <v>8</v>
      </c>
      <c r="C130" s="213" t="s">
        <v>78</v>
      </c>
      <c r="D130" s="215" t="s">
        <v>79</v>
      </c>
      <c r="E130" s="155">
        <v>18</v>
      </c>
      <c r="F130" s="156" t="s">
        <v>23</v>
      </c>
      <c r="G130" s="93">
        <v>18</v>
      </c>
      <c r="H130" s="93">
        <v>9</v>
      </c>
      <c r="I130" s="93">
        <v>7</v>
      </c>
      <c r="J130" s="93">
        <v>8</v>
      </c>
      <c r="K130" s="93">
        <v>15</v>
      </c>
      <c r="L130" s="93">
        <v>13</v>
      </c>
      <c r="M130" s="93">
        <v>9</v>
      </c>
      <c r="N130" s="93">
        <v>9</v>
      </c>
      <c r="O130" s="93">
        <v>8</v>
      </c>
      <c r="P130" s="93">
        <v>9</v>
      </c>
      <c r="Q130" s="93">
        <v>3</v>
      </c>
      <c r="R130" s="157"/>
      <c r="S130" s="158">
        <f aca="true" t="shared" si="24" ref="S130:S137">IF(E130="","",SUM(G130:Q130)-(R130))</f>
        <v>108</v>
      </c>
      <c r="T130" s="217">
        <f>IF(E130="",0,(SUM(S130+S131)))</f>
        <v>221</v>
      </c>
      <c r="U130" s="219">
        <v>1</v>
      </c>
      <c r="V130" s="159">
        <f aca="true" t="shared" si="25" ref="V130:V142">SUM(G130:I130)</f>
        <v>34</v>
      </c>
      <c r="W130" s="160" t="s">
        <v>31</v>
      </c>
    </row>
    <row r="131" spans="1:23" ht="17.25" customHeight="1" thickBot="1">
      <c r="A131" s="222"/>
      <c r="B131" s="222"/>
      <c r="C131" s="214"/>
      <c r="D131" s="216"/>
      <c r="E131" s="161">
        <v>109</v>
      </c>
      <c r="F131" s="162" t="s">
        <v>24</v>
      </c>
      <c r="G131" s="105">
        <v>17</v>
      </c>
      <c r="H131" s="105">
        <v>11</v>
      </c>
      <c r="I131" s="105">
        <v>9</v>
      </c>
      <c r="J131" s="105">
        <v>6</v>
      </c>
      <c r="K131" s="105">
        <v>15</v>
      </c>
      <c r="L131" s="105">
        <v>14</v>
      </c>
      <c r="M131" s="105">
        <v>10</v>
      </c>
      <c r="N131" s="105">
        <v>8</v>
      </c>
      <c r="O131" s="105">
        <v>8</v>
      </c>
      <c r="P131" s="105">
        <v>12</v>
      </c>
      <c r="Q131" s="105">
        <v>3</v>
      </c>
      <c r="R131" s="163"/>
      <c r="S131" s="164">
        <f t="shared" si="24"/>
        <v>113</v>
      </c>
      <c r="T131" s="218"/>
      <c r="U131" s="220"/>
      <c r="V131" s="165">
        <f t="shared" si="25"/>
        <v>37</v>
      </c>
      <c r="W131" s="166">
        <f>SUM(V130:V131)</f>
        <v>71</v>
      </c>
    </row>
    <row r="132" spans="1:23" ht="17.25" customHeight="1">
      <c r="A132" s="221">
        <v>20136</v>
      </c>
      <c r="B132" s="221">
        <v>7</v>
      </c>
      <c r="C132" s="213" t="s">
        <v>78</v>
      </c>
      <c r="D132" s="215" t="s">
        <v>79</v>
      </c>
      <c r="E132" s="155">
        <v>115</v>
      </c>
      <c r="F132" s="156" t="s">
        <v>23</v>
      </c>
      <c r="G132" s="93">
        <v>19</v>
      </c>
      <c r="H132" s="93">
        <v>11</v>
      </c>
      <c r="I132" s="93">
        <v>7</v>
      </c>
      <c r="J132" s="93">
        <v>7</v>
      </c>
      <c r="K132" s="93">
        <v>13</v>
      </c>
      <c r="L132" s="93">
        <v>14</v>
      </c>
      <c r="M132" s="93">
        <v>11</v>
      </c>
      <c r="N132" s="93">
        <v>9</v>
      </c>
      <c r="O132" s="93">
        <v>8</v>
      </c>
      <c r="P132" s="93">
        <v>10</v>
      </c>
      <c r="Q132" s="93">
        <v>3</v>
      </c>
      <c r="R132" s="157"/>
      <c r="S132" s="158">
        <f t="shared" si="24"/>
        <v>112</v>
      </c>
      <c r="T132" s="217">
        <f>IF(E132="",0,(SUM(S132+S133)))</f>
        <v>220</v>
      </c>
      <c r="U132" s="219">
        <v>2</v>
      </c>
      <c r="V132" s="159">
        <f t="shared" si="25"/>
        <v>37</v>
      </c>
      <c r="W132" s="160" t="s">
        <v>31</v>
      </c>
    </row>
    <row r="133" spans="1:23" ht="17.25" customHeight="1" thickBot="1">
      <c r="A133" s="222"/>
      <c r="B133" s="222"/>
      <c r="C133" s="214"/>
      <c r="D133" s="216"/>
      <c r="E133" s="161">
        <v>103</v>
      </c>
      <c r="F133" s="162" t="s">
        <v>24</v>
      </c>
      <c r="G133" s="105">
        <v>18</v>
      </c>
      <c r="H133" s="105">
        <v>12</v>
      </c>
      <c r="I133" s="105">
        <v>6</v>
      </c>
      <c r="J133" s="105">
        <v>7</v>
      </c>
      <c r="K133" s="105">
        <v>15</v>
      </c>
      <c r="L133" s="105">
        <v>12</v>
      </c>
      <c r="M133" s="105">
        <v>9</v>
      </c>
      <c r="N133" s="105">
        <v>8</v>
      </c>
      <c r="O133" s="105">
        <v>9</v>
      </c>
      <c r="P133" s="105">
        <v>9</v>
      </c>
      <c r="Q133" s="105">
        <v>3</v>
      </c>
      <c r="R133" s="163"/>
      <c r="S133" s="164">
        <f t="shared" si="24"/>
        <v>108</v>
      </c>
      <c r="T133" s="218"/>
      <c r="U133" s="220"/>
      <c r="V133" s="165">
        <f t="shared" si="25"/>
        <v>36</v>
      </c>
      <c r="W133" s="166">
        <f>SUM(V132:V133)</f>
        <v>73</v>
      </c>
    </row>
    <row r="134" spans="1:23" ht="17.25" customHeight="1">
      <c r="A134" s="221">
        <v>20132</v>
      </c>
      <c r="B134" s="221">
        <v>18</v>
      </c>
      <c r="C134" s="213" t="s">
        <v>66</v>
      </c>
      <c r="D134" s="215" t="s">
        <v>67</v>
      </c>
      <c r="E134" s="155">
        <v>1</v>
      </c>
      <c r="F134" s="156" t="s">
        <v>23</v>
      </c>
      <c r="G134" s="93">
        <v>16</v>
      </c>
      <c r="H134" s="93">
        <v>9</v>
      </c>
      <c r="I134" s="93">
        <v>6</v>
      </c>
      <c r="J134" s="93">
        <v>7</v>
      </c>
      <c r="K134" s="93">
        <v>15</v>
      </c>
      <c r="L134" s="93">
        <v>13</v>
      </c>
      <c r="M134" s="93">
        <v>12</v>
      </c>
      <c r="N134" s="93">
        <v>9</v>
      </c>
      <c r="O134" s="93">
        <v>8</v>
      </c>
      <c r="P134" s="93">
        <v>10</v>
      </c>
      <c r="Q134" s="93">
        <v>3</v>
      </c>
      <c r="R134" s="157"/>
      <c r="S134" s="158">
        <f t="shared" si="24"/>
        <v>108</v>
      </c>
      <c r="T134" s="217">
        <f>IF(E134="",0,(SUM(S134+S135)))</f>
        <v>215</v>
      </c>
      <c r="U134" s="219">
        <v>3</v>
      </c>
      <c r="V134" s="159">
        <f t="shared" si="25"/>
        <v>31</v>
      </c>
      <c r="W134" s="160" t="s">
        <v>31</v>
      </c>
    </row>
    <row r="135" spans="1:23" ht="17.25" customHeight="1" thickBot="1">
      <c r="A135" s="222"/>
      <c r="B135" s="222"/>
      <c r="C135" s="214"/>
      <c r="D135" s="216"/>
      <c r="E135" s="161">
        <v>2</v>
      </c>
      <c r="F135" s="162" t="s">
        <v>24</v>
      </c>
      <c r="G135" s="105">
        <v>14</v>
      </c>
      <c r="H135" s="105">
        <v>9</v>
      </c>
      <c r="I135" s="105">
        <v>7</v>
      </c>
      <c r="J135" s="105">
        <v>8</v>
      </c>
      <c r="K135" s="105">
        <v>14</v>
      </c>
      <c r="L135" s="105">
        <v>14</v>
      </c>
      <c r="M135" s="105">
        <v>10</v>
      </c>
      <c r="N135" s="105">
        <v>8</v>
      </c>
      <c r="O135" s="105">
        <v>8</v>
      </c>
      <c r="P135" s="105">
        <v>12</v>
      </c>
      <c r="Q135" s="105">
        <v>3</v>
      </c>
      <c r="R135" s="163"/>
      <c r="S135" s="164">
        <f t="shared" si="24"/>
        <v>107</v>
      </c>
      <c r="T135" s="218"/>
      <c r="U135" s="220"/>
      <c r="V135" s="165">
        <f t="shared" si="25"/>
        <v>30</v>
      </c>
      <c r="W135" s="166">
        <f>SUM(V134:V135)</f>
        <v>61</v>
      </c>
    </row>
    <row r="136" spans="1:23" ht="17.25" customHeight="1">
      <c r="A136" s="221">
        <v>20143</v>
      </c>
      <c r="B136" s="221">
        <v>10</v>
      </c>
      <c r="C136" s="213" t="s">
        <v>147</v>
      </c>
      <c r="D136" s="215" t="s">
        <v>89</v>
      </c>
      <c r="E136" s="155">
        <v>19</v>
      </c>
      <c r="F136" s="156" t="s">
        <v>23</v>
      </c>
      <c r="G136" s="93">
        <v>18</v>
      </c>
      <c r="H136" s="93">
        <v>9</v>
      </c>
      <c r="I136" s="93">
        <v>7</v>
      </c>
      <c r="J136" s="93">
        <v>8</v>
      </c>
      <c r="K136" s="93">
        <v>15</v>
      </c>
      <c r="L136" s="93">
        <v>13</v>
      </c>
      <c r="M136" s="93">
        <v>9</v>
      </c>
      <c r="N136" s="93">
        <v>9</v>
      </c>
      <c r="O136" s="93">
        <v>8</v>
      </c>
      <c r="P136" s="93">
        <v>9</v>
      </c>
      <c r="Q136" s="93">
        <v>3</v>
      </c>
      <c r="R136" s="157"/>
      <c r="S136" s="158">
        <f t="shared" si="24"/>
        <v>108</v>
      </c>
      <c r="T136" s="217">
        <f>IF(E136="",0,(SUM(S136+S137)))</f>
        <v>214</v>
      </c>
      <c r="U136" s="247"/>
      <c r="V136" s="159">
        <f t="shared" si="25"/>
        <v>34</v>
      </c>
      <c r="W136" s="160" t="s">
        <v>31</v>
      </c>
    </row>
    <row r="137" spans="1:23" ht="17.25" customHeight="1" thickBot="1">
      <c r="A137" s="222"/>
      <c r="B137" s="222"/>
      <c r="C137" s="214"/>
      <c r="D137" s="216"/>
      <c r="E137" s="161">
        <v>3</v>
      </c>
      <c r="F137" s="162" t="s">
        <v>24</v>
      </c>
      <c r="G137" s="105">
        <v>16</v>
      </c>
      <c r="H137" s="105">
        <v>9</v>
      </c>
      <c r="I137" s="105">
        <v>9</v>
      </c>
      <c r="J137" s="105">
        <v>6</v>
      </c>
      <c r="K137" s="105">
        <v>14</v>
      </c>
      <c r="L137" s="105">
        <v>14</v>
      </c>
      <c r="M137" s="105">
        <v>10</v>
      </c>
      <c r="N137" s="105">
        <v>8</v>
      </c>
      <c r="O137" s="105">
        <v>8</v>
      </c>
      <c r="P137" s="105">
        <v>9</v>
      </c>
      <c r="Q137" s="105">
        <v>3</v>
      </c>
      <c r="R137" s="163"/>
      <c r="S137" s="164">
        <f t="shared" si="24"/>
        <v>106</v>
      </c>
      <c r="T137" s="218"/>
      <c r="U137" s="248"/>
      <c r="V137" s="165">
        <f t="shared" si="25"/>
        <v>34</v>
      </c>
      <c r="W137" s="166">
        <f>SUM(V136:V137)</f>
        <v>68</v>
      </c>
    </row>
    <row r="138" spans="1:23" ht="17.25" customHeight="1">
      <c r="A138" s="221">
        <v>20129</v>
      </c>
      <c r="B138" s="221">
        <v>5</v>
      </c>
      <c r="C138" s="213" t="s">
        <v>82</v>
      </c>
      <c r="D138" s="215" t="s">
        <v>83</v>
      </c>
      <c r="E138" s="155">
        <v>51</v>
      </c>
      <c r="F138" s="156" t="s">
        <v>23</v>
      </c>
      <c r="G138" s="93">
        <v>17</v>
      </c>
      <c r="H138" s="93">
        <v>11</v>
      </c>
      <c r="I138" s="93">
        <v>7</v>
      </c>
      <c r="J138" s="93">
        <v>7</v>
      </c>
      <c r="K138" s="93">
        <v>10</v>
      </c>
      <c r="L138" s="93">
        <v>14</v>
      </c>
      <c r="M138" s="93">
        <v>11</v>
      </c>
      <c r="N138" s="93">
        <v>9</v>
      </c>
      <c r="O138" s="93">
        <v>8</v>
      </c>
      <c r="P138" s="93">
        <v>10</v>
      </c>
      <c r="Q138" s="93">
        <v>3</v>
      </c>
      <c r="R138" s="157"/>
      <c r="S138" s="158">
        <f aca="true" t="shared" si="26" ref="S138:S139">IF(E138="","",SUM(G138:Q138)-(R138))</f>
        <v>107</v>
      </c>
      <c r="T138" s="217">
        <f>IF(E138="",0,(SUM(S138+S139)))</f>
        <v>212</v>
      </c>
      <c r="U138" s="247"/>
      <c r="V138" s="159">
        <f t="shared" si="25"/>
        <v>35</v>
      </c>
      <c r="W138" s="160" t="s">
        <v>31</v>
      </c>
    </row>
    <row r="139" spans="1:23" ht="17.25" customHeight="1" thickBot="1">
      <c r="A139" s="222"/>
      <c r="B139" s="222"/>
      <c r="C139" s="214"/>
      <c r="D139" s="216"/>
      <c r="E139" s="161">
        <v>23</v>
      </c>
      <c r="F139" s="162" t="s">
        <v>24</v>
      </c>
      <c r="G139" s="105">
        <v>18</v>
      </c>
      <c r="H139" s="105">
        <v>9</v>
      </c>
      <c r="I139" s="105">
        <v>6</v>
      </c>
      <c r="J139" s="105">
        <v>7</v>
      </c>
      <c r="K139" s="105">
        <v>15</v>
      </c>
      <c r="L139" s="105">
        <v>12</v>
      </c>
      <c r="M139" s="105">
        <v>9</v>
      </c>
      <c r="N139" s="105">
        <v>8</v>
      </c>
      <c r="O139" s="105">
        <v>9</v>
      </c>
      <c r="P139" s="105">
        <v>9</v>
      </c>
      <c r="Q139" s="105">
        <v>3</v>
      </c>
      <c r="R139" s="163"/>
      <c r="S139" s="164">
        <f t="shared" si="26"/>
        <v>105</v>
      </c>
      <c r="T139" s="218"/>
      <c r="U139" s="248"/>
      <c r="V139" s="165">
        <f t="shared" si="25"/>
        <v>33</v>
      </c>
      <c r="W139" s="166">
        <f>SUM(V138:V139)</f>
        <v>68</v>
      </c>
    </row>
    <row r="140" spans="1:23" ht="17.25" customHeight="1">
      <c r="A140" s="221">
        <v>20128</v>
      </c>
      <c r="B140" s="221">
        <v>24</v>
      </c>
      <c r="C140" s="213" t="s">
        <v>82</v>
      </c>
      <c r="D140" s="215" t="s">
        <v>83</v>
      </c>
      <c r="E140" s="155">
        <v>19</v>
      </c>
      <c r="F140" s="156" t="s">
        <v>23</v>
      </c>
      <c r="G140" s="93">
        <v>12</v>
      </c>
      <c r="H140" s="93">
        <v>9</v>
      </c>
      <c r="I140" s="93">
        <v>9</v>
      </c>
      <c r="J140" s="93">
        <v>8</v>
      </c>
      <c r="K140" s="93">
        <v>15</v>
      </c>
      <c r="L140" s="93">
        <v>13</v>
      </c>
      <c r="M140" s="93">
        <v>12</v>
      </c>
      <c r="N140" s="93">
        <v>9</v>
      </c>
      <c r="O140" s="93">
        <v>8</v>
      </c>
      <c r="P140" s="93">
        <v>9</v>
      </c>
      <c r="Q140" s="93">
        <v>3</v>
      </c>
      <c r="R140" s="157"/>
      <c r="S140" s="158">
        <f aca="true" t="shared" si="27" ref="S140:S153">IF(E140="","",SUM(G140:Q140)-(R140))</f>
        <v>107</v>
      </c>
      <c r="T140" s="217">
        <f>IF(E140="",0,(SUM(S140+S141)))</f>
        <v>209</v>
      </c>
      <c r="U140" s="247"/>
      <c r="V140" s="159">
        <f t="shared" si="25"/>
        <v>30</v>
      </c>
      <c r="W140" s="160" t="s">
        <v>31</v>
      </c>
    </row>
    <row r="141" spans="1:23" ht="17.25" customHeight="1" thickBot="1">
      <c r="A141" s="222"/>
      <c r="B141" s="222"/>
      <c r="C141" s="214"/>
      <c r="D141" s="216"/>
      <c r="E141" s="161">
        <v>18</v>
      </c>
      <c r="F141" s="162" t="s">
        <v>24</v>
      </c>
      <c r="G141" s="105">
        <v>13</v>
      </c>
      <c r="H141" s="105">
        <v>9</v>
      </c>
      <c r="I141" s="105">
        <v>6</v>
      </c>
      <c r="J141" s="105">
        <v>8</v>
      </c>
      <c r="K141" s="105">
        <v>12</v>
      </c>
      <c r="L141" s="105">
        <v>14</v>
      </c>
      <c r="M141" s="105">
        <v>10</v>
      </c>
      <c r="N141" s="105">
        <v>8</v>
      </c>
      <c r="O141" s="105">
        <v>9</v>
      </c>
      <c r="P141" s="105">
        <v>10</v>
      </c>
      <c r="Q141" s="105">
        <v>3</v>
      </c>
      <c r="R141" s="163"/>
      <c r="S141" s="164">
        <f t="shared" si="27"/>
        <v>102</v>
      </c>
      <c r="T141" s="218"/>
      <c r="U141" s="248"/>
      <c r="V141" s="165">
        <f t="shared" si="25"/>
        <v>28</v>
      </c>
      <c r="W141" s="166">
        <f>SUM(V140:V141)</f>
        <v>58</v>
      </c>
    </row>
    <row r="142" spans="1:23" ht="17.25" customHeight="1" thickBot="1">
      <c r="A142" s="221">
        <v>20146</v>
      </c>
      <c r="B142" s="221">
        <v>21</v>
      </c>
      <c r="C142" s="213" t="s">
        <v>84</v>
      </c>
      <c r="D142" s="215" t="s">
        <v>85</v>
      </c>
      <c r="E142" s="155">
        <v>33</v>
      </c>
      <c r="F142" s="156" t="s">
        <v>23</v>
      </c>
      <c r="G142" s="93">
        <v>14</v>
      </c>
      <c r="H142" s="93">
        <v>9</v>
      </c>
      <c r="I142" s="93">
        <v>6</v>
      </c>
      <c r="J142" s="93">
        <v>8</v>
      </c>
      <c r="K142" s="93">
        <v>12</v>
      </c>
      <c r="L142" s="93">
        <v>13</v>
      </c>
      <c r="M142" s="93">
        <v>12</v>
      </c>
      <c r="N142" s="93">
        <v>9</v>
      </c>
      <c r="O142" s="93">
        <v>8</v>
      </c>
      <c r="P142" s="93">
        <v>9</v>
      </c>
      <c r="Q142" s="93">
        <v>3</v>
      </c>
      <c r="R142" s="157"/>
      <c r="S142" s="158">
        <f t="shared" si="27"/>
        <v>103</v>
      </c>
      <c r="T142" s="217">
        <f>IF(E142="",0,(SUM(S142+S143)))</f>
        <v>207</v>
      </c>
      <c r="U142" s="247"/>
      <c r="V142" s="159">
        <f t="shared" si="25"/>
        <v>29</v>
      </c>
      <c r="W142" s="160" t="s">
        <v>31</v>
      </c>
    </row>
    <row r="143" spans="1:23" ht="17.25" customHeight="1" thickBot="1">
      <c r="A143" s="222"/>
      <c r="B143" s="222"/>
      <c r="C143" s="214"/>
      <c r="D143" s="216"/>
      <c r="E143" s="161">
        <v>67</v>
      </c>
      <c r="F143" s="162" t="s">
        <v>24</v>
      </c>
      <c r="G143" s="105">
        <v>14</v>
      </c>
      <c r="H143" s="105">
        <v>9</v>
      </c>
      <c r="I143" s="105">
        <v>6</v>
      </c>
      <c r="J143" s="105">
        <v>8</v>
      </c>
      <c r="K143" s="105">
        <v>15</v>
      </c>
      <c r="L143" s="105">
        <v>14</v>
      </c>
      <c r="M143" s="105">
        <v>10</v>
      </c>
      <c r="N143" s="105">
        <v>8</v>
      </c>
      <c r="O143" s="105">
        <v>8</v>
      </c>
      <c r="P143" s="105">
        <v>9</v>
      </c>
      <c r="Q143" s="105">
        <v>3</v>
      </c>
      <c r="R143" s="163"/>
      <c r="S143" s="158">
        <f t="shared" si="27"/>
        <v>104</v>
      </c>
      <c r="T143" s="218"/>
      <c r="U143" s="248"/>
      <c r="V143" s="165">
        <v>8</v>
      </c>
      <c r="W143" s="166">
        <f>SUM(V142:V143)</f>
        <v>37</v>
      </c>
    </row>
    <row r="144" spans="1:23" ht="17.25" customHeight="1">
      <c r="A144" s="221">
        <v>20147</v>
      </c>
      <c r="B144" s="221">
        <v>22</v>
      </c>
      <c r="C144" s="213" t="s">
        <v>84</v>
      </c>
      <c r="D144" s="215" t="s">
        <v>85</v>
      </c>
      <c r="E144" s="155">
        <v>68</v>
      </c>
      <c r="F144" s="156" t="s">
        <v>23</v>
      </c>
      <c r="G144" s="93">
        <v>13</v>
      </c>
      <c r="H144" s="93">
        <v>9</v>
      </c>
      <c r="I144" s="93">
        <v>6</v>
      </c>
      <c r="J144" s="93">
        <v>7</v>
      </c>
      <c r="K144" s="93">
        <v>13</v>
      </c>
      <c r="L144" s="93">
        <v>15</v>
      </c>
      <c r="M144" s="93">
        <v>11</v>
      </c>
      <c r="N144" s="93">
        <v>9</v>
      </c>
      <c r="O144" s="93">
        <v>9</v>
      </c>
      <c r="P144" s="93">
        <v>9</v>
      </c>
      <c r="Q144" s="93">
        <v>3</v>
      </c>
      <c r="R144" s="157"/>
      <c r="S144" s="158">
        <f t="shared" si="27"/>
        <v>104</v>
      </c>
      <c r="T144" s="217">
        <f>IF(E144="",0,(SUM(S144+S145)))</f>
        <v>207</v>
      </c>
      <c r="U144" s="247"/>
      <c r="V144" s="159">
        <f aca="true" t="shared" si="28" ref="V144:V179">SUM(G144:I144)</f>
        <v>28</v>
      </c>
      <c r="W144" s="160" t="s">
        <v>31</v>
      </c>
    </row>
    <row r="145" spans="1:23" ht="17.25" customHeight="1" thickBot="1">
      <c r="A145" s="222"/>
      <c r="B145" s="222"/>
      <c r="C145" s="214"/>
      <c r="D145" s="216"/>
      <c r="E145" s="161">
        <v>29</v>
      </c>
      <c r="F145" s="162" t="s">
        <v>24</v>
      </c>
      <c r="G145" s="105">
        <v>15</v>
      </c>
      <c r="H145" s="105">
        <v>9</v>
      </c>
      <c r="I145" s="105">
        <v>6</v>
      </c>
      <c r="J145" s="105">
        <v>8</v>
      </c>
      <c r="K145" s="105">
        <v>12</v>
      </c>
      <c r="L145" s="105">
        <v>15</v>
      </c>
      <c r="M145" s="105">
        <v>10</v>
      </c>
      <c r="N145" s="105">
        <v>8</v>
      </c>
      <c r="O145" s="105">
        <v>9</v>
      </c>
      <c r="P145" s="105">
        <v>8</v>
      </c>
      <c r="Q145" s="105">
        <v>3</v>
      </c>
      <c r="R145" s="163"/>
      <c r="S145" s="164">
        <f t="shared" si="27"/>
        <v>103</v>
      </c>
      <c r="T145" s="218"/>
      <c r="U145" s="248"/>
      <c r="V145" s="165">
        <f t="shared" si="28"/>
        <v>30</v>
      </c>
      <c r="W145" s="166">
        <f>SUM(V144:V145)</f>
        <v>58</v>
      </c>
    </row>
    <row r="146" spans="1:23" ht="17.25" customHeight="1">
      <c r="A146" s="221">
        <v>20126</v>
      </c>
      <c r="B146" s="221">
        <v>14</v>
      </c>
      <c r="C146" s="213" t="s">
        <v>58</v>
      </c>
      <c r="D146" s="215" t="s">
        <v>59</v>
      </c>
      <c r="E146" s="155">
        <v>45</v>
      </c>
      <c r="F146" s="156" t="s">
        <v>23</v>
      </c>
      <c r="G146" s="93">
        <v>15</v>
      </c>
      <c r="H146" s="93">
        <v>9</v>
      </c>
      <c r="I146" s="93">
        <v>6</v>
      </c>
      <c r="J146" s="93">
        <v>7</v>
      </c>
      <c r="K146" s="93">
        <v>12</v>
      </c>
      <c r="L146" s="93">
        <v>13</v>
      </c>
      <c r="M146" s="93">
        <v>9</v>
      </c>
      <c r="N146" s="93">
        <v>9</v>
      </c>
      <c r="O146" s="93">
        <v>8</v>
      </c>
      <c r="P146" s="93">
        <v>9</v>
      </c>
      <c r="Q146" s="93">
        <v>3</v>
      </c>
      <c r="R146" s="157"/>
      <c r="S146" s="158">
        <f t="shared" si="27"/>
        <v>100</v>
      </c>
      <c r="T146" s="217">
        <f>IF(E146="",0,(SUM(S146+S147)))</f>
        <v>204</v>
      </c>
      <c r="U146" s="247"/>
      <c r="V146" s="159">
        <f t="shared" si="28"/>
        <v>30</v>
      </c>
      <c r="W146" s="160" t="s">
        <v>31</v>
      </c>
    </row>
    <row r="147" spans="1:23" ht="17.25" customHeight="1" thickBot="1">
      <c r="A147" s="222"/>
      <c r="B147" s="222"/>
      <c r="C147" s="214"/>
      <c r="D147" s="216"/>
      <c r="E147" s="161">
        <v>101</v>
      </c>
      <c r="F147" s="162" t="s">
        <v>24</v>
      </c>
      <c r="G147" s="105">
        <v>14</v>
      </c>
      <c r="H147" s="105">
        <v>9</v>
      </c>
      <c r="I147" s="105">
        <v>6</v>
      </c>
      <c r="J147" s="105">
        <v>8</v>
      </c>
      <c r="K147" s="105">
        <v>14</v>
      </c>
      <c r="L147" s="105">
        <v>14</v>
      </c>
      <c r="M147" s="105">
        <v>10</v>
      </c>
      <c r="N147" s="105">
        <v>8</v>
      </c>
      <c r="O147" s="105">
        <v>8</v>
      </c>
      <c r="P147" s="105">
        <v>10</v>
      </c>
      <c r="Q147" s="105">
        <v>3</v>
      </c>
      <c r="R147" s="163"/>
      <c r="S147" s="164">
        <f t="shared" si="27"/>
        <v>104</v>
      </c>
      <c r="T147" s="218"/>
      <c r="U147" s="248"/>
      <c r="V147" s="165">
        <f t="shared" si="28"/>
        <v>29</v>
      </c>
      <c r="W147" s="166">
        <f>SUM(V146:V147)</f>
        <v>59</v>
      </c>
    </row>
    <row r="148" spans="1:23" ht="17.25" customHeight="1">
      <c r="A148" s="221">
        <v>20125</v>
      </c>
      <c r="B148" s="221">
        <v>13</v>
      </c>
      <c r="C148" s="213" t="s">
        <v>58</v>
      </c>
      <c r="D148" s="215" t="s">
        <v>59</v>
      </c>
      <c r="E148" s="155">
        <v>54</v>
      </c>
      <c r="F148" s="156" t="s">
        <v>23</v>
      </c>
      <c r="G148" s="93">
        <v>14</v>
      </c>
      <c r="H148" s="93">
        <v>9</v>
      </c>
      <c r="I148" s="93">
        <v>6</v>
      </c>
      <c r="J148" s="93">
        <v>7</v>
      </c>
      <c r="K148" s="93">
        <v>14</v>
      </c>
      <c r="L148" s="93">
        <v>14</v>
      </c>
      <c r="M148" s="93">
        <v>11</v>
      </c>
      <c r="N148" s="93">
        <v>9</v>
      </c>
      <c r="O148" s="93">
        <v>9</v>
      </c>
      <c r="P148" s="93">
        <v>9</v>
      </c>
      <c r="Q148" s="93">
        <v>3</v>
      </c>
      <c r="R148" s="157"/>
      <c r="S148" s="158">
        <f t="shared" si="27"/>
        <v>105</v>
      </c>
      <c r="T148" s="217">
        <f>IF(E148="",0,(SUM(S148+S149)))</f>
        <v>200</v>
      </c>
      <c r="U148" s="247"/>
      <c r="V148" s="159">
        <f t="shared" si="28"/>
        <v>29</v>
      </c>
      <c r="W148" s="160" t="s">
        <v>31</v>
      </c>
    </row>
    <row r="149" spans="1:23" ht="17.25" customHeight="1" thickBot="1">
      <c r="A149" s="222"/>
      <c r="B149" s="222"/>
      <c r="C149" s="214"/>
      <c r="D149" s="216"/>
      <c r="E149" s="161">
        <v>56</v>
      </c>
      <c r="F149" s="162" t="s">
        <v>24</v>
      </c>
      <c r="G149" s="105">
        <v>12</v>
      </c>
      <c r="H149" s="105">
        <v>9</v>
      </c>
      <c r="I149" s="105">
        <v>6</v>
      </c>
      <c r="J149" s="105">
        <v>8</v>
      </c>
      <c r="K149" s="105">
        <v>12</v>
      </c>
      <c r="L149" s="105">
        <v>12</v>
      </c>
      <c r="M149" s="105">
        <v>9</v>
      </c>
      <c r="N149" s="105">
        <v>8</v>
      </c>
      <c r="O149" s="105">
        <v>9</v>
      </c>
      <c r="P149" s="105">
        <v>10</v>
      </c>
      <c r="Q149" s="105">
        <v>0</v>
      </c>
      <c r="R149" s="163"/>
      <c r="S149" s="164">
        <f t="shared" si="27"/>
        <v>95</v>
      </c>
      <c r="T149" s="218"/>
      <c r="U149" s="248"/>
      <c r="V149" s="165">
        <f t="shared" si="28"/>
        <v>27</v>
      </c>
      <c r="W149" s="166">
        <f>SUM(V148:V149)</f>
        <v>56</v>
      </c>
    </row>
    <row r="150" spans="1:23" ht="17.25" customHeight="1">
      <c r="A150" s="221">
        <v>20127</v>
      </c>
      <c r="B150" s="221">
        <v>23</v>
      </c>
      <c r="C150" s="213" t="s">
        <v>82</v>
      </c>
      <c r="D150" s="215" t="s">
        <v>83</v>
      </c>
      <c r="E150" s="155">
        <v>80</v>
      </c>
      <c r="F150" s="156" t="s">
        <v>23</v>
      </c>
      <c r="G150" s="93">
        <v>13</v>
      </c>
      <c r="H150" s="93">
        <v>9</v>
      </c>
      <c r="I150" s="93">
        <v>6</v>
      </c>
      <c r="J150" s="93">
        <v>7</v>
      </c>
      <c r="K150" s="93">
        <v>15</v>
      </c>
      <c r="L150" s="93">
        <v>14</v>
      </c>
      <c r="M150" s="93">
        <v>11</v>
      </c>
      <c r="N150" s="93">
        <v>9</v>
      </c>
      <c r="O150" s="93">
        <v>9</v>
      </c>
      <c r="P150" s="93">
        <v>9</v>
      </c>
      <c r="Q150" s="93">
        <v>3</v>
      </c>
      <c r="R150" s="157"/>
      <c r="S150" s="158">
        <f t="shared" si="27"/>
        <v>105</v>
      </c>
      <c r="T150" s="217">
        <f>IF(E150="",0,(SUM(S150+S151)))</f>
        <v>194</v>
      </c>
      <c r="U150" s="247"/>
      <c r="V150" s="159">
        <f t="shared" si="28"/>
        <v>28</v>
      </c>
      <c r="W150" s="160" t="s">
        <v>31</v>
      </c>
    </row>
    <row r="151" spans="1:23" ht="17.25" customHeight="1" thickBot="1">
      <c r="A151" s="222"/>
      <c r="B151" s="222"/>
      <c r="C151" s="214"/>
      <c r="D151" s="216"/>
      <c r="E151" s="161">
        <v>82</v>
      </c>
      <c r="F151" s="162" t="s">
        <v>24</v>
      </c>
      <c r="G151" s="105">
        <v>14</v>
      </c>
      <c r="H151" s="105">
        <v>10</v>
      </c>
      <c r="I151" s="105">
        <v>6</v>
      </c>
      <c r="J151" s="105">
        <v>8</v>
      </c>
      <c r="K151" s="105">
        <v>0</v>
      </c>
      <c r="L151" s="105">
        <v>15</v>
      </c>
      <c r="M151" s="105">
        <v>10</v>
      </c>
      <c r="N151" s="105">
        <v>8</v>
      </c>
      <c r="O151" s="105">
        <v>8</v>
      </c>
      <c r="P151" s="105">
        <v>10</v>
      </c>
      <c r="Q151" s="105"/>
      <c r="R151" s="163"/>
      <c r="S151" s="164">
        <f t="shared" si="27"/>
        <v>89</v>
      </c>
      <c r="T151" s="218"/>
      <c r="U151" s="248"/>
      <c r="V151" s="165">
        <f t="shared" si="28"/>
        <v>30</v>
      </c>
      <c r="W151" s="166">
        <f>SUM(V150:V151)</f>
        <v>58</v>
      </c>
    </row>
    <row r="152" spans="1:23" ht="17.25" customHeight="1">
      <c r="A152" s="221">
        <v>20131</v>
      </c>
      <c r="B152" s="221">
        <v>17</v>
      </c>
      <c r="C152" s="213" t="s">
        <v>66</v>
      </c>
      <c r="D152" s="215" t="s">
        <v>67</v>
      </c>
      <c r="E152" s="155">
        <v>37</v>
      </c>
      <c r="F152" s="156" t="s">
        <v>23</v>
      </c>
      <c r="G152" s="93">
        <v>15</v>
      </c>
      <c r="H152" s="93">
        <v>0</v>
      </c>
      <c r="I152" s="93">
        <v>9</v>
      </c>
      <c r="J152" s="93">
        <v>7</v>
      </c>
      <c r="K152" s="93">
        <v>14</v>
      </c>
      <c r="L152" s="93">
        <v>15</v>
      </c>
      <c r="M152" s="93">
        <v>11</v>
      </c>
      <c r="N152" s="93">
        <v>9</v>
      </c>
      <c r="O152" s="93">
        <v>9</v>
      </c>
      <c r="P152" s="93">
        <v>9</v>
      </c>
      <c r="Q152" s="93">
        <v>3</v>
      </c>
      <c r="R152" s="157"/>
      <c r="S152" s="158">
        <f t="shared" si="27"/>
        <v>101</v>
      </c>
      <c r="T152" s="217">
        <f>IF(E152="",0,(SUM(S152+S153)))</f>
        <v>193</v>
      </c>
      <c r="U152" s="247"/>
      <c r="V152" s="159">
        <f t="shared" si="28"/>
        <v>24</v>
      </c>
      <c r="W152" s="160" t="s">
        <v>31</v>
      </c>
    </row>
    <row r="153" spans="1:23" ht="17.25" customHeight="1" thickBot="1">
      <c r="A153" s="222"/>
      <c r="B153" s="222"/>
      <c r="C153" s="214"/>
      <c r="D153" s="216"/>
      <c r="E153" s="161">
        <v>16</v>
      </c>
      <c r="F153" s="162" t="s">
        <v>24</v>
      </c>
      <c r="G153" s="105">
        <v>15</v>
      </c>
      <c r="H153" s="105">
        <v>0</v>
      </c>
      <c r="I153" s="105">
        <v>9</v>
      </c>
      <c r="J153" s="105">
        <v>8</v>
      </c>
      <c r="K153" s="105">
        <v>12</v>
      </c>
      <c r="L153" s="105">
        <v>12</v>
      </c>
      <c r="M153" s="105">
        <v>9</v>
      </c>
      <c r="N153" s="105">
        <v>8</v>
      </c>
      <c r="O153" s="105">
        <v>9</v>
      </c>
      <c r="P153" s="105">
        <v>10</v>
      </c>
      <c r="Q153" s="105">
        <v>0</v>
      </c>
      <c r="R153" s="163"/>
      <c r="S153" s="164">
        <f t="shared" si="27"/>
        <v>92</v>
      </c>
      <c r="T153" s="218"/>
      <c r="U153" s="248"/>
      <c r="V153" s="165">
        <f t="shared" si="28"/>
        <v>24</v>
      </c>
      <c r="W153" s="166">
        <f>SUM(V152:V153)</f>
        <v>48</v>
      </c>
    </row>
    <row r="154" spans="1:23" ht="17.25" customHeight="1">
      <c r="A154" s="221">
        <v>20139</v>
      </c>
      <c r="B154" s="221">
        <v>2</v>
      </c>
      <c r="C154" s="213" t="s">
        <v>76</v>
      </c>
      <c r="D154" s="215" t="s">
        <v>77</v>
      </c>
      <c r="E154" s="155">
        <v>91</v>
      </c>
      <c r="F154" s="156" t="s">
        <v>23</v>
      </c>
      <c r="G154" s="93">
        <v>17</v>
      </c>
      <c r="H154" s="93">
        <v>0</v>
      </c>
      <c r="I154" s="93">
        <v>7</v>
      </c>
      <c r="J154" s="93">
        <v>6</v>
      </c>
      <c r="K154" s="93">
        <v>14</v>
      </c>
      <c r="L154" s="93">
        <v>15</v>
      </c>
      <c r="M154" s="93">
        <v>9</v>
      </c>
      <c r="N154" s="93">
        <v>9</v>
      </c>
      <c r="O154" s="93">
        <v>10</v>
      </c>
      <c r="P154" s="93">
        <v>9</v>
      </c>
      <c r="Q154" s="93">
        <v>0</v>
      </c>
      <c r="R154" s="157"/>
      <c r="S154" s="158">
        <f aca="true" t="shared" si="29" ref="S154:S157">IF(E154="","",SUM(G154:Q154)-(R154))</f>
        <v>96</v>
      </c>
      <c r="T154" s="217">
        <f>IF(E154="",0,(SUM(S154+S155)))</f>
        <v>189</v>
      </c>
      <c r="U154" s="247"/>
      <c r="V154" s="159">
        <f t="shared" si="28"/>
        <v>24</v>
      </c>
      <c r="W154" s="160" t="s">
        <v>31</v>
      </c>
    </row>
    <row r="155" spans="1:23" ht="17.25" customHeight="1" thickBot="1">
      <c r="A155" s="222"/>
      <c r="B155" s="222"/>
      <c r="C155" s="214"/>
      <c r="D155" s="216"/>
      <c r="E155" s="161">
        <v>44</v>
      </c>
      <c r="F155" s="162" t="s">
        <v>24</v>
      </c>
      <c r="G155" s="105">
        <v>18</v>
      </c>
      <c r="H155" s="105">
        <v>0</v>
      </c>
      <c r="I155" s="105">
        <v>6</v>
      </c>
      <c r="J155" s="105">
        <v>7</v>
      </c>
      <c r="K155" s="105">
        <v>15</v>
      </c>
      <c r="L155" s="105">
        <v>12</v>
      </c>
      <c r="M155" s="105">
        <v>8</v>
      </c>
      <c r="N155" s="105">
        <v>9</v>
      </c>
      <c r="O155" s="105">
        <v>9</v>
      </c>
      <c r="P155" s="105">
        <v>9</v>
      </c>
      <c r="Q155" s="105">
        <v>0</v>
      </c>
      <c r="R155" s="163"/>
      <c r="S155" s="164">
        <f t="shared" si="29"/>
        <v>93</v>
      </c>
      <c r="T155" s="218"/>
      <c r="U155" s="248"/>
      <c r="V155" s="165">
        <f t="shared" si="28"/>
        <v>24</v>
      </c>
      <c r="W155" s="166">
        <f>SUM(V154:V155)</f>
        <v>48</v>
      </c>
    </row>
    <row r="156" spans="1:23" ht="17.25" customHeight="1">
      <c r="A156" s="221">
        <v>20130</v>
      </c>
      <c r="B156" s="221">
        <v>6</v>
      </c>
      <c r="C156" s="213" t="s">
        <v>82</v>
      </c>
      <c r="D156" s="215" t="s">
        <v>83</v>
      </c>
      <c r="E156" s="155">
        <v>5</v>
      </c>
      <c r="F156" s="156" t="s">
        <v>23</v>
      </c>
      <c r="G156" s="93">
        <v>18</v>
      </c>
      <c r="H156" s="93">
        <v>9</v>
      </c>
      <c r="I156" s="93">
        <v>7</v>
      </c>
      <c r="J156" s="93">
        <v>8</v>
      </c>
      <c r="K156" s="93">
        <v>0</v>
      </c>
      <c r="L156" s="93">
        <v>13</v>
      </c>
      <c r="M156" s="93">
        <v>9</v>
      </c>
      <c r="N156" s="93">
        <v>9</v>
      </c>
      <c r="O156" s="93">
        <v>10</v>
      </c>
      <c r="P156" s="93">
        <v>9</v>
      </c>
      <c r="Q156" s="93">
        <v>0</v>
      </c>
      <c r="R156" s="157"/>
      <c r="S156" s="158">
        <f t="shared" si="29"/>
        <v>92</v>
      </c>
      <c r="T156" s="217">
        <f>IF(E156="",0,(SUM(S156+S157)))</f>
        <v>183</v>
      </c>
      <c r="U156" s="247"/>
      <c r="V156" s="159">
        <f t="shared" si="28"/>
        <v>34</v>
      </c>
      <c r="W156" s="160" t="s">
        <v>31</v>
      </c>
    </row>
    <row r="157" spans="1:23" ht="17.25" customHeight="1" thickBot="1">
      <c r="A157" s="222"/>
      <c r="B157" s="222"/>
      <c r="C157" s="214"/>
      <c r="D157" s="216"/>
      <c r="E157" s="161">
        <v>25</v>
      </c>
      <c r="F157" s="162" t="s">
        <v>24</v>
      </c>
      <c r="G157" s="105">
        <v>17</v>
      </c>
      <c r="H157" s="105">
        <v>11</v>
      </c>
      <c r="I157" s="105">
        <v>6</v>
      </c>
      <c r="J157" s="105">
        <v>6</v>
      </c>
      <c r="K157" s="105">
        <v>0</v>
      </c>
      <c r="L157" s="105">
        <v>14</v>
      </c>
      <c r="M157" s="105">
        <v>10</v>
      </c>
      <c r="N157" s="105">
        <v>8</v>
      </c>
      <c r="O157" s="105">
        <v>8</v>
      </c>
      <c r="P157" s="105">
        <v>11</v>
      </c>
      <c r="Q157" s="105">
        <v>0</v>
      </c>
      <c r="R157" s="163"/>
      <c r="S157" s="164">
        <f t="shared" si="29"/>
        <v>91</v>
      </c>
      <c r="T157" s="218"/>
      <c r="U157" s="248"/>
      <c r="V157" s="165">
        <f t="shared" si="28"/>
        <v>34</v>
      </c>
      <c r="W157" s="166">
        <f>SUM(V156:V157)</f>
        <v>68</v>
      </c>
    </row>
    <row r="158" spans="1:23" ht="17.25" customHeight="1">
      <c r="A158" s="221">
        <v>20135</v>
      </c>
      <c r="B158" s="221">
        <v>16</v>
      </c>
      <c r="C158" s="213" t="s">
        <v>60</v>
      </c>
      <c r="D158" s="215" t="s">
        <v>61</v>
      </c>
      <c r="E158" s="155">
        <v>55</v>
      </c>
      <c r="F158" s="156" t="s">
        <v>23</v>
      </c>
      <c r="G158" s="93">
        <v>13</v>
      </c>
      <c r="H158" s="93">
        <v>0</v>
      </c>
      <c r="I158" s="93">
        <v>6</v>
      </c>
      <c r="J158" s="93">
        <v>7</v>
      </c>
      <c r="K158" s="93">
        <v>13</v>
      </c>
      <c r="L158" s="93">
        <v>13</v>
      </c>
      <c r="M158" s="93">
        <v>9</v>
      </c>
      <c r="N158" s="93">
        <v>9</v>
      </c>
      <c r="O158" s="93">
        <v>8</v>
      </c>
      <c r="P158" s="93">
        <v>9</v>
      </c>
      <c r="Q158" s="93">
        <v>0</v>
      </c>
      <c r="R158" s="157"/>
      <c r="S158" s="158">
        <f aca="true" t="shared" si="30" ref="S158:S161">IF(E158="","",SUM(G158:Q158)-(R158))</f>
        <v>87</v>
      </c>
      <c r="T158" s="217">
        <f>IF(E158="",0,(SUM(S158+S159)))</f>
        <v>163</v>
      </c>
      <c r="U158" s="247"/>
      <c r="V158" s="159">
        <f t="shared" si="28"/>
        <v>19</v>
      </c>
      <c r="W158" s="160" t="s">
        <v>31</v>
      </c>
    </row>
    <row r="159" spans="1:23" ht="17.25" customHeight="1" thickBot="1">
      <c r="A159" s="222"/>
      <c r="B159" s="222"/>
      <c r="C159" s="214"/>
      <c r="D159" s="216"/>
      <c r="E159" s="161">
        <v>6</v>
      </c>
      <c r="F159" s="162" t="s">
        <v>24</v>
      </c>
      <c r="G159" s="105">
        <v>12</v>
      </c>
      <c r="H159" s="105">
        <v>0</v>
      </c>
      <c r="I159" s="105">
        <v>6</v>
      </c>
      <c r="J159" s="105">
        <v>8</v>
      </c>
      <c r="K159" s="105">
        <v>0</v>
      </c>
      <c r="L159" s="105">
        <v>14</v>
      </c>
      <c r="M159" s="105">
        <v>10</v>
      </c>
      <c r="N159" s="105">
        <v>8</v>
      </c>
      <c r="O159" s="105">
        <v>8</v>
      </c>
      <c r="P159" s="105">
        <v>10</v>
      </c>
      <c r="Q159" s="105">
        <v>0</v>
      </c>
      <c r="R159" s="163"/>
      <c r="S159" s="164">
        <f t="shared" si="30"/>
        <v>76</v>
      </c>
      <c r="T159" s="218"/>
      <c r="U159" s="248"/>
      <c r="V159" s="165">
        <f t="shared" si="28"/>
        <v>18</v>
      </c>
      <c r="W159" s="166">
        <f>SUM(V158:V159)</f>
        <v>37</v>
      </c>
    </row>
    <row r="160" spans="1:23" ht="17.25" customHeight="1">
      <c r="A160" s="221">
        <v>20134</v>
      </c>
      <c r="B160" s="221">
        <v>15</v>
      </c>
      <c r="C160" s="213" t="s">
        <v>60</v>
      </c>
      <c r="D160" s="215" t="s">
        <v>61</v>
      </c>
      <c r="E160" s="155">
        <v>127</v>
      </c>
      <c r="F160" s="156" t="s">
        <v>23</v>
      </c>
      <c r="G160" s="93">
        <v>0</v>
      </c>
      <c r="H160" s="93">
        <v>0</v>
      </c>
      <c r="I160" s="93">
        <v>0</v>
      </c>
      <c r="J160" s="93">
        <v>7</v>
      </c>
      <c r="K160" s="93">
        <v>12</v>
      </c>
      <c r="L160" s="93">
        <v>14</v>
      </c>
      <c r="M160" s="93">
        <v>11</v>
      </c>
      <c r="N160" s="93">
        <v>9</v>
      </c>
      <c r="O160" s="93">
        <v>9</v>
      </c>
      <c r="P160" s="93">
        <v>9</v>
      </c>
      <c r="Q160" s="93">
        <v>0</v>
      </c>
      <c r="R160" s="157"/>
      <c r="S160" s="158">
        <f t="shared" si="30"/>
        <v>71</v>
      </c>
      <c r="T160" s="217">
        <f>IF(E160="",0,(SUM(S160+S161)))</f>
        <v>162</v>
      </c>
      <c r="U160" s="247"/>
      <c r="V160" s="159">
        <f t="shared" si="28"/>
        <v>0</v>
      </c>
      <c r="W160" s="160" t="s">
        <v>31</v>
      </c>
    </row>
    <row r="161" spans="1:23" ht="17.25" customHeight="1" thickBot="1">
      <c r="A161" s="222"/>
      <c r="B161" s="222"/>
      <c r="C161" s="214"/>
      <c r="D161" s="216"/>
      <c r="E161" s="161">
        <v>64</v>
      </c>
      <c r="F161" s="162" t="s">
        <v>24</v>
      </c>
      <c r="G161" s="105">
        <v>13</v>
      </c>
      <c r="H161" s="105">
        <v>0</v>
      </c>
      <c r="I161" s="105">
        <v>9</v>
      </c>
      <c r="J161" s="105">
        <v>8</v>
      </c>
      <c r="K161" s="105">
        <v>13</v>
      </c>
      <c r="L161" s="105">
        <v>12</v>
      </c>
      <c r="M161" s="105">
        <v>9</v>
      </c>
      <c r="N161" s="105">
        <v>8</v>
      </c>
      <c r="O161" s="105">
        <v>9</v>
      </c>
      <c r="P161" s="105">
        <v>10</v>
      </c>
      <c r="Q161" s="105">
        <v>0</v>
      </c>
      <c r="R161" s="163"/>
      <c r="S161" s="164">
        <f t="shared" si="30"/>
        <v>91</v>
      </c>
      <c r="T161" s="218"/>
      <c r="U161" s="248"/>
      <c r="V161" s="165">
        <f t="shared" si="28"/>
        <v>22</v>
      </c>
      <c r="W161" s="166">
        <f>SUM(V160:V161)</f>
        <v>22</v>
      </c>
    </row>
    <row r="162" spans="1:23" ht="17.25" customHeight="1">
      <c r="A162" s="221">
        <v>20124</v>
      </c>
      <c r="B162" s="221">
        <v>4</v>
      </c>
      <c r="C162" s="213" t="s">
        <v>55</v>
      </c>
      <c r="D162" s="215" t="s">
        <v>54</v>
      </c>
      <c r="E162" s="155">
        <v>80</v>
      </c>
      <c r="F162" s="156" t="s">
        <v>23</v>
      </c>
      <c r="G162" s="93">
        <v>17</v>
      </c>
      <c r="H162" s="93">
        <v>0</v>
      </c>
      <c r="I162" s="93">
        <v>0</v>
      </c>
      <c r="J162" s="93">
        <v>7</v>
      </c>
      <c r="K162" s="93">
        <v>0</v>
      </c>
      <c r="L162" s="93">
        <v>11</v>
      </c>
      <c r="M162" s="93">
        <v>9</v>
      </c>
      <c r="N162" s="93">
        <v>9</v>
      </c>
      <c r="O162" s="93">
        <v>9</v>
      </c>
      <c r="P162" s="93">
        <v>9</v>
      </c>
      <c r="Q162" s="93">
        <v>0</v>
      </c>
      <c r="R162" s="157"/>
      <c r="S162" s="158">
        <f aca="true" t="shared" si="31" ref="S162:S163">IF(E162="","",SUM(G162:Q162)-(R162))</f>
        <v>71</v>
      </c>
      <c r="T162" s="217">
        <f>IF(E162="",0,(SUM(S162+S163)))</f>
        <v>153</v>
      </c>
      <c r="U162" s="247"/>
      <c r="V162" s="159">
        <f t="shared" si="28"/>
        <v>17</v>
      </c>
      <c r="W162" s="160" t="s">
        <v>31</v>
      </c>
    </row>
    <row r="163" spans="1:23" ht="17.25" customHeight="1" thickBot="1">
      <c r="A163" s="222"/>
      <c r="B163" s="222"/>
      <c r="C163" s="214"/>
      <c r="D163" s="216"/>
      <c r="E163" s="161">
        <v>38</v>
      </c>
      <c r="F163" s="162" t="s">
        <v>24</v>
      </c>
      <c r="G163" s="105">
        <v>18</v>
      </c>
      <c r="H163" s="105">
        <v>0</v>
      </c>
      <c r="I163" s="105">
        <v>8</v>
      </c>
      <c r="J163" s="105">
        <v>7</v>
      </c>
      <c r="K163" s="105">
        <v>0</v>
      </c>
      <c r="L163" s="105">
        <v>13</v>
      </c>
      <c r="M163" s="105">
        <v>9</v>
      </c>
      <c r="N163" s="105">
        <v>10</v>
      </c>
      <c r="O163" s="105">
        <v>8</v>
      </c>
      <c r="P163" s="105">
        <v>9</v>
      </c>
      <c r="Q163" s="105">
        <v>0</v>
      </c>
      <c r="R163" s="163"/>
      <c r="S163" s="164">
        <f t="shared" si="31"/>
        <v>82</v>
      </c>
      <c r="T163" s="218"/>
      <c r="U163" s="248"/>
      <c r="V163" s="165">
        <f t="shared" si="28"/>
        <v>26</v>
      </c>
      <c r="W163" s="166">
        <f>SUM(V162:V163)</f>
        <v>43</v>
      </c>
    </row>
    <row r="164" spans="1:23" ht="17.25" customHeight="1">
      <c r="A164" s="221">
        <v>20140</v>
      </c>
      <c r="B164" s="221">
        <v>11</v>
      </c>
      <c r="C164" s="213" t="s">
        <v>76</v>
      </c>
      <c r="D164" s="215" t="s">
        <v>77</v>
      </c>
      <c r="E164" s="155">
        <v>35</v>
      </c>
      <c r="F164" s="156" t="s">
        <v>23</v>
      </c>
      <c r="G164" s="93">
        <v>14</v>
      </c>
      <c r="H164" s="93">
        <v>9</v>
      </c>
      <c r="I164" s="93">
        <v>6</v>
      </c>
      <c r="J164" s="93">
        <v>7</v>
      </c>
      <c r="K164" s="93">
        <v>9</v>
      </c>
      <c r="L164" s="93">
        <v>14</v>
      </c>
      <c r="M164" s="93">
        <v>11</v>
      </c>
      <c r="N164" s="93">
        <v>9</v>
      </c>
      <c r="O164" s="93">
        <v>8</v>
      </c>
      <c r="P164" s="93">
        <v>9</v>
      </c>
      <c r="Q164" s="93">
        <v>0</v>
      </c>
      <c r="R164" s="157"/>
      <c r="S164" s="158">
        <f aca="true" t="shared" si="32" ref="S164:S173">IF(E164="","",SUM(G164:Q164)-(R164))</f>
        <v>96</v>
      </c>
      <c r="T164" s="217">
        <f>IF(E164="",0,(SUM(S164+S165)))</f>
        <v>151</v>
      </c>
      <c r="U164" s="247"/>
      <c r="V164" s="159">
        <f t="shared" si="28"/>
        <v>29</v>
      </c>
      <c r="W164" s="160" t="s">
        <v>31</v>
      </c>
    </row>
    <row r="165" spans="1:23" ht="17.25" customHeight="1" thickBot="1">
      <c r="A165" s="222"/>
      <c r="B165" s="222"/>
      <c r="C165" s="214"/>
      <c r="D165" s="216"/>
      <c r="E165" s="161">
        <v>79</v>
      </c>
      <c r="F165" s="162" t="s">
        <v>24</v>
      </c>
      <c r="G165" s="105">
        <v>0</v>
      </c>
      <c r="H165" s="105">
        <v>0</v>
      </c>
      <c r="I165" s="105">
        <v>0</v>
      </c>
      <c r="J165" s="105">
        <v>8</v>
      </c>
      <c r="K165" s="105">
        <v>0</v>
      </c>
      <c r="L165" s="105">
        <v>12</v>
      </c>
      <c r="M165" s="105">
        <v>9</v>
      </c>
      <c r="N165" s="105">
        <v>8</v>
      </c>
      <c r="O165" s="105">
        <v>9</v>
      </c>
      <c r="P165" s="105">
        <v>9</v>
      </c>
      <c r="Q165" s="105">
        <v>0</v>
      </c>
      <c r="R165" s="163"/>
      <c r="S165" s="164">
        <f t="shared" si="32"/>
        <v>55</v>
      </c>
      <c r="T165" s="218"/>
      <c r="U165" s="248"/>
      <c r="V165" s="165">
        <f t="shared" si="28"/>
        <v>0</v>
      </c>
      <c r="W165" s="166">
        <f>SUM(V164:V165)</f>
        <v>29</v>
      </c>
    </row>
    <row r="166" spans="1:23" ht="17.25" customHeight="1">
      <c r="A166" s="221">
        <v>20141</v>
      </c>
      <c r="B166" s="221">
        <v>12</v>
      </c>
      <c r="C166" s="213" t="s">
        <v>76</v>
      </c>
      <c r="D166" s="215" t="s">
        <v>77</v>
      </c>
      <c r="E166" s="155">
        <v>95</v>
      </c>
      <c r="F166" s="156" t="s">
        <v>23</v>
      </c>
      <c r="G166" s="93">
        <v>0</v>
      </c>
      <c r="H166" s="93">
        <v>0</v>
      </c>
      <c r="I166" s="93">
        <v>0</v>
      </c>
      <c r="J166" s="93">
        <v>7</v>
      </c>
      <c r="K166" s="93">
        <v>12</v>
      </c>
      <c r="L166" s="93">
        <v>13</v>
      </c>
      <c r="M166" s="93">
        <v>9</v>
      </c>
      <c r="N166" s="93">
        <v>9</v>
      </c>
      <c r="O166" s="93">
        <v>8</v>
      </c>
      <c r="P166" s="93">
        <v>9</v>
      </c>
      <c r="Q166" s="93">
        <v>0</v>
      </c>
      <c r="R166" s="157"/>
      <c r="S166" s="158">
        <f t="shared" si="32"/>
        <v>67</v>
      </c>
      <c r="T166" s="217">
        <f>IF(E166="",0,(SUM(S166+S167)))</f>
        <v>125</v>
      </c>
      <c r="U166" s="247"/>
      <c r="V166" s="159">
        <f t="shared" si="28"/>
        <v>0</v>
      </c>
      <c r="W166" s="160" t="s">
        <v>31</v>
      </c>
    </row>
    <row r="167" spans="1:23" ht="17.25" customHeight="1" thickBot="1">
      <c r="A167" s="222"/>
      <c r="B167" s="222"/>
      <c r="C167" s="214"/>
      <c r="D167" s="216"/>
      <c r="E167" s="161">
        <v>106</v>
      </c>
      <c r="F167" s="162" t="s">
        <v>24</v>
      </c>
      <c r="G167" s="105">
        <v>0</v>
      </c>
      <c r="H167" s="105">
        <v>0</v>
      </c>
      <c r="I167" s="105">
        <v>0</v>
      </c>
      <c r="J167" s="105">
        <v>8</v>
      </c>
      <c r="K167" s="105">
        <v>0</v>
      </c>
      <c r="L167" s="105">
        <v>14</v>
      </c>
      <c r="M167" s="105">
        <v>10</v>
      </c>
      <c r="N167" s="105">
        <v>8</v>
      </c>
      <c r="O167" s="105">
        <v>8</v>
      </c>
      <c r="P167" s="105">
        <v>10</v>
      </c>
      <c r="Q167" s="105">
        <v>0</v>
      </c>
      <c r="R167" s="163"/>
      <c r="S167" s="164">
        <f t="shared" si="32"/>
        <v>58</v>
      </c>
      <c r="T167" s="218"/>
      <c r="U167" s="248"/>
      <c r="V167" s="165">
        <f t="shared" si="28"/>
        <v>0</v>
      </c>
      <c r="W167" s="166">
        <f>SUM(V166:V167)</f>
        <v>0</v>
      </c>
    </row>
    <row r="168" spans="1:23" ht="17.25" customHeight="1">
      <c r="A168" s="221">
        <v>20144</v>
      </c>
      <c r="B168" s="221">
        <v>19</v>
      </c>
      <c r="C168" s="213" t="s">
        <v>68</v>
      </c>
      <c r="D168" s="215" t="s">
        <v>69</v>
      </c>
      <c r="E168" s="155">
        <v>76</v>
      </c>
      <c r="F168" s="156" t="s">
        <v>23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v>0</v>
      </c>
      <c r="N168" s="93">
        <v>0</v>
      </c>
      <c r="O168" s="93">
        <v>0</v>
      </c>
      <c r="P168" s="93">
        <v>0</v>
      </c>
      <c r="Q168" s="93">
        <v>0</v>
      </c>
      <c r="R168" s="157"/>
      <c r="S168" s="158">
        <f t="shared" si="32"/>
        <v>0</v>
      </c>
      <c r="T168" s="217">
        <f>IF(E168="",0,(SUM(S168+S169)))</f>
        <v>109</v>
      </c>
      <c r="U168" s="247"/>
      <c r="V168" s="159">
        <f t="shared" si="28"/>
        <v>0</v>
      </c>
      <c r="W168" s="160" t="s">
        <v>31</v>
      </c>
    </row>
    <row r="169" spans="1:23" ht="17.25" customHeight="1" thickBot="1">
      <c r="A169" s="222"/>
      <c r="B169" s="222"/>
      <c r="C169" s="214"/>
      <c r="D169" s="216"/>
      <c r="E169" s="161">
        <v>68</v>
      </c>
      <c r="F169" s="162" t="s">
        <v>24</v>
      </c>
      <c r="G169" s="105">
        <v>14</v>
      </c>
      <c r="H169" s="105">
        <v>9</v>
      </c>
      <c r="I169" s="105">
        <v>9</v>
      </c>
      <c r="J169" s="105">
        <v>8</v>
      </c>
      <c r="K169" s="105">
        <v>15</v>
      </c>
      <c r="L169" s="105">
        <v>15</v>
      </c>
      <c r="M169" s="105">
        <v>9</v>
      </c>
      <c r="N169" s="105">
        <v>8</v>
      </c>
      <c r="O169" s="105">
        <v>9</v>
      </c>
      <c r="P169" s="105">
        <v>10</v>
      </c>
      <c r="Q169" s="105">
        <v>3</v>
      </c>
      <c r="R169" s="163"/>
      <c r="S169" s="164">
        <f t="shared" si="32"/>
        <v>109</v>
      </c>
      <c r="T169" s="218"/>
      <c r="U169" s="248"/>
      <c r="V169" s="165">
        <f t="shared" si="28"/>
        <v>32</v>
      </c>
      <c r="W169" s="166">
        <f>SUM(V168:V169)</f>
        <v>32</v>
      </c>
    </row>
    <row r="170" spans="1:23" ht="17.25" customHeight="1">
      <c r="A170" s="221">
        <v>20145</v>
      </c>
      <c r="B170" s="221">
        <v>20</v>
      </c>
      <c r="C170" s="213" t="s">
        <v>68</v>
      </c>
      <c r="D170" s="215" t="s">
        <v>69</v>
      </c>
      <c r="E170" s="155">
        <v>79</v>
      </c>
      <c r="F170" s="156" t="s">
        <v>23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157"/>
      <c r="S170" s="158">
        <f t="shared" si="32"/>
        <v>0</v>
      </c>
      <c r="T170" s="217">
        <f>IF(E170="",0,(SUM(S170+S171)))</f>
        <v>105</v>
      </c>
      <c r="U170" s="247"/>
      <c r="V170" s="159">
        <f t="shared" si="28"/>
        <v>0</v>
      </c>
      <c r="W170" s="160" t="s">
        <v>31</v>
      </c>
    </row>
    <row r="171" spans="1:23" ht="17.25" customHeight="1" thickBot="1">
      <c r="A171" s="222"/>
      <c r="B171" s="222"/>
      <c r="C171" s="214"/>
      <c r="D171" s="216"/>
      <c r="E171" s="161">
        <v>64</v>
      </c>
      <c r="F171" s="162" t="s">
        <v>24</v>
      </c>
      <c r="G171" s="105">
        <v>13</v>
      </c>
      <c r="H171" s="105">
        <v>9</v>
      </c>
      <c r="I171" s="105">
        <v>7</v>
      </c>
      <c r="J171" s="105">
        <v>8</v>
      </c>
      <c r="K171" s="105">
        <v>15</v>
      </c>
      <c r="L171" s="105">
        <v>14</v>
      </c>
      <c r="M171" s="105">
        <v>10</v>
      </c>
      <c r="N171" s="105">
        <v>8</v>
      </c>
      <c r="O171" s="105">
        <v>8</v>
      </c>
      <c r="P171" s="105">
        <v>10</v>
      </c>
      <c r="Q171" s="105">
        <v>3</v>
      </c>
      <c r="R171" s="163"/>
      <c r="S171" s="164">
        <f t="shared" si="32"/>
        <v>105</v>
      </c>
      <c r="T171" s="218"/>
      <c r="U171" s="248"/>
      <c r="V171" s="165">
        <f t="shared" si="28"/>
        <v>29</v>
      </c>
      <c r="W171" s="166">
        <f>SUM(V170:V171)</f>
        <v>29</v>
      </c>
    </row>
    <row r="172" spans="1:23" ht="17.25" customHeight="1">
      <c r="A172" s="221">
        <v>20142</v>
      </c>
      <c r="B172" s="221">
        <v>9</v>
      </c>
      <c r="C172" s="213" t="s">
        <v>147</v>
      </c>
      <c r="D172" s="215" t="s">
        <v>89</v>
      </c>
      <c r="E172" s="155">
        <v>6</v>
      </c>
      <c r="F172" s="156" t="s">
        <v>23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93">
        <v>0</v>
      </c>
      <c r="P172" s="93">
        <v>0</v>
      </c>
      <c r="Q172" s="93">
        <v>0</v>
      </c>
      <c r="R172" s="157"/>
      <c r="S172" s="158">
        <f t="shared" si="32"/>
        <v>0</v>
      </c>
      <c r="T172" s="217">
        <f>IF(E172="",0,(SUM(S172+S173)))</f>
        <v>101</v>
      </c>
      <c r="U172" s="247"/>
      <c r="V172" s="159">
        <f t="shared" si="28"/>
        <v>0</v>
      </c>
      <c r="W172" s="160" t="s">
        <v>31</v>
      </c>
    </row>
    <row r="173" spans="1:23" ht="17.25" customHeight="1" thickBot="1">
      <c r="A173" s="222"/>
      <c r="B173" s="222"/>
      <c r="C173" s="214"/>
      <c r="D173" s="216"/>
      <c r="E173" s="161">
        <v>5</v>
      </c>
      <c r="F173" s="162" t="s">
        <v>24</v>
      </c>
      <c r="G173" s="105">
        <v>17</v>
      </c>
      <c r="H173" s="105">
        <v>9</v>
      </c>
      <c r="I173" s="105">
        <v>6</v>
      </c>
      <c r="J173" s="105">
        <v>7</v>
      </c>
      <c r="K173" s="105">
        <v>12</v>
      </c>
      <c r="L173" s="105">
        <v>12</v>
      </c>
      <c r="M173" s="105">
        <v>9</v>
      </c>
      <c r="N173" s="105">
        <v>8</v>
      </c>
      <c r="O173" s="105">
        <v>9</v>
      </c>
      <c r="P173" s="105">
        <v>9</v>
      </c>
      <c r="Q173" s="105">
        <v>3</v>
      </c>
      <c r="R173" s="163"/>
      <c r="S173" s="164">
        <f t="shared" si="32"/>
        <v>101</v>
      </c>
      <c r="T173" s="218"/>
      <c r="U173" s="248"/>
      <c r="V173" s="165">
        <f t="shared" si="28"/>
        <v>32</v>
      </c>
      <c r="W173" s="166">
        <f>SUM(V172:V173)</f>
        <v>32</v>
      </c>
    </row>
    <row r="174" spans="1:23" ht="17.25" customHeight="1">
      <c r="A174" s="221">
        <v>20138</v>
      </c>
      <c r="B174" s="221">
        <v>1</v>
      </c>
      <c r="C174" s="213" t="s">
        <v>76</v>
      </c>
      <c r="D174" s="215" t="s">
        <v>77</v>
      </c>
      <c r="E174" s="155">
        <v>56</v>
      </c>
      <c r="F174" s="156" t="s">
        <v>23</v>
      </c>
      <c r="G174" s="93">
        <v>17</v>
      </c>
      <c r="H174" s="93">
        <v>0</v>
      </c>
      <c r="I174" s="93">
        <v>8</v>
      </c>
      <c r="J174" s="93">
        <v>7</v>
      </c>
      <c r="K174" s="93">
        <v>9</v>
      </c>
      <c r="L174" s="93">
        <v>15</v>
      </c>
      <c r="M174" s="93">
        <v>9</v>
      </c>
      <c r="N174" s="93">
        <v>9</v>
      </c>
      <c r="O174" s="93">
        <v>8</v>
      </c>
      <c r="P174" s="93">
        <v>10</v>
      </c>
      <c r="Q174" s="93">
        <v>0</v>
      </c>
      <c r="R174" s="157"/>
      <c r="S174" s="158">
        <f aca="true" t="shared" si="33" ref="S174:S177">IF(E174="","",SUM(G174:Q174)-(R174))</f>
        <v>92</v>
      </c>
      <c r="T174" s="217">
        <f>IF(E174="",0,(SUM(S174+S175)))</f>
        <v>92</v>
      </c>
      <c r="U174" s="247"/>
      <c r="V174" s="159">
        <f t="shared" si="28"/>
        <v>25</v>
      </c>
      <c r="W174" s="160" t="s">
        <v>31</v>
      </c>
    </row>
    <row r="175" spans="1:23" ht="17.25" customHeight="1" thickBot="1">
      <c r="A175" s="222"/>
      <c r="B175" s="222"/>
      <c r="C175" s="214"/>
      <c r="D175" s="216"/>
      <c r="E175" s="161">
        <v>119</v>
      </c>
      <c r="F175" s="162" t="s">
        <v>24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105">
        <v>0</v>
      </c>
      <c r="R175" s="163"/>
      <c r="S175" s="164">
        <f t="shared" si="33"/>
        <v>0</v>
      </c>
      <c r="T175" s="218"/>
      <c r="U175" s="248"/>
      <c r="V175" s="165">
        <f t="shared" si="28"/>
        <v>0</v>
      </c>
      <c r="W175" s="166">
        <f>SUM(V174:V175)</f>
        <v>25</v>
      </c>
    </row>
    <row r="176" spans="1:23" ht="17.25" customHeight="1">
      <c r="A176" s="221">
        <v>20123</v>
      </c>
      <c r="B176" s="221">
        <v>3</v>
      </c>
      <c r="C176" s="213" t="s">
        <v>55</v>
      </c>
      <c r="D176" s="215" t="s">
        <v>54</v>
      </c>
      <c r="E176" s="155">
        <v>68</v>
      </c>
      <c r="F176" s="156" t="s">
        <v>23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157"/>
      <c r="S176" s="158">
        <f t="shared" si="33"/>
        <v>0</v>
      </c>
      <c r="T176" s="217">
        <f>IF(E176="",0,(SUM(S176+S177)))</f>
        <v>0</v>
      </c>
      <c r="U176" s="247"/>
      <c r="V176" s="159">
        <f t="shared" si="28"/>
        <v>0</v>
      </c>
      <c r="W176" s="160" t="s">
        <v>31</v>
      </c>
    </row>
    <row r="177" spans="1:23" ht="17.25" customHeight="1" thickBot="1">
      <c r="A177" s="222"/>
      <c r="B177" s="222"/>
      <c r="C177" s="214"/>
      <c r="D177" s="216"/>
      <c r="E177" s="161">
        <v>110</v>
      </c>
      <c r="F177" s="162" t="s">
        <v>24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05">
        <v>0</v>
      </c>
      <c r="Q177" s="105">
        <v>0</v>
      </c>
      <c r="R177" s="163"/>
      <c r="S177" s="164">
        <f t="shared" si="33"/>
        <v>0</v>
      </c>
      <c r="T177" s="218"/>
      <c r="U177" s="248"/>
      <c r="V177" s="165">
        <f t="shared" si="28"/>
        <v>0</v>
      </c>
      <c r="W177" s="166">
        <f>SUM(V176:V177)</f>
        <v>0</v>
      </c>
    </row>
    <row r="178" spans="1:23" ht="17.25" customHeight="1">
      <c r="A178" s="221">
        <v>20133</v>
      </c>
      <c r="B178" s="221">
        <v>25</v>
      </c>
      <c r="C178" s="213" t="s">
        <v>159</v>
      </c>
      <c r="D178" s="215" t="s">
        <v>65</v>
      </c>
      <c r="E178" s="155">
        <v>3</v>
      </c>
      <c r="F178" s="156" t="s">
        <v>23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93">
        <v>0</v>
      </c>
      <c r="P178" s="93">
        <v>0</v>
      </c>
      <c r="Q178" s="93">
        <v>0</v>
      </c>
      <c r="R178" s="157"/>
      <c r="S178" s="158">
        <f aca="true" t="shared" si="34" ref="S178:S179">IF(E178="","",SUM(G178:Q178)-(R178))</f>
        <v>0</v>
      </c>
      <c r="T178" s="217">
        <f>IF(E178="",0,(SUM(S178+S179)))</f>
        <v>0</v>
      </c>
      <c r="U178" s="247"/>
      <c r="V178" s="159">
        <f t="shared" si="28"/>
        <v>0</v>
      </c>
      <c r="W178" s="160" t="s">
        <v>31</v>
      </c>
    </row>
    <row r="179" spans="1:23" ht="17.25" customHeight="1" thickBot="1">
      <c r="A179" s="222"/>
      <c r="B179" s="222"/>
      <c r="C179" s="214"/>
      <c r="D179" s="216"/>
      <c r="E179" s="161">
        <v>2</v>
      </c>
      <c r="F179" s="162" t="s">
        <v>24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05">
        <v>0</v>
      </c>
      <c r="Q179" s="105">
        <v>0</v>
      </c>
      <c r="R179" s="163"/>
      <c r="S179" s="164">
        <f t="shared" si="34"/>
        <v>0</v>
      </c>
      <c r="T179" s="218"/>
      <c r="U179" s="248"/>
      <c r="V179" s="165">
        <f t="shared" si="28"/>
        <v>0</v>
      </c>
      <c r="W179" s="166">
        <f>SUM(V178:V179)</f>
        <v>0</v>
      </c>
    </row>
    <row r="180" spans="1:22" ht="17.1" customHeight="1">
      <c r="A180" s="182"/>
      <c r="B180" s="182"/>
      <c r="C180" s="183"/>
      <c r="D180" s="180"/>
      <c r="E180" s="189"/>
      <c r="F180" s="188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182"/>
      <c r="T180" s="190"/>
      <c r="U180" s="191"/>
      <c r="V180" s="184"/>
    </row>
    <row r="181" spans="1:22" ht="17.1" customHeight="1">
      <c r="A181" s="182"/>
      <c r="B181" s="182"/>
      <c r="C181" s="183"/>
      <c r="D181" s="180"/>
      <c r="E181" s="189"/>
      <c r="F181" s="188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182"/>
      <c r="T181" s="190"/>
      <c r="U181" s="191"/>
      <c r="V181" s="184"/>
    </row>
    <row r="182" spans="1:22" ht="17.1" customHeight="1">
      <c r="A182" s="182"/>
      <c r="B182" s="182"/>
      <c r="C182" s="183"/>
      <c r="D182" s="180"/>
      <c r="E182" s="189"/>
      <c r="F182" s="188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182"/>
      <c r="T182" s="190"/>
      <c r="U182" s="191"/>
      <c r="V182" s="184"/>
    </row>
    <row r="183" spans="1:22" ht="17.1" customHeight="1">
      <c r="A183" s="182"/>
      <c r="B183" s="182"/>
      <c r="C183" s="183"/>
      <c r="D183" s="180"/>
      <c r="E183" s="189"/>
      <c r="F183" s="188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182"/>
      <c r="T183" s="190"/>
      <c r="U183" s="191"/>
      <c r="V183" s="184"/>
    </row>
    <row r="184" spans="2:22" ht="21" customHeight="1">
      <c r="B184" s="211" t="s">
        <v>40</v>
      </c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</row>
    <row r="185" spans="1:21" s="15" customFormat="1" ht="15.75" customHeight="1" thickBot="1">
      <c r="A185" s="130" t="s">
        <v>29</v>
      </c>
      <c r="B185" s="130" t="s">
        <v>20</v>
      </c>
      <c r="C185" s="131" t="s">
        <v>53</v>
      </c>
      <c r="D185" s="131" t="s">
        <v>27</v>
      </c>
      <c r="E185" s="132" t="s">
        <v>0</v>
      </c>
      <c r="F185" s="151" t="s">
        <v>15</v>
      </c>
      <c r="G185" s="133" t="s">
        <v>3</v>
      </c>
      <c r="H185" s="133" t="s">
        <v>4</v>
      </c>
      <c r="I185" s="133" t="s">
        <v>21</v>
      </c>
      <c r="J185" s="133" t="s">
        <v>5</v>
      </c>
      <c r="K185" s="133" t="s">
        <v>6</v>
      </c>
      <c r="L185" s="133" t="s">
        <v>7</v>
      </c>
      <c r="M185" s="133" t="s">
        <v>8</v>
      </c>
      <c r="N185" s="133" t="s">
        <v>19</v>
      </c>
      <c r="O185" s="133" t="s">
        <v>25</v>
      </c>
      <c r="P185" s="133" t="s">
        <v>17</v>
      </c>
      <c r="Q185" s="134" t="s">
        <v>9</v>
      </c>
      <c r="R185" s="135" t="s">
        <v>26</v>
      </c>
      <c r="S185" s="136" t="s">
        <v>10</v>
      </c>
      <c r="T185" s="168"/>
      <c r="U185" s="5"/>
    </row>
    <row r="186" spans="1:22" ht="17.25" customHeight="1">
      <c r="A186" s="138">
        <v>37</v>
      </c>
      <c r="B186" s="138">
        <v>20074</v>
      </c>
      <c r="C186" s="139" t="s">
        <v>78</v>
      </c>
      <c r="D186" s="140" t="s">
        <v>79</v>
      </c>
      <c r="E186" s="141" t="s">
        <v>117</v>
      </c>
      <c r="F186" s="195">
        <v>117</v>
      </c>
      <c r="G186" s="142">
        <v>11</v>
      </c>
      <c r="H186" s="142">
        <v>9</v>
      </c>
      <c r="I186" s="142">
        <v>9</v>
      </c>
      <c r="J186" s="142">
        <v>15</v>
      </c>
      <c r="K186" s="142">
        <v>12</v>
      </c>
      <c r="L186" s="142">
        <v>8</v>
      </c>
      <c r="M186" s="142">
        <v>10</v>
      </c>
      <c r="N186" s="142">
        <v>8</v>
      </c>
      <c r="O186" s="142">
        <v>11</v>
      </c>
      <c r="P186" s="142">
        <v>3</v>
      </c>
      <c r="Q186" s="143"/>
      <c r="R186" s="144">
        <f aca="true" t="shared" si="35" ref="R186">IF(E186="","",SUM(F186:P186)-(Q186))</f>
        <v>213</v>
      </c>
      <c r="S186" s="145">
        <v>1</v>
      </c>
      <c r="T186" s="140"/>
      <c r="U186" s="1"/>
      <c r="V186" s="1"/>
    </row>
    <row r="187" spans="1:22" ht="17.25" customHeight="1">
      <c r="A187" s="138">
        <v>25</v>
      </c>
      <c r="B187" s="138">
        <v>20069</v>
      </c>
      <c r="C187" s="139" t="s">
        <v>82</v>
      </c>
      <c r="D187" s="140" t="s">
        <v>83</v>
      </c>
      <c r="E187" s="141" t="s">
        <v>177</v>
      </c>
      <c r="F187" s="195">
        <v>115</v>
      </c>
      <c r="G187" s="142">
        <v>12</v>
      </c>
      <c r="H187" s="142">
        <v>9</v>
      </c>
      <c r="I187" s="142">
        <v>8</v>
      </c>
      <c r="J187" s="142">
        <v>14</v>
      </c>
      <c r="K187" s="142">
        <v>12</v>
      </c>
      <c r="L187" s="142">
        <v>10</v>
      </c>
      <c r="M187" s="142">
        <v>8</v>
      </c>
      <c r="N187" s="142">
        <v>10</v>
      </c>
      <c r="O187" s="142">
        <v>10</v>
      </c>
      <c r="P187" s="142">
        <v>3</v>
      </c>
      <c r="Q187" s="143"/>
      <c r="R187" s="144">
        <f aca="true" t="shared" si="36" ref="R187:R189">IF(E187="","",SUM(F187:P187)-(Q187))</f>
        <v>211</v>
      </c>
      <c r="S187" s="145">
        <v>2</v>
      </c>
      <c r="T187" s="140"/>
      <c r="U187" s="1"/>
      <c r="V187" s="1"/>
    </row>
    <row r="188" spans="1:22" ht="17.25" customHeight="1">
      <c r="A188" s="138">
        <v>18</v>
      </c>
      <c r="B188" s="138">
        <v>20079</v>
      </c>
      <c r="C188" s="139" t="s">
        <v>68</v>
      </c>
      <c r="D188" s="140" t="s">
        <v>69</v>
      </c>
      <c r="E188" s="141" t="s">
        <v>172</v>
      </c>
      <c r="F188" s="195">
        <v>114</v>
      </c>
      <c r="G188" s="142">
        <v>10</v>
      </c>
      <c r="H188" s="142">
        <v>8</v>
      </c>
      <c r="I188" s="142">
        <v>9</v>
      </c>
      <c r="J188" s="142">
        <v>10</v>
      </c>
      <c r="K188" s="142">
        <v>14</v>
      </c>
      <c r="L188" s="142">
        <v>10</v>
      </c>
      <c r="M188" s="142">
        <v>9</v>
      </c>
      <c r="N188" s="142">
        <v>9</v>
      </c>
      <c r="O188" s="142">
        <v>12</v>
      </c>
      <c r="P188" s="142">
        <v>3</v>
      </c>
      <c r="Q188" s="143"/>
      <c r="R188" s="144">
        <f t="shared" si="36"/>
        <v>208</v>
      </c>
      <c r="S188" s="145">
        <v>3</v>
      </c>
      <c r="T188" s="140"/>
      <c r="U188" s="1"/>
      <c r="V188" s="1"/>
    </row>
    <row r="189" spans="1:22" ht="17.25" customHeight="1">
      <c r="A189" s="138">
        <v>22</v>
      </c>
      <c r="B189" s="138">
        <v>20066</v>
      </c>
      <c r="C189" s="139" t="s">
        <v>82</v>
      </c>
      <c r="D189" s="140" t="s">
        <v>83</v>
      </c>
      <c r="E189" s="141" t="s">
        <v>175</v>
      </c>
      <c r="F189" s="195">
        <v>114</v>
      </c>
      <c r="G189" s="142">
        <v>10</v>
      </c>
      <c r="H189" s="142">
        <v>8</v>
      </c>
      <c r="I189" s="142">
        <v>8</v>
      </c>
      <c r="J189" s="142">
        <v>14</v>
      </c>
      <c r="K189" s="142">
        <v>12</v>
      </c>
      <c r="L189" s="142">
        <v>9</v>
      </c>
      <c r="M189" s="142">
        <v>9</v>
      </c>
      <c r="N189" s="142">
        <v>10</v>
      </c>
      <c r="O189" s="142">
        <v>12</v>
      </c>
      <c r="P189" s="142">
        <v>3</v>
      </c>
      <c r="Q189" s="143"/>
      <c r="R189" s="144">
        <f t="shared" si="36"/>
        <v>209</v>
      </c>
      <c r="S189" s="145"/>
      <c r="T189" s="140"/>
      <c r="U189" s="1"/>
      <c r="V189" s="1"/>
    </row>
    <row r="190" spans="1:22" ht="17.25" customHeight="1">
      <c r="A190" s="138">
        <v>36</v>
      </c>
      <c r="B190" s="138">
        <v>20073</v>
      </c>
      <c r="C190" s="139" t="s">
        <v>78</v>
      </c>
      <c r="D190" s="140" t="s">
        <v>79</v>
      </c>
      <c r="E190" s="141" t="s">
        <v>182</v>
      </c>
      <c r="F190" s="195">
        <v>112</v>
      </c>
      <c r="G190" s="142">
        <v>10</v>
      </c>
      <c r="H190" s="142">
        <v>7</v>
      </c>
      <c r="I190" s="142">
        <v>8</v>
      </c>
      <c r="J190" s="142">
        <v>14</v>
      </c>
      <c r="K190" s="142">
        <v>13</v>
      </c>
      <c r="L190" s="142">
        <v>9</v>
      </c>
      <c r="M190" s="142">
        <v>10</v>
      </c>
      <c r="N190" s="142">
        <v>10</v>
      </c>
      <c r="O190" s="142">
        <v>9</v>
      </c>
      <c r="P190" s="142">
        <v>3</v>
      </c>
      <c r="Q190" s="143"/>
      <c r="R190" s="144">
        <f aca="true" t="shared" si="37" ref="R190">IF(E190="","",SUM(F190:P190)-(Q190))</f>
        <v>205</v>
      </c>
      <c r="S190" s="139"/>
      <c r="T190" s="140"/>
      <c r="U190" s="1"/>
      <c r="V190" s="1"/>
    </row>
    <row r="191" spans="1:22" ht="17.25" customHeight="1">
      <c r="A191" s="138">
        <v>21</v>
      </c>
      <c r="B191" s="138">
        <v>20082</v>
      </c>
      <c r="C191" s="139" t="s">
        <v>68</v>
      </c>
      <c r="D191" s="140" t="s">
        <v>69</v>
      </c>
      <c r="E191" s="141" t="s">
        <v>174</v>
      </c>
      <c r="F191" s="195">
        <v>111</v>
      </c>
      <c r="G191" s="142">
        <v>10</v>
      </c>
      <c r="H191" s="142">
        <v>9</v>
      </c>
      <c r="I191" s="142">
        <v>8</v>
      </c>
      <c r="J191" s="142">
        <v>12</v>
      </c>
      <c r="K191" s="142">
        <v>14</v>
      </c>
      <c r="L191" s="142">
        <v>10</v>
      </c>
      <c r="M191" s="142">
        <v>8</v>
      </c>
      <c r="N191" s="142">
        <v>8</v>
      </c>
      <c r="O191" s="142">
        <v>11</v>
      </c>
      <c r="P191" s="142">
        <v>3</v>
      </c>
      <c r="Q191" s="143"/>
      <c r="R191" s="144">
        <f aca="true" t="shared" si="38" ref="R191:R196">IF(E191="","",SUM(F191:P191)-(Q191))</f>
        <v>204</v>
      </c>
      <c r="S191" s="146"/>
      <c r="T191" s="140"/>
      <c r="U191" s="1"/>
      <c r="V191" s="1"/>
    </row>
    <row r="192" spans="1:22" ht="17.25" customHeight="1">
      <c r="A192" s="138">
        <v>20</v>
      </c>
      <c r="B192" s="138">
        <v>20081</v>
      </c>
      <c r="C192" s="139" t="s">
        <v>68</v>
      </c>
      <c r="D192" s="140" t="s">
        <v>69</v>
      </c>
      <c r="E192" s="141" t="s">
        <v>129</v>
      </c>
      <c r="F192" s="195">
        <v>111</v>
      </c>
      <c r="G192" s="142">
        <v>11</v>
      </c>
      <c r="H192" s="142">
        <v>9</v>
      </c>
      <c r="I192" s="142">
        <v>8</v>
      </c>
      <c r="J192" s="142">
        <v>15</v>
      </c>
      <c r="K192" s="142">
        <v>13</v>
      </c>
      <c r="L192" s="142">
        <v>9</v>
      </c>
      <c r="M192" s="142">
        <v>9</v>
      </c>
      <c r="N192" s="142">
        <v>8</v>
      </c>
      <c r="O192" s="142">
        <v>9</v>
      </c>
      <c r="P192" s="142">
        <v>3</v>
      </c>
      <c r="Q192" s="143"/>
      <c r="R192" s="144">
        <f t="shared" si="38"/>
        <v>205</v>
      </c>
      <c r="S192" s="146"/>
      <c r="T192" s="140"/>
      <c r="U192" s="1"/>
      <c r="V192" s="1"/>
    </row>
    <row r="193" spans="1:22" ht="17.25" customHeight="1">
      <c r="A193" s="138">
        <v>14</v>
      </c>
      <c r="B193" s="138">
        <v>20050</v>
      </c>
      <c r="C193" s="139" t="s">
        <v>55</v>
      </c>
      <c r="D193" s="140" t="s">
        <v>54</v>
      </c>
      <c r="E193" s="141" t="s">
        <v>170</v>
      </c>
      <c r="F193" s="195">
        <v>109</v>
      </c>
      <c r="G193" s="142">
        <v>10</v>
      </c>
      <c r="H193" s="142">
        <v>8</v>
      </c>
      <c r="I193" s="142">
        <v>9</v>
      </c>
      <c r="J193" s="142">
        <v>10</v>
      </c>
      <c r="K193" s="142">
        <v>11</v>
      </c>
      <c r="L193" s="142">
        <v>10</v>
      </c>
      <c r="M193" s="142">
        <v>9</v>
      </c>
      <c r="N193" s="142">
        <v>10</v>
      </c>
      <c r="O193" s="142">
        <v>10</v>
      </c>
      <c r="P193" s="142">
        <v>3</v>
      </c>
      <c r="Q193" s="143"/>
      <c r="R193" s="144">
        <f t="shared" si="38"/>
        <v>199</v>
      </c>
      <c r="S193" s="146"/>
      <c r="T193" s="140"/>
      <c r="U193" s="1"/>
      <c r="V193" s="1"/>
    </row>
    <row r="194" spans="1:22" ht="17.25" customHeight="1">
      <c r="A194" s="138">
        <v>16</v>
      </c>
      <c r="B194" s="138">
        <v>20052</v>
      </c>
      <c r="C194" s="139" t="s">
        <v>55</v>
      </c>
      <c r="D194" s="140" t="s">
        <v>54</v>
      </c>
      <c r="E194" s="141" t="s">
        <v>162</v>
      </c>
      <c r="F194" s="195">
        <v>108</v>
      </c>
      <c r="G194" s="142">
        <v>12</v>
      </c>
      <c r="H194" s="142">
        <v>9</v>
      </c>
      <c r="I194" s="142">
        <v>8</v>
      </c>
      <c r="J194" s="142">
        <v>9</v>
      </c>
      <c r="K194" s="142">
        <v>13</v>
      </c>
      <c r="L194" s="142">
        <v>9</v>
      </c>
      <c r="M194" s="142">
        <v>9</v>
      </c>
      <c r="N194" s="142">
        <v>8</v>
      </c>
      <c r="O194" s="142">
        <v>9</v>
      </c>
      <c r="P194" s="142">
        <v>3</v>
      </c>
      <c r="Q194" s="143"/>
      <c r="R194" s="144">
        <f t="shared" si="38"/>
        <v>197</v>
      </c>
      <c r="S194" s="146"/>
      <c r="T194" s="140"/>
      <c r="U194" s="1"/>
      <c r="V194" s="1"/>
    </row>
    <row r="195" spans="1:22" ht="17.25" customHeight="1">
      <c r="A195" s="138">
        <v>17</v>
      </c>
      <c r="B195" s="138">
        <v>20053</v>
      </c>
      <c r="C195" s="139" t="s">
        <v>55</v>
      </c>
      <c r="D195" s="140" t="s">
        <v>54</v>
      </c>
      <c r="E195" s="141" t="s">
        <v>171</v>
      </c>
      <c r="F195" s="195">
        <v>108</v>
      </c>
      <c r="G195" s="142">
        <v>10</v>
      </c>
      <c r="H195" s="142">
        <v>9</v>
      </c>
      <c r="I195" s="142">
        <v>8</v>
      </c>
      <c r="J195" s="142">
        <v>9</v>
      </c>
      <c r="K195" s="142">
        <v>14</v>
      </c>
      <c r="L195" s="142">
        <v>10</v>
      </c>
      <c r="M195" s="142">
        <v>8</v>
      </c>
      <c r="N195" s="142">
        <v>8</v>
      </c>
      <c r="O195" s="142">
        <v>11</v>
      </c>
      <c r="P195" s="142">
        <v>3</v>
      </c>
      <c r="Q195" s="143"/>
      <c r="R195" s="144">
        <f t="shared" si="38"/>
        <v>198</v>
      </c>
      <c r="S195" s="146"/>
      <c r="T195" s="140"/>
      <c r="U195" s="1"/>
      <c r="V195" s="1"/>
    </row>
    <row r="196" spans="1:22" ht="17.25" customHeight="1">
      <c r="A196" s="138">
        <v>19</v>
      </c>
      <c r="B196" s="138">
        <v>20080</v>
      </c>
      <c r="C196" s="139" t="s">
        <v>68</v>
      </c>
      <c r="D196" s="140" t="s">
        <v>69</v>
      </c>
      <c r="E196" s="141" t="s">
        <v>173</v>
      </c>
      <c r="F196" s="195">
        <v>108</v>
      </c>
      <c r="G196" s="142">
        <v>10</v>
      </c>
      <c r="H196" s="142">
        <v>8</v>
      </c>
      <c r="I196" s="142">
        <v>8</v>
      </c>
      <c r="J196" s="142">
        <v>14</v>
      </c>
      <c r="K196" s="142">
        <v>12</v>
      </c>
      <c r="L196" s="142">
        <v>9</v>
      </c>
      <c r="M196" s="142">
        <v>8</v>
      </c>
      <c r="N196" s="142">
        <v>9</v>
      </c>
      <c r="O196" s="142">
        <v>9</v>
      </c>
      <c r="P196" s="142">
        <v>3</v>
      </c>
      <c r="Q196" s="143"/>
      <c r="R196" s="144">
        <f t="shared" si="38"/>
        <v>198</v>
      </c>
      <c r="S196" s="146"/>
      <c r="T196" s="140"/>
      <c r="U196" s="1"/>
      <c r="V196" s="1"/>
    </row>
    <row r="197" spans="1:22" ht="17.25" customHeight="1">
      <c r="A197" s="138">
        <v>35</v>
      </c>
      <c r="B197" s="138">
        <v>20072</v>
      </c>
      <c r="C197" s="139" t="s">
        <v>78</v>
      </c>
      <c r="D197" s="140" t="s">
        <v>79</v>
      </c>
      <c r="E197" s="141" t="s">
        <v>181</v>
      </c>
      <c r="F197" s="195">
        <v>108</v>
      </c>
      <c r="G197" s="142">
        <v>10</v>
      </c>
      <c r="H197" s="142">
        <v>8</v>
      </c>
      <c r="I197" s="142">
        <v>8</v>
      </c>
      <c r="J197" s="142">
        <v>12</v>
      </c>
      <c r="K197" s="142">
        <v>12</v>
      </c>
      <c r="L197" s="142">
        <v>9</v>
      </c>
      <c r="M197" s="142">
        <v>8</v>
      </c>
      <c r="N197" s="142">
        <v>9</v>
      </c>
      <c r="O197" s="142">
        <v>11</v>
      </c>
      <c r="P197" s="142">
        <v>3</v>
      </c>
      <c r="Q197" s="143"/>
      <c r="R197" s="144">
        <f aca="true" t="shared" si="39" ref="R197:R198">IF(E197="","",SUM(F197:P197)-(Q197))</f>
        <v>198</v>
      </c>
      <c r="S197" s="139"/>
      <c r="T197" s="140"/>
      <c r="U197" s="1"/>
      <c r="V197" s="1"/>
    </row>
    <row r="198" spans="1:22" ht="17.25" customHeight="1">
      <c r="A198" s="138">
        <v>34</v>
      </c>
      <c r="B198" s="138">
        <v>20071</v>
      </c>
      <c r="C198" s="139" t="s">
        <v>78</v>
      </c>
      <c r="D198" s="140" t="s">
        <v>79</v>
      </c>
      <c r="E198" s="141" t="s">
        <v>176</v>
      </c>
      <c r="F198" s="195">
        <v>108</v>
      </c>
      <c r="G198" s="142">
        <v>11</v>
      </c>
      <c r="H198" s="142">
        <v>8</v>
      </c>
      <c r="I198" s="142">
        <v>8</v>
      </c>
      <c r="J198" s="142">
        <v>12</v>
      </c>
      <c r="K198" s="142">
        <v>12</v>
      </c>
      <c r="L198" s="142">
        <v>9</v>
      </c>
      <c r="M198" s="142">
        <v>9</v>
      </c>
      <c r="N198" s="142">
        <v>10</v>
      </c>
      <c r="O198" s="142">
        <v>9</v>
      </c>
      <c r="P198" s="142">
        <v>3</v>
      </c>
      <c r="Q198" s="143"/>
      <c r="R198" s="144">
        <f t="shared" si="39"/>
        <v>199</v>
      </c>
      <c r="S198" s="139"/>
      <c r="T198" s="140"/>
      <c r="U198" s="1"/>
      <c r="V198" s="1"/>
    </row>
    <row r="199" spans="1:22" ht="17.25" customHeight="1">
      <c r="A199" s="138">
        <v>15</v>
      </c>
      <c r="B199" s="138">
        <v>20051</v>
      </c>
      <c r="C199" s="139" t="s">
        <v>55</v>
      </c>
      <c r="D199" s="140" t="s">
        <v>54</v>
      </c>
      <c r="E199" s="141" t="s">
        <v>166</v>
      </c>
      <c r="F199" s="195">
        <v>105</v>
      </c>
      <c r="G199" s="142">
        <v>12</v>
      </c>
      <c r="H199" s="142">
        <v>8</v>
      </c>
      <c r="I199" s="142">
        <v>8</v>
      </c>
      <c r="J199" s="142">
        <v>9</v>
      </c>
      <c r="K199" s="142">
        <v>12</v>
      </c>
      <c r="L199" s="142">
        <v>9</v>
      </c>
      <c r="M199" s="142">
        <v>8</v>
      </c>
      <c r="N199" s="142">
        <v>9</v>
      </c>
      <c r="O199" s="142">
        <v>9</v>
      </c>
      <c r="P199" s="142">
        <v>3</v>
      </c>
      <c r="Q199" s="143"/>
      <c r="R199" s="144">
        <f aca="true" t="shared" si="40" ref="R199:R200">IF(E199="","",SUM(F199:P199)-(Q199))</f>
        <v>192</v>
      </c>
      <c r="S199" s="146"/>
      <c r="T199" s="140"/>
      <c r="U199" s="1"/>
      <c r="V199" s="1"/>
    </row>
    <row r="200" spans="1:22" ht="17.25" customHeight="1">
      <c r="A200" s="138">
        <v>3</v>
      </c>
      <c r="B200" s="138">
        <v>20084</v>
      </c>
      <c r="C200" s="139" t="s">
        <v>124</v>
      </c>
      <c r="D200" s="140" t="s">
        <v>81</v>
      </c>
      <c r="E200" s="141" t="s">
        <v>163</v>
      </c>
      <c r="F200" s="195">
        <v>102</v>
      </c>
      <c r="G200" s="142">
        <v>9</v>
      </c>
      <c r="H200" s="142">
        <v>8</v>
      </c>
      <c r="I200" s="142">
        <v>8</v>
      </c>
      <c r="J200" s="142">
        <v>9</v>
      </c>
      <c r="K200" s="142">
        <v>12</v>
      </c>
      <c r="L200" s="142">
        <v>9</v>
      </c>
      <c r="M200" s="142">
        <v>8</v>
      </c>
      <c r="N200" s="142">
        <v>8</v>
      </c>
      <c r="O200" s="142">
        <v>10</v>
      </c>
      <c r="P200" s="142">
        <v>3</v>
      </c>
      <c r="Q200" s="143"/>
      <c r="R200" s="144">
        <f t="shared" si="40"/>
        <v>186</v>
      </c>
      <c r="S200" s="139"/>
      <c r="T200" s="140"/>
      <c r="U200" s="1"/>
      <c r="V200" s="1"/>
    </row>
    <row r="201" spans="1:22" ht="17.25" customHeight="1">
      <c r="A201" s="138">
        <v>33</v>
      </c>
      <c r="B201" s="138">
        <v>20065</v>
      </c>
      <c r="C201" s="139" t="s">
        <v>86</v>
      </c>
      <c r="D201" s="140" t="s">
        <v>87</v>
      </c>
      <c r="E201" s="141" t="s">
        <v>173</v>
      </c>
      <c r="F201" s="195">
        <v>102</v>
      </c>
      <c r="G201" s="142">
        <v>10</v>
      </c>
      <c r="H201" s="142">
        <v>9</v>
      </c>
      <c r="I201" s="142">
        <v>8</v>
      </c>
      <c r="J201" s="142">
        <v>9</v>
      </c>
      <c r="K201" s="142">
        <v>12</v>
      </c>
      <c r="L201" s="142">
        <v>8</v>
      </c>
      <c r="M201" s="142">
        <v>10</v>
      </c>
      <c r="N201" s="142">
        <v>8</v>
      </c>
      <c r="O201" s="142">
        <v>10</v>
      </c>
      <c r="P201" s="142">
        <v>3</v>
      </c>
      <c r="Q201" s="143"/>
      <c r="R201" s="144">
        <f aca="true" t="shared" si="41" ref="R201">IF(E201="","",SUM(F201:P201)-(Q201))</f>
        <v>189</v>
      </c>
      <c r="S201" s="139"/>
      <c r="T201" s="140"/>
      <c r="U201" s="1"/>
      <c r="V201" s="1"/>
    </row>
    <row r="202" spans="1:22" ht="17.25" customHeight="1">
      <c r="A202" s="138">
        <v>4</v>
      </c>
      <c r="B202" s="138">
        <v>20085</v>
      </c>
      <c r="C202" s="139" t="s">
        <v>124</v>
      </c>
      <c r="D202" s="140" t="s">
        <v>81</v>
      </c>
      <c r="E202" s="141" t="s">
        <v>164</v>
      </c>
      <c r="F202" s="195">
        <v>101</v>
      </c>
      <c r="G202" s="142">
        <v>9</v>
      </c>
      <c r="H202" s="142">
        <v>6</v>
      </c>
      <c r="I202" s="142">
        <v>8</v>
      </c>
      <c r="J202" s="142">
        <v>10</v>
      </c>
      <c r="K202" s="142">
        <v>13</v>
      </c>
      <c r="L202" s="142">
        <v>9</v>
      </c>
      <c r="M202" s="142">
        <v>9</v>
      </c>
      <c r="N202" s="142">
        <v>8</v>
      </c>
      <c r="O202" s="142">
        <v>9</v>
      </c>
      <c r="P202" s="142">
        <v>3</v>
      </c>
      <c r="Q202" s="143"/>
      <c r="R202" s="144">
        <f aca="true" t="shared" si="42" ref="R202:R222">IF(E202="","",SUM(F202:P202)-(Q202))</f>
        <v>185</v>
      </c>
      <c r="S202" s="139"/>
      <c r="T202" s="140"/>
      <c r="U202" s="1"/>
      <c r="V202" s="1"/>
    </row>
    <row r="203" spans="1:22" ht="17.25" customHeight="1">
      <c r="A203" s="138">
        <v>30</v>
      </c>
      <c r="B203" s="138">
        <v>20062</v>
      </c>
      <c r="C203" s="139" t="s">
        <v>86</v>
      </c>
      <c r="D203" s="140" t="s">
        <v>87</v>
      </c>
      <c r="E203" s="141" t="s">
        <v>179</v>
      </c>
      <c r="F203" s="195">
        <v>101</v>
      </c>
      <c r="G203" s="142">
        <v>9</v>
      </c>
      <c r="H203" s="142">
        <v>10</v>
      </c>
      <c r="I203" s="142">
        <v>8</v>
      </c>
      <c r="J203" s="142">
        <v>9</v>
      </c>
      <c r="K203" s="142">
        <v>12</v>
      </c>
      <c r="L203" s="142">
        <v>9</v>
      </c>
      <c r="M203" s="142">
        <v>9</v>
      </c>
      <c r="N203" s="142">
        <v>10</v>
      </c>
      <c r="O203" s="142">
        <v>9</v>
      </c>
      <c r="P203" s="142">
        <v>3</v>
      </c>
      <c r="Q203" s="143"/>
      <c r="R203" s="144">
        <f t="shared" si="42"/>
        <v>189</v>
      </c>
      <c r="S203" s="146"/>
      <c r="T203" s="140"/>
      <c r="U203" s="1"/>
      <c r="V203" s="1"/>
    </row>
    <row r="204" spans="1:22" ht="17.25" customHeight="1">
      <c r="A204" s="138">
        <v>5</v>
      </c>
      <c r="B204" s="138">
        <v>20086</v>
      </c>
      <c r="C204" s="139" t="s">
        <v>124</v>
      </c>
      <c r="D204" s="140" t="s">
        <v>81</v>
      </c>
      <c r="E204" s="141" t="s">
        <v>129</v>
      </c>
      <c r="F204" s="195">
        <v>100</v>
      </c>
      <c r="G204" s="142">
        <v>9</v>
      </c>
      <c r="H204" s="142">
        <v>6</v>
      </c>
      <c r="I204" s="142">
        <v>7</v>
      </c>
      <c r="J204" s="142">
        <v>14</v>
      </c>
      <c r="K204" s="142">
        <v>12</v>
      </c>
      <c r="L204" s="142">
        <v>8</v>
      </c>
      <c r="M204" s="142">
        <v>8</v>
      </c>
      <c r="N204" s="142">
        <v>8</v>
      </c>
      <c r="O204" s="142">
        <v>9</v>
      </c>
      <c r="P204" s="142">
        <v>3</v>
      </c>
      <c r="Q204" s="143"/>
      <c r="R204" s="144">
        <f t="shared" si="42"/>
        <v>184</v>
      </c>
      <c r="S204" s="146"/>
      <c r="T204" s="140"/>
      <c r="U204" s="1"/>
      <c r="V204" s="1"/>
    </row>
    <row r="205" spans="1:22" ht="17.25" customHeight="1">
      <c r="A205" s="138">
        <v>2</v>
      </c>
      <c r="B205" s="138">
        <v>20083</v>
      </c>
      <c r="C205" s="139" t="s">
        <v>124</v>
      </c>
      <c r="D205" s="140" t="s">
        <v>81</v>
      </c>
      <c r="E205" s="141" t="s">
        <v>162</v>
      </c>
      <c r="F205" s="195">
        <v>100</v>
      </c>
      <c r="G205" s="142">
        <v>9</v>
      </c>
      <c r="H205" s="142">
        <v>6</v>
      </c>
      <c r="I205" s="142">
        <v>7</v>
      </c>
      <c r="J205" s="142">
        <v>11</v>
      </c>
      <c r="K205" s="142">
        <v>14</v>
      </c>
      <c r="L205" s="142">
        <v>9</v>
      </c>
      <c r="M205" s="142">
        <v>9</v>
      </c>
      <c r="N205" s="142">
        <v>8</v>
      </c>
      <c r="O205" s="142">
        <v>9</v>
      </c>
      <c r="P205" s="142">
        <v>3</v>
      </c>
      <c r="Q205" s="143"/>
      <c r="R205" s="144">
        <f t="shared" si="42"/>
        <v>185</v>
      </c>
      <c r="S205" s="139"/>
      <c r="T205" s="140"/>
      <c r="U205" s="1"/>
      <c r="V205" s="1"/>
    </row>
    <row r="206" spans="1:22" ht="17.25" customHeight="1">
      <c r="A206" s="138">
        <v>13</v>
      </c>
      <c r="B206" s="138">
        <v>20078</v>
      </c>
      <c r="C206" s="139" t="s">
        <v>76</v>
      </c>
      <c r="D206" s="140" t="s">
        <v>77</v>
      </c>
      <c r="E206" s="141" t="s">
        <v>169</v>
      </c>
      <c r="F206" s="195">
        <v>91</v>
      </c>
      <c r="G206" s="142">
        <v>0</v>
      </c>
      <c r="H206" s="142">
        <v>8</v>
      </c>
      <c r="I206" s="142">
        <v>8</v>
      </c>
      <c r="J206" s="142">
        <v>12</v>
      </c>
      <c r="K206" s="142">
        <v>12</v>
      </c>
      <c r="L206" s="142">
        <v>10</v>
      </c>
      <c r="M206" s="142">
        <v>8</v>
      </c>
      <c r="N206" s="142">
        <v>8</v>
      </c>
      <c r="O206" s="142">
        <v>9</v>
      </c>
      <c r="P206" s="142">
        <v>0</v>
      </c>
      <c r="Q206" s="143"/>
      <c r="R206" s="144">
        <f t="shared" si="42"/>
        <v>166</v>
      </c>
      <c r="S206" s="146"/>
      <c r="T206" s="140"/>
      <c r="U206" s="1"/>
      <c r="V206" s="1"/>
    </row>
    <row r="207" spans="1:22" ht="17.25" customHeight="1">
      <c r="A207" s="138">
        <v>9</v>
      </c>
      <c r="B207" s="138">
        <v>20057</v>
      </c>
      <c r="C207" s="139" t="s">
        <v>58</v>
      </c>
      <c r="D207" s="140" t="s">
        <v>59</v>
      </c>
      <c r="E207" s="141" t="s">
        <v>167</v>
      </c>
      <c r="F207" s="195">
        <v>85</v>
      </c>
      <c r="G207" s="142">
        <v>0</v>
      </c>
      <c r="H207" s="142">
        <v>9</v>
      </c>
      <c r="I207" s="142">
        <v>7</v>
      </c>
      <c r="J207" s="142">
        <v>9</v>
      </c>
      <c r="K207" s="142">
        <v>12</v>
      </c>
      <c r="L207" s="142">
        <v>8</v>
      </c>
      <c r="M207" s="142">
        <v>8</v>
      </c>
      <c r="N207" s="142">
        <v>8</v>
      </c>
      <c r="O207" s="142">
        <v>12</v>
      </c>
      <c r="P207" s="142">
        <v>0</v>
      </c>
      <c r="Q207" s="143"/>
      <c r="R207" s="144">
        <f t="shared" si="42"/>
        <v>158</v>
      </c>
      <c r="S207" s="146"/>
      <c r="T207" s="140"/>
      <c r="U207" s="1"/>
      <c r="V207" s="1"/>
    </row>
    <row r="208" spans="1:22" ht="17.25" customHeight="1">
      <c r="A208" s="138">
        <v>10</v>
      </c>
      <c r="B208" s="138">
        <v>20075</v>
      </c>
      <c r="C208" s="139" t="s">
        <v>76</v>
      </c>
      <c r="D208" s="140" t="s">
        <v>77</v>
      </c>
      <c r="E208" s="141" t="s">
        <v>162</v>
      </c>
      <c r="F208" s="195">
        <v>81</v>
      </c>
      <c r="G208" s="142">
        <v>0</v>
      </c>
      <c r="H208" s="142">
        <v>6</v>
      </c>
      <c r="I208" s="142">
        <v>8</v>
      </c>
      <c r="J208" s="142">
        <v>9</v>
      </c>
      <c r="K208" s="142">
        <v>12</v>
      </c>
      <c r="L208" s="142">
        <v>9</v>
      </c>
      <c r="M208" s="142">
        <v>8</v>
      </c>
      <c r="N208" s="142">
        <v>9</v>
      </c>
      <c r="O208" s="142">
        <v>8</v>
      </c>
      <c r="P208" s="142">
        <v>0</v>
      </c>
      <c r="Q208" s="143"/>
      <c r="R208" s="144">
        <f t="shared" si="42"/>
        <v>150</v>
      </c>
      <c r="S208" s="146"/>
      <c r="T208" s="140"/>
      <c r="U208" s="1"/>
      <c r="V208" s="1"/>
    </row>
    <row r="209" spans="1:22" ht="17.25" customHeight="1">
      <c r="A209" s="138">
        <v>11</v>
      </c>
      <c r="B209" s="138">
        <v>20076</v>
      </c>
      <c r="C209" s="139" t="s">
        <v>76</v>
      </c>
      <c r="D209" s="140" t="s">
        <v>77</v>
      </c>
      <c r="E209" s="141" t="s">
        <v>141</v>
      </c>
      <c r="F209" s="195">
        <v>81</v>
      </c>
      <c r="G209" s="142">
        <v>0</v>
      </c>
      <c r="H209" s="142">
        <v>6</v>
      </c>
      <c r="I209" s="142">
        <v>8</v>
      </c>
      <c r="J209" s="142">
        <v>9</v>
      </c>
      <c r="K209" s="142">
        <v>10</v>
      </c>
      <c r="L209" s="142">
        <v>9</v>
      </c>
      <c r="M209" s="142">
        <v>9</v>
      </c>
      <c r="N209" s="142">
        <v>8</v>
      </c>
      <c r="O209" s="142">
        <v>7</v>
      </c>
      <c r="P209" s="142">
        <v>0</v>
      </c>
      <c r="Q209" s="143"/>
      <c r="R209" s="144">
        <f t="shared" si="42"/>
        <v>147</v>
      </c>
      <c r="S209" s="146"/>
      <c r="T209" s="140"/>
      <c r="U209" s="1"/>
      <c r="V209" s="1"/>
    </row>
    <row r="210" spans="1:22" ht="17.25" customHeight="1">
      <c r="A210" s="138">
        <v>12</v>
      </c>
      <c r="B210" s="138">
        <v>20077</v>
      </c>
      <c r="C210" s="139" t="s">
        <v>76</v>
      </c>
      <c r="D210" s="140" t="s">
        <v>77</v>
      </c>
      <c r="E210" s="141" t="s">
        <v>168</v>
      </c>
      <c r="F210" s="195">
        <v>65</v>
      </c>
      <c r="G210" s="142">
        <v>0</v>
      </c>
      <c r="H210" s="142">
        <v>0</v>
      </c>
      <c r="I210" s="142">
        <v>8</v>
      </c>
      <c r="J210" s="142">
        <v>9</v>
      </c>
      <c r="K210" s="142">
        <v>13</v>
      </c>
      <c r="L210" s="142">
        <v>9</v>
      </c>
      <c r="M210" s="142">
        <v>9</v>
      </c>
      <c r="N210" s="142">
        <v>8</v>
      </c>
      <c r="O210" s="142">
        <v>9</v>
      </c>
      <c r="P210" s="142">
        <v>0</v>
      </c>
      <c r="Q210" s="143"/>
      <c r="R210" s="144">
        <f t="shared" si="42"/>
        <v>130</v>
      </c>
      <c r="S210" s="146"/>
      <c r="T210" s="140"/>
      <c r="U210" s="1"/>
      <c r="V210" s="1"/>
    </row>
    <row r="211" spans="1:22" ht="17.25" customHeight="1">
      <c r="A211" s="138">
        <v>26</v>
      </c>
      <c r="B211" s="138">
        <v>20058</v>
      </c>
      <c r="C211" s="139" t="s">
        <v>86</v>
      </c>
      <c r="D211" s="140" t="s">
        <v>87</v>
      </c>
      <c r="E211" s="141" t="s">
        <v>101</v>
      </c>
      <c r="F211" s="195">
        <v>0</v>
      </c>
      <c r="G211" s="142">
        <v>0</v>
      </c>
      <c r="H211" s="142">
        <v>0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2">
        <v>0</v>
      </c>
      <c r="O211" s="142">
        <v>0</v>
      </c>
      <c r="P211" s="142">
        <v>0</v>
      </c>
      <c r="Q211" s="143"/>
      <c r="R211" s="144">
        <f t="shared" si="42"/>
        <v>0</v>
      </c>
      <c r="S211" s="146"/>
      <c r="T211" s="140"/>
      <c r="U211" s="1"/>
      <c r="V211" s="1"/>
    </row>
    <row r="212" spans="1:22" ht="17.25" customHeight="1">
      <c r="A212" s="138">
        <v>27</v>
      </c>
      <c r="B212" s="138">
        <v>20059</v>
      </c>
      <c r="C212" s="139" t="s">
        <v>86</v>
      </c>
      <c r="D212" s="140" t="s">
        <v>87</v>
      </c>
      <c r="E212" s="141" t="s">
        <v>163</v>
      </c>
      <c r="F212" s="195">
        <v>0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2">
        <v>0</v>
      </c>
      <c r="O212" s="142">
        <v>0</v>
      </c>
      <c r="P212" s="142">
        <v>0</v>
      </c>
      <c r="Q212" s="143"/>
      <c r="R212" s="144">
        <f t="shared" si="42"/>
        <v>0</v>
      </c>
      <c r="S212" s="146"/>
      <c r="T212" s="140"/>
      <c r="U212" s="1"/>
      <c r="V212" s="1"/>
    </row>
    <row r="213" spans="1:22" ht="17.25" customHeight="1">
      <c r="A213" s="138">
        <v>28</v>
      </c>
      <c r="B213" s="138">
        <v>20060</v>
      </c>
      <c r="C213" s="139" t="s">
        <v>86</v>
      </c>
      <c r="D213" s="140" t="s">
        <v>87</v>
      </c>
      <c r="E213" s="141" t="s">
        <v>178</v>
      </c>
      <c r="F213" s="195">
        <v>0</v>
      </c>
      <c r="G213" s="142">
        <v>0</v>
      </c>
      <c r="H213" s="142">
        <v>0</v>
      </c>
      <c r="I213" s="142">
        <v>0</v>
      </c>
      <c r="J213" s="142">
        <v>0</v>
      </c>
      <c r="K213" s="142">
        <v>0</v>
      </c>
      <c r="L213" s="142">
        <v>0</v>
      </c>
      <c r="M213" s="142">
        <v>0</v>
      </c>
      <c r="N213" s="142">
        <v>0</v>
      </c>
      <c r="O213" s="142">
        <v>0</v>
      </c>
      <c r="P213" s="142">
        <v>0</v>
      </c>
      <c r="Q213" s="143"/>
      <c r="R213" s="144">
        <f t="shared" si="42"/>
        <v>0</v>
      </c>
      <c r="S213" s="146"/>
      <c r="T213" s="140"/>
      <c r="U213" s="1"/>
      <c r="V213" s="1"/>
    </row>
    <row r="214" spans="1:22" ht="17.25" customHeight="1">
      <c r="A214" s="138">
        <v>29</v>
      </c>
      <c r="B214" s="138">
        <v>20061</v>
      </c>
      <c r="C214" s="139" t="s">
        <v>86</v>
      </c>
      <c r="D214" s="140" t="s">
        <v>87</v>
      </c>
      <c r="E214" s="141" t="s">
        <v>127</v>
      </c>
      <c r="F214" s="195">
        <v>0</v>
      </c>
      <c r="G214" s="142">
        <v>0</v>
      </c>
      <c r="H214" s="142">
        <v>0</v>
      </c>
      <c r="I214" s="142">
        <v>0</v>
      </c>
      <c r="J214" s="142">
        <v>0</v>
      </c>
      <c r="K214" s="142">
        <v>0</v>
      </c>
      <c r="L214" s="142">
        <v>0</v>
      </c>
      <c r="M214" s="142">
        <v>0</v>
      </c>
      <c r="N214" s="142">
        <v>0</v>
      </c>
      <c r="O214" s="142">
        <v>0</v>
      </c>
      <c r="P214" s="142">
        <v>0</v>
      </c>
      <c r="Q214" s="143"/>
      <c r="R214" s="144">
        <f t="shared" si="42"/>
        <v>0</v>
      </c>
      <c r="S214" s="146"/>
      <c r="T214" s="140"/>
      <c r="U214" s="1"/>
      <c r="V214" s="1"/>
    </row>
    <row r="215" spans="1:22" ht="17.25" customHeight="1">
      <c r="A215" s="138">
        <v>31</v>
      </c>
      <c r="B215" s="138">
        <v>20063</v>
      </c>
      <c r="C215" s="139" t="s">
        <v>86</v>
      </c>
      <c r="D215" s="140" t="s">
        <v>87</v>
      </c>
      <c r="E215" s="141" t="s">
        <v>130</v>
      </c>
      <c r="F215" s="195">
        <v>0</v>
      </c>
      <c r="G215" s="142">
        <v>0</v>
      </c>
      <c r="H215" s="142">
        <v>0</v>
      </c>
      <c r="I215" s="142">
        <v>0</v>
      </c>
      <c r="J215" s="142">
        <v>0</v>
      </c>
      <c r="K215" s="142">
        <v>0</v>
      </c>
      <c r="L215" s="142">
        <v>0</v>
      </c>
      <c r="M215" s="142">
        <v>0</v>
      </c>
      <c r="N215" s="142">
        <v>0</v>
      </c>
      <c r="O215" s="142">
        <v>0</v>
      </c>
      <c r="P215" s="142">
        <v>0</v>
      </c>
      <c r="Q215" s="143"/>
      <c r="R215" s="144">
        <f t="shared" si="42"/>
        <v>0</v>
      </c>
      <c r="S215" s="146"/>
      <c r="T215" s="140"/>
      <c r="U215" s="1"/>
      <c r="V215" s="1"/>
    </row>
    <row r="216" spans="1:22" ht="17.25" customHeight="1">
      <c r="A216" s="138">
        <v>31</v>
      </c>
      <c r="B216" s="138">
        <v>20064</v>
      </c>
      <c r="C216" s="139" t="s">
        <v>86</v>
      </c>
      <c r="D216" s="140" t="s">
        <v>87</v>
      </c>
      <c r="E216" s="141" t="s">
        <v>180</v>
      </c>
      <c r="F216" s="195">
        <v>0</v>
      </c>
      <c r="G216" s="142">
        <v>0</v>
      </c>
      <c r="H216" s="142">
        <v>0</v>
      </c>
      <c r="I216" s="142">
        <v>0</v>
      </c>
      <c r="J216" s="142">
        <v>0</v>
      </c>
      <c r="K216" s="142">
        <v>0</v>
      </c>
      <c r="L216" s="142">
        <v>0</v>
      </c>
      <c r="M216" s="142">
        <v>0</v>
      </c>
      <c r="N216" s="142">
        <v>0</v>
      </c>
      <c r="O216" s="142">
        <v>0</v>
      </c>
      <c r="P216" s="142">
        <v>0</v>
      </c>
      <c r="Q216" s="143"/>
      <c r="R216" s="144">
        <f t="shared" si="42"/>
        <v>0</v>
      </c>
      <c r="S216" s="146"/>
      <c r="T216" s="140"/>
      <c r="U216" s="1"/>
      <c r="V216" s="1"/>
    </row>
    <row r="217" spans="1:22" ht="17.25" customHeight="1">
      <c r="A217" s="138">
        <v>23</v>
      </c>
      <c r="B217" s="138">
        <v>20067</v>
      </c>
      <c r="C217" s="139" t="s">
        <v>82</v>
      </c>
      <c r="D217" s="140" t="s">
        <v>83</v>
      </c>
      <c r="E217" s="141" t="s">
        <v>176</v>
      </c>
      <c r="F217" s="195">
        <v>0</v>
      </c>
      <c r="G217" s="142">
        <v>0</v>
      </c>
      <c r="H217" s="142">
        <v>0</v>
      </c>
      <c r="I217" s="142">
        <v>0</v>
      </c>
      <c r="J217" s="142">
        <v>0</v>
      </c>
      <c r="K217" s="142">
        <v>0</v>
      </c>
      <c r="L217" s="142">
        <v>0</v>
      </c>
      <c r="M217" s="142">
        <v>0</v>
      </c>
      <c r="N217" s="142">
        <v>0</v>
      </c>
      <c r="O217" s="142">
        <v>0</v>
      </c>
      <c r="P217" s="142">
        <v>0</v>
      </c>
      <c r="Q217" s="143"/>
      <c r="R217" s="144">
        <f t="shared" si="42"/>
        <v>0</v>
      </c>
      <c r="S217" s="146"/>
      <c r="T217" s="140"/>
      <c r="U217" s="1"/>
      <c r="V217" s="1"/>
    </row>
    <row r="218" spans="1:22" ht="17.25" customHeight="1">
      <c r="A218" s="138">
        <v>24</v>
      </c>
      <c r="B218" s="138">
        <v>20068</v>
      </c>
      <c r="C218" s="139" t="s">
        <v>82</v>
      </c>
      <c r="D218" s="140" t="s">
        <v>83</v>
      </c>
      <c r="E218" s="141" t="s">
        <v>117</v>
      </c>
      <c r="F218" s="195">
        <v>0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2">
        <v>0</v>
      </c>
      <c r="O218" s="142">
        <v>0</v>
      </c>
      <c r="P218" s="142">
        <v>0</v>
      </c>
      <c r="Q218" s="143"/>
      <c r="R218" s="144">
        <f t="shared" si="42"/>
        <v>0</v>
      </c>
      <c r="S218" s="146"/>
      <c r="T218" s="140"/>
      <c r="U218" s="1"/>
      <c r="V218" s="1"/>
    </row>
    <row r="219" spans="1:22" ht="17.25" customHeight="1">
      <c r="A219" s="138">
        <v>1</v>
      </c>
      <c r="B219" s="138">
        <v>20070</v>
      </c>
      <c r="C219" s="139" t="s">
        <v>64</v>
      </c>
      <c r="D219" s="140" t="s">
        <v>65</v>
      </c>
      <c r="E219" s="141" t="s">
        <v>129</v>
      </c>
      <c r="F219" s="195">
        <v>0</v>
      </c>
      <c r="G219" s="142">
        <v>0</v>
      </c>
      <c r="H219" s="142">
        <v>0</v>
      </c>
      <c r="I219" s="142">
        <v>0</v>
      </c>
      <c r="J219" s="142">
        <v>0</v>
      </c>
      <c r="K219" s="142">
        <v>0</v>
      </c>
      <c r="L219" s="142">
        <v>0</v>
      </c>
      <c r="M219" s="142">
        <v>0</v>
      </c>
      <c r="N219" s="142">
        <v>0</v>
      </c>
      <c r="O219" s="142">
        <v>0</v>
      </c>
      <c r="P219" s="142">
        <v>0</v>
      </c>
      <c r="Q219" s="143"/>
      <c r="R219" s="144">
        <f t="shared" si="42"/>
        <v>0</v>
      </c>
      <c r="S219" s="139"/>
      <c r="T219" s="140"/>
      <c r="U219" s="1"/>
      <c r="V219" s="1"/>
    </row>
    <row r="220" spans="1:22" ht="17.25" customHeight="1">
      <c r="A220" s="138">
        <v>6</v>
      </c>
      <c r="B220" s="138">
        <v>20054</v>
      </c>
      <c r="C220" s="139" t="s">
        <v>58</v>
      </c>
      <c r="D220" s="140" t="s">
        <v>59</v>
      </c>
      <c r="E220" s="141" t="s">
        <v>165</v>
      </c>
      <c r="F220" s="195">
        <v>0</v>
      </c>
      <c r="G220" s="142">
        <v>0</v>
      </c>
      <c r="H220" s="142">
        <v>0</v>
      </c>
      <c r="I220" s="142">
        <v>0</v>
      </c>
      <c r="J220" s="142">
        <v>0</v>
      </c>
      <c r="K220" s="142">
        <v>0</v>
      </c>
      <c r="L220" s="142">
        <v>0</v>
      </c>
      <c r="M220" s="142">
        <v>0</v>
      </c>
      <c r="N220" s="142">
        <v>0</v>
      </c>
      <c r="O220" s="142">
        <v>0</v>
      </c>
      <c r="P220" s="142">
        <v>0</v>
      </c>
      <c r="Q220" s="143"/>
      <c r="R220" s="144">
        <f t="shared" si="42"/>
        <v>0</v>
      </c>
      <c r="S220" s="146"/>
      <c r="T220" s="140"/>
      <c r="U220" s="1"/>
      <c r="V220" s="1"/>
    </row>
    <row r="221" spans="1:22" ht="17.25" customHeight="1">
      <c r="A221" s="138">
        <v>7</v>
      </c>
      <c r="B221" s="138">
        <v>20055</v>
      </c>
      <c r="C221" s="139" t="s">
        <v>58</v>
      </c>
      <c r="D221" s="140" t="s">
        <v>59</v>
      </c>
      <c r="E221" s="141" t="s">
        <v>166</v>
      </c>
      <c r="F221" s="195">
        <v>0</v>
      </c>
      <c r="G221" s="142">
        <v>0</v>
      </c>
      <c r="H221" s="142">
        <v>0</v>
      </c>
      <c r="I221" s="142">
        <v>0</v>
      </c>
      <c r="J221" s="142">
        <v>0</v>
      </c>
      <c r="K221" s="142">
        <v>0</v>
      </c>
      <c r="L221" s="142">
        <v>0</v>
      </c>
      <c r="M221" s="142">
        <v>0</v>
      </c>
      <c r="N221" s="142">
        <v>0</v>
      </c>
      <c r="O221" s="142">
        <v>0</v>
      </c>
      <c r="P221" s="142">
        <v>0</v>
      </c>
      <c r="Q221" s="143"/>
      <c r="R221" s="144">
        <f t="shared" si="42"/>
        <v>0</v>
      </c>
      <c r="S221" s="146"/>
      <c r="T221" s="140"/>
      <c r="U221" s="1"/>
      <c r="V221" s="1"/>
    </row>
    <row r="222" spans="1:22" ht="17.25" customHeight="1">
      <c r="A222" s="138">
        <v>8</v>
      </c>
      <c r="B222" s="138">
        <v>20056</v>
      </c>
      <c r="C222" s="139" t="s">
        <v>58</v>
      </c>
      <c r="D222" s="140" t="s">
        <v>59</v>
      </c>
      <c r="E222" s="141" t="s">
        <v>156</v>
      </c>
      <c r="F222" s="195">
        <v>0</v>
      </c>
      <c r="G222" s="142">
        <v>0</v>
      </c>
      <c r="H222" s="142">
        <v>0</v>
      </c>
      <c r="I222" s="142">
        <v>0</v>
      </c>
      <c r="J222" s="142">
        <v>0</v>
      </c>
      <c r="K222" s="142">
        <v>0</v>
      </c>
      <c r="L222" s="142">
        <v>0</v>
      </c>
      <c r="M222" s="142">
        <v>0</v>
      </c>
      <c r="N222" s="142">
        <v>0</v>
      </c>
      <c r="O222" s="142">
        <v>0</v>
      </c>
      <c r="P222" s="142">
        <v>0</v>
      </c>
      <c r="Q222" s="143"/>
      <c r="R222" s="144">
        <f t="shared" si="42"/>
        <v>0</v>
      </c>
      <c r="S222" s="146"/>
      <c r="T222" s="140"/>
      <c r="U222" s="1"/>
      <c r="V222" s="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mergeCells count="328">
    <mergeCell ref="A8:A12"/>
    <mergeCell ref="B8:B12"/>
    <mergeCell ref="C8:C12"/>
    <mergeCell ref="D8:D12"/>
    <mergeCell ref="U8:U9"/>
    <mergeCell ref="T10:U12"/>
    <mergeCell ref="E12:F12"/>
    <mergeCell ref="B1:V1"/>
    <mergeCell ref="A3:A7"/>
    <mergeCell ref="B3:B7"/>
    <mergeCell ref="C3:C7"/>
    <mergeCell ref="D3:D7"/>
    <mergeCell ref="U3:U4"/>
    <mergeCell ref="T5:U7"/>
    <mergeCell ref="E7:F7"/>
    <mergeCell ref="B184:V184"/>
    <mergeCell ref="A13:A17"/>
    <mergeCell ref="B13:B17"/>
    <mergeCell ref="C13:C17"/>
    <mergeCell ref="D13:D17"/>
    <mergeCell ref="U13:U14"/>
    <mergeCell ref="T15:U17"/>
    <mergeCell ref="E17:F17"/>
    <mergeCell ref="A132:A133"/>
    <mergeCell ref="B132:B133"/>
    <mergeCell ref="C132:C133"/>
    <mergeCell ref="D132:D133"/>
    <mergeCell ref="T132:T133"/>
    <mergeCell ref="U132:U133"/>
    <mergeCell ref="A18:A22"/>
    <mergeCell ref="B18:B22"/>
    <mergeCell ref="C18:C22"/>
    <mergeCell ref="A123:A127"/>
    <mergeCell ref="B123:B127"/>
    <mergeCell ref="C123:C127"/>
    <mergeCell ref="D123:D127"/>
    <mergeCell ref="U123:U124"/>
    <mergeCell ref="T125:U127"/>
    <mergeCell ref="E127:F127"/>
    <mergeCell ref="E27:F27"/>
    <mergeCell ref="A28:A32"/>
    <mergeCell ref="B28:B32"/>
    <mergeCell ref="C28:C32"/>
    <mergeCell ref="D28:D32"/>
    <mergeCell ref="U28:U29"/>
    <mergeCell ref="T30:U32"/>
    <mergeCell ref="E32:F32"/>
    <mergeCell ref="D18:D22"/>
    <mergeCell ref="U18:U19"/>
    <mergeCell ref="T20:U22"/>
    <mergeCell ref="E22:F22"/>
    <mergeCell ref="A23:A27"/>
    <mergeCell ref="B23:B27"/>
    <mergeCell ref="C23:C27"/>
    <mergeCell ref="D23:D27"/>
    <mergeCell ref="U23:U24"/>
    <mergeCell ref="T25:U27"/>
    <mergeCell ref="A38:A42"/>
    <mergeCell ref="B38:B42"/>
    <mergeCell ref="C38:C42"/>
    <mergeCell ref="D38:D42"/>
    <mergeCell ref="U38:U39"/>
    <mergeCell ref="T40:U42"/>
    <mergeCell ref="E42:F42"/>
    <mergeCell ref="A33:A37"/>
    <mergeCell ref="B33:B37"/>
    <mergeCell ref="C33:C37"/>
    <mergeCell ref="D33:D37"/>
    <mergeCell ref="U33:U34"/>
    <mergeCell ref="T35:U37"/>
    <mergeCell ref="E37:F37"/>
    <mergeCell ref="A48:A52"/>
    <mergeCell ref="B48:B52"/>
    <mergeCell ref="C48:C52"/>
    <mergeCell ref="D48:D52"/>
    <mergeCell ref="U48:U49"/>
    <mergeCell ref="T50:U52"/>
    <mergeCell ref="E52:F52"/>
    <mergeCell ref="A43:A47"/>
    <mergeCell ref="B43:B47"/>
    <mergeCell ref="C43:C47"/>
    <mergeCell ref="D43:D47"/>
    <mergeCell ref="U43:U44"/>
    <mergeCell ref="T45:U47"/>
    <mergeCell ref="E47:F47"/>
    <mergeCell ref="A58:A62"/>
    <mergeCell ref="B58:B62"/>
    <mergeCell ref="C58:C62"/>
    <mergeCell ref="D58:D62"/>
    <mergeCell ref="U58:U59"/>
    <mergeCell ref="T60:U62"/>
    <mergeCell ref="E62:F62"/>
    <mergeCell ref="A53:A57"/>
    <mergeCell ref="B53:B57"/>
    <mergeCell ref="C53:C57"/>
    <mergeCell ref="D53:D57"/>
    <mergeCell ref="U53:U54"/>
    <mergeCell ref="T55:U57"/>
    <mergeCell ref="E57:F57"/>
    <mergeCell ref="A68:A72"/>
    <mergeCell ref="B68:B72"/>
    <mergeCell ref="C68:C72"/>
    <mergeCell ref="D68:D72"/>
    <mergeCell ref="U68:U69"/>
    <mergeCell ref="T70:U72"/>
    <mergeCell ref="E72:F72"/>
    <mergeCell ref="A63:A67"/>
    <mergeCell ref="B63:B67"/>
    <mergeCell ref="C63:C67"/>
    <mergeCell ref="D63:D67"/>
    <mergeCell ref="U63:U64"/>
    <mergeCell ref="T65:U67"/>
    <mergeCell ref="E67:F67"/>
    <mergeCell ref="A78:A82"/>
    <mergeCell ref="B78:B82"/>
    <mergeCell ref="C78:C82"/>
    <mergeCell ref="D78:D82"/>
    <mergeCell ref="U78:U79"/>
    <mergeCell ref="T80:U82"/>
    <mergeCell ref="E82:F82"/>
    <mergeCell ref="A73:A77"/>
    <mergeCell ref="B73:B77"/>
    <mergeCell ref="C73:C77"/>
    <mergeCell ref="D73:D77"/>
    <mergeCell ref="U73:U74"/>
    <mergeCell ref="T75:U77"/>
    <mergeCell ref="E77:F77"/>
    <mergeCell ref="A88:A92"/>
    <mergeCell ref="B88:B92"/>
    <mergeCell ref="C88:C92"/>
    <mergeCell ref="D88:D92"/>
    <mergeCell ref="U88:U89"/>
    <mergeCell ref="T90:U92"/>
    <mergeCell ref="E92:F92"/>
    <mergeCell ref="A83:A87"/>
    <mergeCell ref="B83:B87"/>
    <mergeCell ref="C83:C87"/>
    <mergeCell ref="D83:D87"/>
    <mergeCell ref="U83:U84"/>
    <mergeCell ref="T85:U87"/>
    <mergeCell ref="E87:F87"/>
    <mergeCell ref="A98:A102"/>
    <mergeCell ref="B98:B102"/>
    <mergeCell ref="C98:C102"/>
    <mergeCell ref="D98:D102"/>
    <mergeCell ref="U98:U99"/>
    <mergeCell ref="T100:U102"/>
    <mergeCell ref="E102:F102"/>
    <mergeCell ref="A93:A97"/>
    <mergeCell ref="B93:B97"/>
    <mergeCell ref="C93:C97"/>
    <mergeCell ref="D93:D97"/>
    <mergeCell ref="U93:U94"/>
    <mergeCell ref="T95:U97"/>
    <mergeCell ref="E97:F97"/>
    <mergeCell ref="A108:A112"/>
    <mergeCell ref="B108:B112"/>
    <mergeCell ref="C108:C112"/>
    <mergeCell ref="D108:D112"/>
    <mergeCell ref="U108:U109"/>
    <mergeCell ref="T110:U112"/>
    <mergeCell ref="E112:F112"/>
    <mergeCell ref="A103:A107"/>
    <mergeCell ref="B103:B107"/>
    <mergeCell ref="C103:C107"/>
    <mergeCell ref="D103:D107"/>
    <mergeCell ref="U103:U104"/>
    <mergeCell ref="T105:U107"/>
    <mergeCell ref="E107:F107"/>
    <mergeCell ref="A118:A122"/>
    <mergeCell ref="B118:B122"/>
    <mergeCell ref="C118:C122"/>
    <mergeCell ref="D118:D122"/>
    <mergeCell ref="U118:U119"/>
    <mergeCell ref="T120:U122"/>
    <mergeCell ref="E122:F122"/>
    <mergeCell ref="A113:A117"/>
    <mergeCell ref="B113:B117"/>
    <mergeCell ref="C113:C117"/>
    <mergeCell ref="D113:D117"/>
    <mergeCell ref="U113:U114"/>
    <mergeCell ref="T115:U117"/>
    <mergeCell ref="E117:F117"/>
    <mergeCell ref="A134:A135"/>
    <mergeCell ref="B134:B135"/>
    <mergeCell ref="C134:C135"/>
    <mergeCell ref="D134:D135"/>
    <mergeCell ref="T134:T135"/>
    <mergeCell ref="U134:U135"/>
    <mergeCell ref="B128:W128"/>
    <mergeCell ref="A130:A131"/>
    <mergeCell ref="B130:B131"/>
    <mergeCell ref="C130:C131"/>
    <mergeCell ref="D130:D131"/>
    <mergeCell ref="T130:T131"/>
    <mergeCell ref="U130:U131"/>
    <mergeCell ref="A138:A139"/>
    <mergeCell ref="B138:B139"/>
    <mergeCell ref="C138:C139"/>
    <mergeCell ref="D138:D139"/>
    <mergeCell ref="T138:T139"/>
    <mergeCell ref="U138:U139"/>
    <mergeCell ref="A136:A137"/>
    <mergeCell ref="B136:B137"/>
    <mergeCell ref="C136:C137"/>
    <mergeCell ref="D136:D137"/>
    <mergeCell ref="T136:T137"/>
    <mergeCell ref="U136:U137"/>
    <mergeCell ref="A142:A143"/>
    <mergeCell ref="B142:B143"/>
    <mergeCell ref="C142:C143"/>
    <mergeCell ref="D142:D143"/>
    <mergeCell ref="T142:T143"/>
    <mergeCell ref="U142:U143"/>
    <mergeCell ref="A140:A141"/>
    <mergeCell ref="B140:B141"/>
    <mergeCell ref="C140:C141"/>
    <mergeCell ref="D140:D141"/>
    <mergeCell ref="T140:T141"/>
    <mergeCell ref="U140:U141"/>
    <mergeCell ref="A146:A147"/>
    <mergeCell ref="B146:B147"/>
    <mergeCell ref="C146:C147"/>
    <mergeCell ref="D146:D147"/>
    <mergeCell ref="T146:T147"/>
    <mergeCell ref="U146:U147"/>
    <mergeCell ref="A144:A145"/>
    <mergeCell ref="B144:B145"/>
    <mergeCell ref="C144:C145"/>
    <mergeCell ref="D144:D145"/>
    <mergeCell ref="T144:T145"/>
    <mergeCell ref="U144:U145"/>
    <mergeCell ref="A150:A151"/>
    <mergeCell ref="B150:B151"/>
    <mergeCell ref="C150:C151"/>
    <mergeCell ref="D150:D151"/>
    <mergeCell ref="T150:T151"/>
    <mergeCell ref="U150:U151"/>
    <mergeCell ref="A148:A149"/>
    <mergeCell ref="B148:B149"/>
    <mergeCell ref="C148:C149"/>
    <mergeCell ref="D148:D149"/>
    <mergeCell ref="T148:T149"/>
    <mergeCell ref="U148:U149"/>
    <mergeCell ref="A154:A155"/>
    <mergeCell ref="B154:B155"/>
    <mergeCell ref="C154:C155"/>
    <mergeCell ref="D154:D155"/>
    <mergeCell ref="T154:T155"/>
    <mergeCell ref="U154:U155"/>
    <mergeCell ref="A152:A153"/>
    <mergeCell ref="B152:B153"/>
    <mergeCell ref="C152:C153"/>
    <mergeCell ref="D152:D153"/>
    <mergeCell ref="T152:T153"/>
    <mergeCell ref="U152:U153"/>
    <mergeCell ref="A158:A159"/>
    <mergeCell ref="B158:B159"/>
    <mergeCell ref="C158:C159"/>
    <mergeCell ref="D158:D159"/>
    <mergeCell ref="T158:T159"/>
    <mergeCell ref="U158:U159"/>
    <mergeCell ref="A156:A157"/>
    <mergeCell ref="B156:B157"/>
    <mergeCell ref="C156:C157"/>
    <mergeCell ref="D156:D157"/>
    <mergeCell ref="T156:T157"/>
    <mergeCell ref="U156:U157"/>
    <mergeCell ref="A162:A163"/>
    <mergeCell ref="B162:B163"/>
    <mergeCell ref="C162:C163"/>
    <mergeCell ref="D162:D163"/>
    <mergeCell ref="T162:T163"/>
    <mergeCell ref="U162:U163"/>
    <mergeCell ref="A160:A161"/>
    <mergeCell ref="B160:B161"/>
    <mergeCell ref="C160:C161"/>
    <mergeCell ref="D160:D161"/>
    <mergeCell ref="T160:T161"/>
    <mergeCell ref="U160:U161"/>
    <mergeCell ref="A166:A167"/>
    <mergeCell ref="B166:B167"/>
    <mergeCell ref="C166:C167"/>
    <mergeCell ref="D166:D167"/>
    <mergeCell ref="T166:T167"/>
    <mergeCell ref="U166:U167"/>
    <mergeCell ref="A164:A165"/>
    <mergeCell ref="B164:B165"/>
    <mergeCell ref="C164:C165"/>
    <mergeCell ref="D164:D165"/>
    <mergeCell ref="T164:T165"/>
    <mergeCell ref="U164:U165"/>
    <mergeCell ref="A170:A171"/>
    <mergeCell ref="B170:B171"/>
    <mergeCell ref="C170:C171"/>
    <mergeCell ref="D170:D171"/>
    <mergeCell ref="T170:T171"/>
    <mergeCell ref="U170:U171"/>
    <mergeCell ref="A168:A169"/>
    <mergeCell ref="B168:B169"/>
    <mergeCell ref="C168:C169"/>
    <mergeCell ref="D168:D169"/>
    <mergeCell ref="T168:T169"/>
    <mergeCell ref="U168:U169"/>
    <mergeCell ref="A174:A175"/>
    <mergeCell ref="B174:B175"/>
    <mergeCell ref="C174:C175"/>
    <mergeCell ref="D174:D175"/>
    <mergeCell ref="T174:T175"/>
    <mergeCell ref="U174:U175"/>
    <mergeCell ref="A172:A173"/>
    <mergeCell ref="B172:B173"/>
    <mergeCell ref="C172:C173"/>
    <mergeCell ref="D172:D173"/>
    <mergeCell ref="T172:T173"/>
    <mergeCell ref="U172:U173"/>
    <mergeCell ref="A178:A179"/>
    <mergeCell ref="B178:B179"/>
    <mergeCell ref="C178:C179"/>
    <mergeCell ref="D178:D179"/>
    <mergeCell ref="T178:T179"/>
    <mergeCell ref="U178:U179"/>
    <mergeCell ref="A176:A177"/>
    <mergeCell ref="B176:B177"/>
    <mergeCell ref="C176:C177"/>
    <mergeCell ref="D176:D177"/>
    <mergeCell ref="T176:T177"/>
    <mergeCell ref="U176:U17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28E4-033D-4BE3-8573-A1003A0412B6}">
  <dimension ref="A1:W27"/>
  <sheetViews>
    <sheetView workbookViewId="0" topLeftCell="A1">
      <selection activeCell="A1" sqref="A1:XFD104857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/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/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>
      <c r="A3" s="60"/>
      <c r="B3" s="61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6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7" t="str">
        <f aca="true" t="shared" si="0" ref="O4:O23">IF(B4="","",SUM(C4:M4)-(N4))</f>
        <v/>
      </c>
      <c r="P4" s="18"/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7" t="str">
        <f t="shared" si="0"/>
        <v/>
      </c>
      <c r="P5" s="18"/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6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4"/>
      <c r="O6" s="7" t="str">
        <f t="shared" si="0"/>
        <v/>
      </c>
      <c r="P6" s="18"/>
      <c r="Q6" s="20">
        <f>SUM(C6:E6)</f>
        <v>0</v>
      </c>
    </row>
    <row r="7" spans="1:22" ht="15.75" customHeight="1">
      <c r="A7" s="65">
        <v>4</v>
      </c>
      <c r="B7" s="6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7" t="str">
        <f t="shared" si="0"/>
        <v/>
      </c>
      <c r="P7" s="18"/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6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 t="str">
        <f t="shared" si="0"/>
        <v/>
      </c>
      <c r="P8" s="18"/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>
      <c r="A9" s="65">
        <v>6</v>
      </c>
      <c r="B9" s="6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7" t="str">
        <f t="shared" si="0"/>
        <v/>
      </c>
      <c r="P9" s="18"/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6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7" t="str">
        <f t="shared" si="0"/>
        <v/>
      </c>
      <c r="P10" s="18"/>
      <c r="Q10" s="20">
        <f t="shared" si="1"/>
        <v>0</v>
      </c>
      <c r="S10" s="5"/>
      <c r="T10" s="5"/>
      <c r="U10" s="5"/>
      <c r="V10" s="5"/>
    </row>
    <row r="11" spans="1:22" ht="15.75" customHeight="1">
      <c r="A11" s="65">
        <v>8</v>
      </c>
      <c r="B11" s="6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7" t="str">
        <f t="shared" si="0"/>
        <v/>
      </c>
      <c r="P11" s="18"/>
      <c r="Q11" s="20">
        <f t="shared" si="1"/>
        <v>0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6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6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6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6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6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6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6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6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7"/>
  <sheetViews>
    <sheetView tabSelected="1" zoomScale="95" zoomScaleNormal="95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C3" sqref="C3:C7"/>
    </sheetView>
  </sheetViews>
  <sheetFormatPr defaultColWidth="9.140625" defaultRowHeight="15.75" customHeight="1"/>
  <cols>
    <col min="1" max="1" width="5.28125" style="1" bestFit="1" customWidth="1"/>
    <col min="2" max="2" width="4.7109375" style="1" bestFit="1" customWidth="1"/>
    <col min="3" max="3" width="29.57421875" style="16" customWidth="1"/>
    <col min="4" max="4" width="7.7109375" style="1" customWidth="1"/>
    <col min="5" max="5" width="7.7109375" style="108" customWidth="1"/>
    <col min="6" max="6" width="7.7109375" style="3" customWidth="1"/>
    <col min="7" max="18" width="7.7109375" style="11" customWidth="1"/>
    <col min="19" max="19" width="7.7109375" style="1" customWidth="1"/>
    <col min="20" max="20" width="9.28125" style="5" bestFit="1" customWidth="1"/>
    <col min="21" max="21" width="5.421875" style="17" bestFit="1" customWidth="1"/>
    <col min="22" max="22" width="18.00390625" style="2" bestFit="1" customWidth="1"/>
    <col min="23" max="257" width="9.28125" style="1" customWidth="1"/>
    <col min="258" max="258" width="3.7109375" style="1" bestFit="1" customWidth="1"/>
    <col min="259" max="259" width="29.57421875" style="1" customWidth="1"/>
    <col min="260" max="275" width="7.7109375" style="1" customWidth="1"/>
    <col min="276" max="276" width="9.28125" style="1" bestFit="1" customWidth="1"/>
    <col min="277" max="277" width="5.421875" style="1" bestFit="1" customWidth="1"/>
    <col min="278" max="278" width="18.00390625" style="1" bestFit="1" customWidth="1"/>
    <col min="279" max="513" width="9.28125" style="1" customWidth="1"/>
    <col min="514" max="514" width="3.7109375" style="1" bestFit="1" customWidth="1"/>
    <col min="515" max="515" width="29.57421875" style="1" customWidth="1"/>
    <col min="516" max="531" width="7.7109375" style="1" customWidth="1"/>
    <col min="532" max="532" width="9.28125" style="1" bestFit="1" customWidth="1"/>
    <col min="533" max="533" width="5.421875" style="1" bestFit="1" customWidth="1"/>
    <col min="534" max="534" width="18.00390625" style="1" bestFit="1" customWidth="1"/>
    <col min="535" max="769" width="9.28125" style="1" customWidth="1"/>
    <col min="770" max="770" width="3.7109375" style="1" bestFit="1" customWidth="1"/>
    <col min="771" max="771" width="29.57421875" style="1" customWidth="1"/>
    <col min="772" max="787" width="7.7109375" style="1" customWidth="1"/>
    <col min="788" max="788" width="9.28125" style="1" bestFit="1" customWidth="1"/>
    <col min="789" max="789" width="5.421875" style="1" bestFit="1" customWidth="1"/>
    <col min="790" max="790" width="18.00390625" style="1" bestFit="1" customWidth="1"/>
    <col min="791" max="1025" width="9.28125" style="1" customWidth="1"/>
    <col min="1026" max="1026" width="3.7109375" style="1" bestFit="1" customWidth="1"/>
    <col min="1027" max="1027" width="29.57421875" style="1" customWidth="1"/>
    <col min="1028" max="1043" width="7.7109375" style="1" customWidth="1"/>
    <col min="1044" max="1044" width="9.28125" style="1" bestFit="1" customWidth="1"/>
    <col min="1045" max="1045" width="5.421875" style="1" bestFit="1" customWidth="1"/>
    <col min="1046" max="1046" width="18.00390625" style="1" bestFit="1" customWidth="1"/>
    <col min="1047" max="1281" width="9.28125" style="1" customWidth="1"/>
    <col min="1282" max="1282" width="3.7109375" style="1" bestFit="1" customWidth="1"/>
    <col min="1283" max="1283" width="29.57421875" style="1" customWidth="1"/>
    <col min="1284" max="1299" width="7.7109375" style="1" customWidth="1"/>
    <col min="1300" max="1300" width="9.28125" style="1" bestFit="1" customWidth="1"/>
    <col min="1301" max="1301" width="5.421875" style="1" bestFit="1" customWidth="1"/>
    <col min="1302" max="1302" width="18.00390625" style="1" bestFit="1" customWidth="1"/>
    <col min="1303" max="1537" width="9.28125" style="1" customWidth="1"/>
    <col min="1538" max="1538" width="3.7109375" style="1" bestFit="1" customWidth="1"/>
    <col min="1539" max="1539" width="29.57421875" style="1" customWidth="1"/>
    <col min="1540" max="1555" width="7.7109375" style="1" customWidth="1"/>
    <col min="1556" max="1556" width="9.28125" style="1" bestFit="1" customWidth="1"/>
    <col min="1557" max="1557" width="5.421875" style="1" bestFit="1" customWidth="1"/>
    <col min="1558" max="1558" width="18.00390625" style="1" bestFit="1" customWidth="1"/>
    <col min="1559" max="1793" width="9.28125" style="1" customWidth="1"/>
    <col min="1794" max="1794" width="3.7109375" style="1" bestFit="1" customWidth="1"/>
    <col min="1795" max="1795" width="29.57421875" style="1" customWidth="1"/>
    <col min="1796" max="1811" width="7.7109375" style="1" customWidth="1"/>
    <col min="1812" max="1812" width="9.28125" style="1" bestFit="1" customWidth="1"/>
    <col min="1813" max="1813" width="5.421875" style="1" bestFit="1" customWidth="1"/>
    <col min="1814" max="1814" width="18.00390625" style="1" bestFit="1" customWidth="1"/>
    <col min="1815" max="2049" width="9.28125" style="1" customWidth="1"/>
    <col min="2050" max="2050" width="3.7109375" style="1" bestFit="1" customWidth="1"/>
    <col min="2051" max="2051" width="29.57421875" style="1" customWidth="1"/>
    <col min="2052" max="2067" width="7.7109375" style="1" customWidth="1"/>
    <col min="2068" max="2068" width="9.28125" style="1" bestFit="1" customWidth="1"/>
    <col min="2069" max="2069" width="5.421875" style="1" bestFit="1" customWidth="1"/>
    <col min="2070" max="2070" width="18.00390625" style="1" bestFit="1" customWidth="1"/>
    <col min="2071" max="2305" width="9.28125" style="1" customWidth="1"/>
    <col min="2306" max="2306" width="3.7109375" style="1" bestFit="1" customWidth="1"/>
    <col min="2307" max="2307" width="29.57421875" style="1" customWidth="1"/>
    <col min="2308" max="2323" width="7.7109375" style="1" customWidth="1"/>
    <col min="2324" max="2324" width="9.28125" style="1" bestFit="1" customWidth="1"/>
    <col min="2325" max="2325" width="5.421875" style="1" bestFit="1" customWidth="1"/>
    <col min="2326" max="2326" width="18.00390625" style="1" bestFit="1" customWidth="1"/>
    <col min="2327" max="2561" width="9.28125" style="1" customWidth="1"/>
    <col min="2562" max="2562" width="3.7109375" style="1" bestFit="1" customWidth="1"/>
    <col min="2563" max="2563" width="29.57421875" style="1" customWidth="1"/>
    <col min="2564" max="2579" width="7.7109375" style="1" customWidth="1"/>
    <col min="2580" max="2580" width="9.28125" style="1" bestFit="1" customWidth="1"/>
    <col min="2581" max="2581" width="5.421875" style="1" bestFit="1" customWidth="1"/>
    <col min="2582" max="2582" width="18.00390625" style="1" bestFit="1" customWidth="1"/>
    <col min="2583" max="2817" width="9.28125" style="1" customWidth="1"/>
    <col min="2818" max="2818" width="3.7109375" style="1" bestFit="1" customWidth="1"/>
    <col min="2819" max="2819" width="29.57421875" style="1" customWidth="1"/>
    <col min="2820" max="2835" width="7.7109375" style="1" customWidth="1"/>
    <col min="2836" max="2836" width="9.28125" style="1" bestFit="1" customWidth="1"/>
    <col min="2837" max="2837" width="5.421875" style="1" bestFit="1" customWidth="1"/>
    <col min="2838" max="2838" width="18.00390625" style="1" bestFit="1" customWidth="1"/>
    <col min="2839" max="3073" width="9.28125" style="1" customWidth="1"/>
    <col min="3074" max="3074" width="3.7109375" style="1" bestFit="1" customWidth="1"/>
    <col min="3075" max="3075" width="29.57421875" style="1" customWidth="1"/>
    <col min="3076" max="3091" width="7.7109375" style="1" customWidth="1"/>
    <col min="3092" max="3092" width="9.28125" style="1" bestFit="1" customWidth="1"/>
    <col min="3093" max="3093" width="5.421875" style="1" bestFit="1" customWidth="1"/>
    <col min="3094" max="3094" width="18.00390625" style="1" bestFit="1" customWidth="1"/>
    <col min="3095" max="3329" width="9.28125" style="1" customWidth="1"/>
    <col min="3330" max="3330" width="3.7109375" style="1" bestFit="1" customWidth="1"/>
    <col min="3331" max="3331" width="29.57421875" style="1" customWidth="1"/>
    <col min="3332" max="3347" width="7.7109375" style="1" customWidth="1"/>
    <col min="3348" max="3348" width="9.28125" style="1" bestFit="1" customWidth="1"/>
    <col min="3349" max="3349" width="5.421875" style="1" bestFit="1" customWidth="1"/>
    <col min="3350" max="3350" width="18.00390625" style="1" bestFit="1" customWidth="1"/>
    <col min="3351" max="3585" width="9.28125" style="1" customWidth="1"/>
    <col min="3586" max="3586" width="3.7109375" style="1" bestFit="1" customWidth="1"/>
    <col min="3587" max="3587" width="29.57421875" style="1" customWidth="1"/>
    <col min="3588" max="3603" width="7.7109375" style="1" customWidth="1"/>
    <col min="3604" max="3604" width="9.28125" style="1" bestFit="1" customWidth="1"/>
    <col min="3605" max="3605" width="5.421875" style="1" bestFit="1" customWidth="1"/>
    <col min="3606" max="3606" width="18.00390625" style="1" bestFit="1" customWidth="1"/>
    <col min="3607" max="3841" width="9.28125" style="1" customWidth="1"/>
    <col min="3842" max="3842" width="3.7109375" style="1" bestFit="1" customWidth="1"/>
    <col min="3843" max="3843" width="29.57421875" style="1" customWidth="1"/>
    <col min="3844" max="3859" width="7.7109375" style="1" customWidth="1"/>
    <col min="3860" max="3860" width="9.28125" style="1" bestFit="1" customWidth="1"/>
    <col min="3861" max="3861" width="5.421875" style="1" bestFit="1" customWidth="1"/>
    <col min="3862" max="3862" width="18.00390625" style="1" bestFit="1" customWidth="1"/>
    <col min="3863" max="4097" width="9.28125" style="1" customWidth="1"/>
    <col min="4098" max="4098" width="3.7109375" style="1" bestFit="1" customWidth="1"/>
    <col min="4099" max="4099" width="29.57421875" style="1" customWidth="1"/>
    <col min="4100" max="4115" width="7.7109375" style="1" customWidth="1"/>
    <col min="4116" max="4116" width="9.28125" style="1" bestFit="1" customWidth="1"/>
    <col min="4117" max="4117" width="5.421875" style="1" bestFit="1" customWidth="1"/>
    <col min="4118" max="4118" width="18.00390625" style="1" bestFit="1" customWidth="1"/>
    <col min="4119" max="4353" width="9.28125" style="1" customWidth="1"/>
    <col min="4354" max="4354" width="3.7109375" style="1" bestFit="1" customWidth="1"/>
    <col min="4355" max="4355" width="29.57421875" style="1" customWidth="1"/>
    <col min="4356" max="4371" width="7.7109375" style="1" customWidth="1"/>
    <col min="4372" max="4372" width="9.28125" style="1" bestFit="1" customWidth="1"/>
    <col min="4373" max="4373" width="5.421875" style="1" bestFit="1" customWidth="1"/>
    <col min="4374" max="4374" width="18.00390625" style="1" bestFit="1" customWidth="1"/>
    <col min="4375" max="4609" width="9.28125" style="1" customWidth="1"/>
    <col min="4610" max="4610" width="3.7109375" style="1" bestFit="1" customWidth="1"/>
    <col min="4611" max="4611" width="29.57421875" style="1" customWidth="1"/>
    <col min="4612" max="4627" width="7.7109375" style="1" customWidth="1"/>
    <col min="4628" max="4628" width="9.28125" style="1" bestFit="1" customWidth="1"/>
    <col min="4629" max="4629" width="5.421875" style="1" bestFit="1" customWidth="1"/>
    <col min="4630" max="4630" width="18.00390625" style="1" bestFit="1" customWidth="1"/>
    <col min="4631" max="4865" width="9.28125" style="1" customWidth="1"/>
    <col min="4866" max="4866" width="3.7109375" style="1" bestFit="1" customWidth="1"/>
    <col min="4867" max="4867" width="29.57421875" style="1" customWidth="1"/>
    <col min="4868" max="4883" width="7.7109375" style="1" customWidth="1"/>
    <col min="4884" max="4884" width="9.28125" style="1" bestFit="1" customWidth="1"/>
    <col min="4885" max="4885" width="5.421875" style="1" bestFit="1" customWidth="1"/>
    <col min="4886" max="4886" width="18.00390625" style="1" bestFit="1" customWidth="1"/>
    <col min="4887" max="5121" width="9.28125" style="1" customWidth="1"/>
    <col min="5122" max="5122" width="3.7109375" style="1" bestFit="1" customWidth="1"/>
    <col min="5123" max="5123" width="29.57421875" style="1" customWidth="1"/>
    <col min="5124" max="5139" width="7.7109375" style="1" customWidth="1"/>
    <col min="5140" max="5140" width="9.28125" style="1" bestFit="1" customWidth="1"/>
    <col min="5141" max="5141" width="5.421875" style="1" bestFit="1" customWidth="1"/>
    <col min="5142" max="5142" width="18.00390625" style="1" bestFit="1" customWidth="1"/>
    <col min="5143" max="5377" width="9.28125" style="1" customWidth="1"/>
    <col min="5378" max="5378" width="3.7109375" style="1" bestFit="1" customWidth="1"/>
    <col min="5379" max="5379" width="29.57421875" style="1" customWidth="1"/>
    <col min="5380" max="5395" width="7.7109375" style="1" customWidth="1"/>
    <col min="5396" max="5396" width="9.28125" style="1" bestFit="1" customWidth="1"/>
    <col min="5397" max="5397" width="5.421875" style="1" bestFit="1" customWidth="1"/>
    <col min="5398" max="5398" width="18.00390625" style="1" bestFit="1" customWidth="1"/>
    <col min="5399" max="5633" width="9.28125" style="1" customWidth="1"/>
    <col min="5634" max="5634" width="3.7109375" style="1" bestFit="1" customWidth="1"/>
    <col min="5635" max="5635" width="29.57421875" style="1" customWidth="1"/>
    <col min="5636" max="5651" width="7.7109375" style="1" customWidth="1"/>
    <col min="5652" max="5652" width="9.28125" style="1" bestFit="1" customWidth="1"/>
    <col min="5653" max="5653" width="5.421875" style="1" bestFit="1" customWidth="1"/>
    <col min="5654" max="5654" width="18.00390625" style="1" bestFit="1" customWidth="1"/>
    <col min="5655" max="5889" width="9.28125" style="1" customWidth="1"/>
    <col min="5890" max="5890" width="3.7109375" style="1" bestFit="1" customWidth="1"/>
    <col min="5891" max="5891" width="29.57421875" style="1" customWidth="1"/>
    <col min="5892" max="5907" width="7.7109375" style="1" customWidth="1"/>
    <col min="5908" max="5908" width="9.28125" style="1" bestFit="1" customWidth="1"/>
    <col min="5909" max="5909" width="5.421875" style="1" bestFit="1" customWidth="1"/>
    <col min="5910" max="5910" width="18.00390625" style="1" bestFit="1" customWidth="1"/>
    <col min="5911" max="6145" width="9.28125" style="1" customWidth="1"/>
    <col min="6146" max="6146" width="3.7109375" style="1" bestFit="1" customWidth="1"/>
    <col min="6147" max="6147" width="29.57421875" style="1" customWidth="1"/>
    <col min="6148" max="6163" width="7.7109375" style="1" customWidth="1"/>
    <col min="6164" max="6164" width="9.28125" style="1" bestFit="1" customWidth="1"/>
    <col min="6165" max="6165" width="5.421875" style="1" bestFit="1" customWidth="1"/>
    <col min="6166" max="6166" width="18.00390625" style="1" bestFit="1" customWidth="1"/>
    <col min="6167" max="6401" width="9.28125" style="1" customWidth="1"/>
    <col min="6402" max="6402" width="3.7109375" style="1" bestFit="1" customWidth="1"/>
    <col min="6403" max="6403" width="29.57421875" style="1" customWidth="1"/>
    <col min="6404" max="6419" width="7.7109375" style="1" customWidth="1"/>
    <col min="6420" max="6420" width="9.28125" style="1" bestFit="1" customWidth="1"/>
    <col min="6421" max="6421" width="5.421875" style="1" bestFit="1" customWidth="1"/>
    <col min="6422" max="6422" width="18.00390625" style="1" bestFit="1" customWidth="1"/>
    <col min="6423" max="6657" width="9.28125" style="1" customWidth="1"/>
    <col min="6658" max="6658" width="3.7109375" style="1" bestFit="1" customWidth="1"/>
    <col min="6659" max="6659" width="29.57421875" style="1" customWidth="1"/>
    <col min="6660" max="6675" width="7.7109375" style="1" customWidth="1"/>
    <col min="6676" max="6676" width="9.28125" style="1" bestFit="1" customWidth="1"/>
    <col min="6677" max="6677" width="5.421875" style="1" bestFit="1" customWidth="1"/>
    <col min="6678" max="6678" width="18.00390625" style="1" bestFit="1" customWidth="1"/>
    <col min="6679" max="6913" width="9.28125" style="1" customWidth="1"/>
    <col min="6914" max="6914" width="3.7109375" style="1" bestFit="1" customWidth="1"/>
    <col min="6915" max="6915" width="29.57421875" style="1" customWidth="1"/>
    <col min="6916" max="6931" width="7.7109375" style="1" customWidth="1"/>
    <col min="6932" max="6932" width="9.28125" style="1" bestFit="1" customWidth="1"/>
    <col min="6933" max="6933" width="5.421875" style="1" bestFit="1" customWidth="1"/>
    <col min="6934" max="6934" width="18.00390625" style="1" bestFit="1" customWidth="1"/>
    <col min="6935" max="7169" width="9.28125" style="1" customWidth="1"/>
    <col min="7170" max="7170" width="3.7109375" style="1" bestFit="1" customWidth="1"/>
    <col min="7171" max="7171" width="29.57421875" style="1" customWidth="1"/>
    <col min="7172" max="7187" width="7.7109375" style="1" customWidth="1"/>
    <col min="7188" max="7188" width="9.28125" style="1" bestFit="1" customWidth="1"/>
    <col min="7189" max="7189" width="5.421875" style="1" bestFit="1" customWidth="1"/>
    <col min="7190" max="7190" width="18.00390625" style="1" bestFit="1" customWidth="1"/>
    <col min="7191" max="7425" width="9.28125" style="1" customWidth="1"/>
    <col min="7426" max="7426" width="3.7109375" style="1" bestFit="1" customWidth="1"/>
    <col min="7427" max="7427" width="29.57421875" style="1" customWidth="1"/>
    <col min="7428" max="7443" width="7.7109375" style="1" customWidth="1"/>
    <col min="7444" max="7444" width="9.28125" style="1" bestFit="1" customWidth="1"/>
    <col min="7445" max="7445" width="5.421875" style="1" bestFit="1" customWidth="1"/>
    <col min="7446" max="7446" width="18.00390625" style="1" bestFit="1" customWidth="1"/>
    <col min="7447" max="7681" width="9.28125" style="1" customWidth="1"/>
    <col min="7682" max="7682" width="3.7109375" style="1" bestFit="1" customWidth="1"/>
    <col min="7683" max="7683" width="29.57421875" style="1" customWidth="1"/>
    <col min="7684" max="7699" width="7.7109375" style="1" customWidth="1"/>
    <col min="7700" max="7700" width="9.28125" style="1" bestFit="1" customWidth="1"/>
    <col min="7701" max="7701" width="5.421875" style="1" bestFit="1" customWidth="1"/>
    <col min="7702" max="7702" width="18.00390625" style="1" bestFit="1" customWidth="1"/>
    <col min="7703" max="7937" width="9.28125" style="1" customWidth="1"/>
    <col min="7938" max="7938" width="3.7109375" style="1" bestFit="1" customWidth="1"/>
    <col min="7939" max="7939" width="29.57421875" style="1" customWidth="1"/>
    <col min="7940" max="7955" width="7.7109375" style="1" customWidth="1"/>
    <col min="7956" max="7956" width="9.28125" style="1" bestFit="1" customWidth="1"/>
    <col min="7957" max="7957" width="5.421875" style="1" bestFit="1" customWidth="1"/>
    <col min="7958" max="7958" width="18.00390625" style="1" bestFit="1" customWidth="1"/>
    <col min="7959" max="8193" width="9.28125" style="1" customWidth="1"/>
    <col min="8194" max="8194" width="3.7109375" style="1" bestFit="1" customWidth="1"/>
    <col min="8195" max="8195" width="29.57421875" style="1" customWidth="1"/>
    <col min="8196" max="8211" width="7.7109375" style="1" customWidth="1"/>
    <col min="8212" max="8212" width="9.28125" style="1" bestFit="1" customWidth="1"/>
    <col min="8213" max="8213" width="5.421875" style="1" bestFit="1" customWidth="1"/>
    <col min="8214" max="8214" width="18.00390625" style="1" bestFit="1" customWidth="1"/>
    <col min="8215" max="8449" width="9.28125" style="1" customWidth="1"/>
    <col min="8450" max="8450" width="3.7109375" style="1" bestFit="1" customWidth="1"/>
    <col min="8451" max="8451" width="29.57421875" style="1" customWidth="1"/>
    <col min="8452" max="8467" width="7.7109375" style="1" customWidth="1"/>
    <col min="8468" max="8468" width="9.28125" style="1" bestFit="1" customWidth="1"/>
    <col min="8469" max="8469" width="5.421875" style="1" bestFit="1" customWidth="1"/>
    <col min="8470" max="8470" width="18.00390625" style="1" bestFit="1" customWidth="1"/>
    <col min="8471" max="8705" width="9.28125" style="1" customWidth="1"/>
    <col min="8706" max="8706" width="3.7109375" style="1" bestFit="1" customWidth="1"/>
    <col min="8707" max="8707" width="29.57421875" style="1" customWidth="1"/>
    <col min="8708" max="8723" width="7.7109375" style="1" customWidth="1"/>
    <col min="8724" max="8724" width="9.28125" style="1" bestFit="1" customWidth="1"/>
    <col min="8725" max="8725" width="5.421875" style="1" bestFit="1" customWidth="1"/>
    <col min="8726" max="8726" width="18.00390625" style="1" bestFit="1" customWidth="1"/>
    <col min="8727" max="8961" width="9.28125" style="1" customWidth="1"/>
    <col min="8962" max="8962" width="3.7109375" style="1" bestFit="1" customWidth="1"/>
    <col min="8963" max="8963" width="29.57421875" style="1" customWidth="1"/>
    <col min="8964" max="8979" width="7.7109375" style="1" customWidth="1"/>
    <col min="8980" max="8980" width="9.28125" style="1" bestFit="1" customWidth="1"/>
    <col min="8981" max="8981" width="5.421875" style="1" bestFit="1" customWidth="1"/>
    <col min="8982" max="8982" width="18.00390625" style="1" bestFit="1" customWidth="1"/>
    <col min="8983" max="9217" width="9.28125" style="1" customWidth="1"/>
    <col min="9218" max="9218" width="3.7109375" style="1" bestFit="1" customWidth="1"/>
    <col min="9219" max="9219" width="29.57421875" style="1" customWidth="1"/>
    <col min="9220" max="9235" width="7.7109375" style="1" customWidth="1"/>
    <col min="9236" max="9236" width="9.28125" style="1" bestFit="1" customWidth="1"/>
    <col min="9237" max="9237" width="5.421875" style="1" bestFit="1" customWidth="1"/>
    <col min="9238" max="9238" width="18.00390625" style="1" bestFit="1" customWidth="1"/>
    <col min="9239" max="9473" width="9.28125" style="1" customWidth="1"/>
    <col min="9474" max="9474" width="3.7109375" style="1" bestFit="1" customWidth="1"/>
    <col min="9475" max="9475" width="29.57421875" style="1" customWidth="1"/>
    <col min="9476" max="9491" width="7.7109375" style="1" customWidth="1"/>
    <col min="9492" max="9492" width="9.28125" style="1" bestFit="1" customWidth="1"/>
    <col min="9493" max="9493" width="5.421875" style="1" bestFit="1" customWidth="1"/>
    <col min="9494" max="9494" width="18.00390625" style="1" bestFit="1" customWidth="1"/>
    <col min="9495" max="9729" width="9.28125" style="1" customWidth="1"/>
    <col min="9730" max="9730" width="3.7109375" style="1" bestFit="1" customWidth="1"/>
    <col min="9731" max="9731" width="29.57421875" style="1" customWidth="1"/>
    <col min="9732" max="9747" width="7.7109375" style="1" customWidth="1"/>
    <col min="9748" max="9748" width="9.28125" style="1" bestFit="1" customWidth="1"/>
    <col min="9749" max="9749" width="5.421875" style="1" bestFit="1" customWidth="1"/>
    <col min="9750" max="9750" width="18.00390625" style="1" bestFit="1" customWidth="1"/>
    <col min="9751" max="9985" width="9.28125" style="1" customWidth="1"/>
    <col min="9986" max="9986" width="3.7109375" style="1" bestFit="1" customWidth="1"/>
    <col min="9987" max="9987" width="29.57421875" style="1" customWidth="1"/>
    <col min="9988" max="10003" width="7.7109375" style="1" customWidth="1"/>
    <col min="10004" max="10004" width="9.28125" style="1" bestFit="1" customWidth="1"/>
    <col min="10005" max="10005" width="5.421875" style="1" bestFit="1" customWidth="1"/>
    <col min="10006" max="10006" width="18.00390625" style="1" bestFit="1" customWidth="1"/>
    <col min="10007" max="10241" width="9.28125" style="1" customWidth="1"/>
    <col min="10242" max="10242" width="3.7109375" style="1" bestFit="1" customWidth="1"/>
    <col min="10243" max="10243" width="29.57421875" style="1" customWidth="1"/>
    <col min="10244" max="10259" width="7.7109375" style="1" customWidth="1"/>
    <col min="10260" max="10260" width="9.28125" style="1" bestFit="1" customWidth="1"/>
    <col min="10261" max="10261" width="5.421875" style="1" bestFit="1" customWidth="1"/>
    <col min="10262" max="10262" width="18.00390625" style="1" bestFit="1" customWidth="1"/>
    <col min="10263" max="10497" width="9.28125" style="1" customWidth="1"/>
    <col min="10498" max="10498" width="3.7109375" style="1" bestFit="1" customWidth="1"/>
    <col min="10499" max="10499" width="29.57421875" style="1" customWidth="1"/>
    <col min="10500" max="10515" width="7.7109375" style="1" customWidth="1"/>
    <col min="10516" max="10516" width="9.28125" style="1" bestFit="1" customWidth="1"/>
    <col min="10517" max="10517" width="5.421875" style="1" bestFit="1" customWidth="1"/>
    <col min="10518" max="10518" width="18.00390625" style="1" bestFit="1" customWidth="1"/>
    <col min="10519" max="10753" width="9.28125" style="1" customWidth="1"/>
    <col min="10754" max="10754" width="3.7109375" style="1" bestFit="1" customWidth="1"/>
    <col min="10755" max="10755" width="29.57421875" style="1" customWidth="1"/>
    <col min="10756" max="10771" width="7.7109375" style="1" customWidth="1"/>
    <col min="10772" max="10772" width="9.28125" style="1" bestFit="1" customWidth="1"/>
    <col min="10773" max="10773" width="5.421875" style="1" bestFit="1" customWidth="1"/>
    <col min="10774" max="10774" width="18.00390625" style="1" bestFit="1" customWidth="1"/>
    <col min="10775" max="11009" width="9.28125" style="1" customWidth="1"/>
    <col min="11010" max="11010" width="3.7109375" style="1" bestFit="1" customWidth="1"/>
    <col min="11011" max="11011" width="29.57421875" style="1" customWidth="1"/>
    <col min="11012" max="11027" width="7.7109375" style="1" customWidth="1"/>
    <col min="11028" max="11028" width="9.28125" style="1" bestFit="1" customWidth="1"/>
    <col min="11029" max="11029" width="5.421875" style="1" bestFit="1" customWidth="1"/>
    <col min="11030" max="11030" width="18.00390625" style="1" bestFit="1" customWidth="1"/>
    <col min="11031" max="11265" width="9.28125" style="1" customWidth="1"/>
    <col min="11266" max="11266" width="3.7109375" style="1" bestFit="1" customWidth="1"/>
    <col min="11267" max="11267" width="29.57421875" style="1" customWidth="1"/>
    <col min="11268" max="11283" width="7.7109375" style="1" customWidth="1"/>
    <col min="11284" max="11284" width="9.28125" style="1" bestFit="1" customWidth="1"/>
    <col min="11285" max="11285" width="5.421875" style="1" bestFit="1" customWidth="1"/>
    <col min="11286" max="11286" width="18.00390625" style="1" bestFit="1" customWidth="1"/>
    <col min="11287" max="11521" width="9.28125" style="1" customWidth="1"/>
    <col min="11522" max="11522" width="3.7109375" style="1" bestFit="1" customWidth="1"/>
    <col min="11523" max="11523" width="29.57421875" style="1" customWidth="1"/>
    <col min="11524" max="11539" width="7.7109375" style="1" customWidth="1"/>
    <col min="11540" max="11540" width="9.28125" style="1" bestFit="1" customWidth="1"/>
    <col min="11541" max="11541" width="5.421875" style="1" bestFit="1" customWidth="1"/>
    <col min="11542" max="11542" width="18.00390625" style="1" bestFit="1" customWidth="1"/>
    <col min="11543" max="11777" width="9.28125" style="1" customWidth="1"/>
    <col min="11778" max="11778" width="3.7109375" style="1" bestFit="1" customWidth="1"/>
    <col min="11779" max="11779" width="29.57421875" style="1" customWidth="1"/>
    <col min="11780" max="11795" width="7.7109375" style="1" customWidth="1"/>
    <col min="11796" max="11796" width="9.28125" style="1" bestFit="1" customWidth="1"/>
    <col min="11797" max="11797" width="5.421875" style="1" bestFit="1" customWidth="1"/>
    <col min="11798" max="11798" width="18.00390625" style="1" bestFit="1" customWidth="1"/>
    <col min="11799" max="12033" width="9.28125" style="1" customWidth="1"/>
    <col min="12034" max="12034" width="3.7109375" style="1" bestFit="1" customWidth="1"/>
    <col min="12035" max="12035" width="29.57421875" style="1" customWidth="1"/>
    <col min="12036" max="12051" width="7.7109375" style="1" customWidth="1"/>
    <col min="12052" max="12052" width="9.28125" style="1" bestFit="1" customWidth="1"/>
    <col min="12053" max="12053" width="5.421875" style="1" bestFit="1" customWidth="1"/>
    <col min="12054" max="12054" width="18.00390625" style="1" bestFit="1" customWidth="1"/>
    <col min="12055" max="12289" width="9.28125" style="1" customWidth="1"/>
    <col min="12290" max="12290" width="3.7109375" style="1" bestFit="1" customWidth="1"/>
    <col min="12291" max="12291" width="29.57421875" style="1" customWidth="1"/>
    <col min="12292" max="12307" width="7.7109375" style="1" customWidth="1"/>
    <col min="12308" max="12308" width="9.28125" style="1" bestFit="1" customWidth="1"/>
    <col min="12309" max="12309" width="5.421875" style="1" bestFit="1" customWidth="1"/>
    <col min="12310" max="12310" width="18.00390625" style="1" bestFit="1" customWidth="1"/>
    <col min="12311" max="12545" width="9.28125" style="1" customWidth="1"/>
    <col min="12546" max="12546" width="3.7109375" style="1" bestFit="1" customWidth="1"/>
    <col min="12547" max="12547" width="29.57421875" style="1" customWidth="1"/>
    <col min="12548" max="12563" width="7.7109375" style="1" customWidth="1"/>
    <col min="12564" max="12564" width="9.28125" style="1" bestFit="1" customWidth="1"/>
    <col min="12565" max="12565" width="5.421875" style="1" bestFit="1" customWidth="1"/>
    <col min="12566" max="12566" width="18.00390625" style="1" bestFit="1" customWidth="1"/>
    <col min="12567" max="12801" width="9.28125" style="1" customWidth="1"/>
    <col min="12802" max="12802" width="3.7109375" style="1" bestFit="1" customWidth="1"/>
    <col min="12803" max="12803" width="29.57421875" style="1" customWidth="1"/>
    <col min="12804" max="12819" width="7.7109375" style="1" customWidth="1"/>
    <col min="12820" max="12820" width="9.28125" style="1" bestFit="1" customWidth="1"/>
    <col min="12821" max="12821" width="5.421875" style="1" bestFit="1" customWidth="1"/>
    <col min="12822" max="12822" width="18.00390625" style="1" bestFit="1" customWidth="1"/>
    <col min="12823" max="13057" width="9.28125" style="1" customWidth="1"/>
    <col min="13058" max="13058" width="3.7109375" style="1" bestFit="1" customWidth="1"/>
    <col min="13059" max="13059" width="29.57421875" style="1" customWidth="1"/>
    <col min="13060" max="13075" width="7.7109375" style="1" customWidth="1"/>
    <col min="13076" max="13076" width="9.28125" style="1" bestFit="1" customWidth="1"/>
    <col min="13077" max="13077" width="5.421875" style="1" bestFit="1" customWidth="1"/>
    <col min="13078" max="13078" width="18.00390625" style="1" bestFit="1" customWidth="1"/>
    <col min="13079" max="13313" width="9.28125" style="1" customWidth="1"/>
    <col min="13314" max="13314" width="3.7109375" style="1" bestFit="1" customWidth="1"/>
    <col min="13315" max="13315" width="29.57421875" style="1" customWidth="1"/>
    <col min="13316" max="13331" width="7.7109375" style="1" customWidth="1"/>
    <col min="13332" max="13332" width="9.28125" style="1" bestFit="1" customWidth="1"/>
    <col min="13333" max="13333" width="5.421875" style="1" bestFit="1" customWidth="1"/>
    <col min="13334" max="13334" width="18.00390625" style="1" bestFit="1" customWidth="1"/>
    <col min="13335" max="13569" width="9.28125" style="1" customWidth="1"/>
    <col min="13570" max="13570" width="3.7109375" style="1" bestFit="1" customWidth="1"/>
    <col min="13571" max="13571" width="29.57421875" style="1" customWidth="1"/>
    <col min="13572" max="13587" width="7.7109375" style="1" customWidth="1"/>
    <col min="13588" max="13588" width="9.28125" style="1" bestFit="1" customWidth="1"/>
    <col min="13589" max="13589" width="5.421875" style="1" bestFit="1" customWidth="1"/>
    <col min="13590" max="13590" width="18.00390625" style="1" bestFit="1" customWidth="1"/>
    <col min="13591" max="13825" width="9.28125" style="1" customWidth="1"/>
    <col min="13826" max="13826" width="3.7109375" style="1" bestFit="1" customWidth="1"/>
    <col min="13827" max="13827" width="29.57421875" style="1" customWidth="1"/>
    <col min="13828" max="13843" width="7.7109375" style="1" customWidth="1"/>
    <col min="13844" max="13844" width="9.28125" style="1" bestFit="1" customWidth="1"/>
    <col min="13845" max="13845" width="5.421875" style="1" bestFit="1" customWidth="1"/>
    <col min="13846" max="13846" width="18.00390625" style="1" bestFit="1" customWidth="1"/>
    <col min="13847" max="14081" width="9.28125" style="1" customWidth="1"/>
    <col min="14082" max="14082" width="3.7109375" style="1" bestFit="1" customWidth="1"/>
    <col min="14083" max="14083" width="29.57421875" style="1" customWidth="1"/>
    <col min="14084" max="14099" width="7.7109375" style="1" customWidth="1"/>
    <col min="14100" max="14100" width="9.28125" style="1" bestFit="1" customWidth="1"/>
    <col min="14101" max="14101" width="5.421875" style="1" bestFit="1" customWidth="1"/>
    <col min="14102" max="14102" width="18.00390625" style="1" bestFit="1" customWidth="1"/>
    <col min="14103" max="14337" width="9.28125" style="1" customWidth="1"/>
    <col min="14338" max="14338" width="3.7109375" style="1" bestFit="1" customWidth="1"/>
    <col min="14339" max="14339" width="29.57421875" style="1" customWidth="1"/>
    <col min="14340" max="14355" width="7.7109375" style="1" customWidth="1"/>
    <col min="14356" max="14356" width="9.28125" style="1" bestFit="1" customWidth="1"/>
    <col min="14357" max="14357" width="5.421875" style="1" bestFit="1" customWidth="1"/>
    <col min="14358" max="14358" width="18.00390625" style="1" bestFit="1" customWidth="1"/>
    <col min="14359" max="14593" width="9.28125" style="1" customWidth="1"/>
    <col min="14594" max="14594" width="3.7109375" style="1" bestFit="1" customWidth="1"/>
    <col min="14595" max="14595" width="29.57421875" style="1" customWidth="1"/>
    <col min="14596" max="14611" width="7.7109375" style="1" customWidth="1"/>
    <col min="14612" max="14612" width="9.28125" style="1" bestFit="1" customWidth="1"/>
    <col min="14613" max="14613" width="5.421875" style="1" bestFit="1" customWidth="1"/>
    <col min="14614" max="14614" width="18.00390625" style="1" bestFit="1" customWidth="1"/>
    <col min="14615" max="14849" width="9.28125" style="1" customWidth="1"/>
    <col min="14850" max="14850" width="3.7109375" style="1" bestFit="1" customWidth="1"/>
    <col min="14851" max="14851" width="29.57421875" style="1" customWidth="1"/>
    <col min="14852" max="14867" width="7.7109375" style="1" customWidth="1"/>
    <col min="14868" max="14868" width="9.28125" style="1" bestFit="1" customWidth="1"/>
    <col min="14869" max="14869" width="5.421875" style="1" bestFit="1" customWidth="1"/>
    <col min="14870" max="14870" width="18.00390625" style="1" bestFit="1" customWidth="1"/>
    <col min="14871" max="15105" width="9.28125" style="1" customWidth="1"/>
    <col min="15106" max="15106" width="3.7109375" style="1" bestFit="1" customWidth="1"/>
    <col min="15107" max="15107" width="29.57421875" style="1" customWidth="1"/>
    <col min="15108" max="15123" width="7.7109375" style="1" customWidth="1"/>
    <col min="15124" max="15124" width="9.28125" style="1" bestFit="1" customWidth="1"/>
    <col min="15125" max="15125" width="5.421875" style="1" bestFit="1" customWidth="1"/>
    <col min="15126" max="15126" width="18.00390625" style="1" bestFit="1" customWidth="1"/>
    <col min="15127" max="15361" width="9.28125" style="1" customWidth="1"/>
    <col min="15362" max="15362" width="3.7109375" style="1" bestFit="1" customWidth="1"/>
    <col min="15363" max="15363" width="29.57421875" style="1" customWidth="1"/>
    <col min="15364" max="15379" width="7.7109375" style="1" customWidth="1"/>
    <col min="15380" max="15380" width="9.28125" style="1" bestFit="1" customWidth="1"/>
    <col min="15381" max="15381" width="5.421875" style="1" bestFit="1" customWidth="1"/>
    <col min="15382" max="15382" width="18.00390625" style="1" bestFit="1" customWidth="1"/>
    <col min="15383" max="15617" width="9.28125" style="1" customWidth="1"/>
    <col min="15618" max="15618" width="3.7109375" style="1" bestFit="1" customWidth="1"/>
    <col min="15619" max="15619" width="29.57421875" style="1" customWidth="1"/>
    <col min="15620" max="15635" width="7.7109375" style="1" customWidth="1"/>
    <col min="15636" max="15636" width="9.28125" style="1" bestFit="1" customWidth="1"/>
    <col min="15637" max="15637" width="5.421875" style="1" bestFit="1" customWidth="1"/>
    <col min="15638" max="15638" width="18.00390625" style="1" bestFit="1" customWidth="1"/>
    <col min="15639" max="15873" width="9.28125" style="1" customWidth="1"/>
    <col min="15874" max="15874" width="3.7109375" style="1" bestFit="1" customWidth="1"/>
    <col min="15875" max="15875" width="29.57421875" style="1" customWidth="1"/>
    <col min="15876" max="15891" width="7.7109375" style="1" customWidth="1"/>
    <col min="15892" max="15892" width="9.28125" style="1" bestFit="1" customWidth="1"/>
    <col min="15893" max="15893" width="5.421875" style="1" bestFit="1" customWidth="1"/>
    <col min="15894" max="15894" width="18.00390625" style="1" bestFit="1" customWidth="1"/>
    <col min="15895" max="16129" width="9.28125" style="1" customWidth="1"/>
    <col min="16130" max="16130" width="3.7109375" style="1" bestFit="1" customWidth="1"/>
    <col min="16131" max="16131" width="29.57421875" style="1" customWidth="1"/>
    <col min="16132" max="16147" width="7.7109375" style="1" customWidth="1"/>
    <col min="16148" max="16148" width="9.28125" style="1" bestFit="1" customWidth="1"/>
    <col min="16149" max="16149" width="5.421875" style="1" bestFit="1" customWidth="1"/>
    <col min="16150" max="16150" width="18.00390625" style="1" bestFit="1" customWidth="1"/>
    <col min="16151" max="16384" width="9.28125" style="1" customWidth="1"/>
  </cols>
  <sheetData>
    <row r="1" spans="2:22" ht="22.8">
      <c r="B1" s="245" t="s">
        <v>34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3" s="90" customFormat="1" ht="17.1" customHeight="1" thickBot="1">
      <c r="A2" s="80" t="s">
        <v>52</v>
      </c>
      <c r="B2" s="80" t="s">
        <v>51</v>
      </c>
      <c r="C2" s="81" t="s">
        <v>35</v>
      </c>
      <c r="D2" s="82" t="s">
        <v>27</v>
      </c>
      <c r="E2" s="83" t="s">
        <v>0</v>
      </c>
      <c r="F2" s="84" t="s">
        <v>1</v>
      </c>
      <c r="G2" s="85" t="s">
        <v>2</v>
      </c>
      <c r="H2" s="85" t="s">
        <v>3</v>
      </c>
      <c r="I2" s="85" t="s">
        <v>4</v>
      </c>
      <c r="J2" s="85" t="s">
        <v>21</v>
      </c>
      <c r="K2" s="85" t="s">
        <v>5</v>
      </c>
      <c r="L2" s="85" t="s">
        <v>6</v>
      </c>
      <c r="M2" s="85" t="s">
        <v>7</v>
      </c>
      <c r="N2" s="85" t="s">
        <v>8</v>
      </c>
      <c r="O2" s="85" t="s">
        <v>19</v>
      </c>
      <c r="P2" s="85" t="s">
        <v>22</v>
      </c>
      <c r="Q2" s="85" t="s">
        <v>17</v>
      </c>
      <c r="R2" s="86" t="s">
        <v>9</v>
      </c>
      <c r="S2" s="85" t="s">
        <v>15</v>
      </c>
      <c r="T2" s="85" t="s">
        <v>16</v>
      </c>
      <c r="U2" s="87" t="s">
        <v>10</v>
      </c>
      <c r="V2" s="88" t="s">
        <v>30</v>
      </c>
      <c r="W2" s="89"/>
    </row>
    <row r="3" spans="1:22" ht="17.1" customHeight="1">
      <c r="A3" s="223">
        <v>20109</v>
      </c>
      <c r="B3" s="226">
        <v>1</v>
      </c>
      <c r="C3" s="229" t="s">
        <v>62</v>
      </c>
      <c r="D3" s="232" t="s">
        <v>63</v>
      </c>
      <c r="E3" s="91">
        <v>133</v>
      </c>
      <c r="F3" s="92" t="s">
        <v>11</v>
      </c>
      <c r="G3" s="93">
        <v>0</v>
      </c>
      <c r="H3" s="93">
        <v>0</v>
      </c>
      <c r="I3" s="93">
        <v>0</v>
      </c>
      <c r="J3" s="93">
        <v>0</v>
      </c>
      <c r="K3" s="93">
        <v>0</v>
      </c>
      <c r="L3" s="93">
        <v>0</v>
      </c>
      <c r="M3" s="93">
        <v>0</v>
      </c>
      <c r="N3" s="93">
        <v>0</v>
      </c>
      <c r="O3" s="93">
        <v>0</v>
      </c>
      <c r="P3" s="93">
        <v>0</v>
      </c>
      <c r="Q3" s="93">
        <v>0</v>
      </c>
      <c r="R3" s="94"/>
      <c r="S3" s="95">
        <f>IF(E3="","",SUM(G3:Q3)-(R3))</f>
        <v>0</v>
      </c>
      <c r="T3" s="96" t="s">
        <v>18</v>
      </c>
      <c r="U3" s="235"/>
      <c r="V3" s="97">
        <f>SUM(G3:I3)</f>
        <v>0</v>
      </c>
    </row>
    <row r="4" spans="1:22" ht="17.1" customHeight="1">
      <c r="A4" s="224"/>
      <c r="B4" s="227"/>
      <c r="C4" s="230"/>
      <c r="D4" s="233"/>
      <c r="E4" s="98">
        <v>107</v>
      </c>
      <c r="F4" s="92" t="s">
        <v>12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10"/>
      <c r="S4" s="100">
        <f>IF(E4="","",SUM(G4:Q4)-(R4))</f>
        <v>0</v>
      </c>
      <c r="T4" s="101"/>
      <c r="U4" s="236"/>
      <c r="V4" s="102">
        <f>SUM(G4:I4)</f>
        <v>0</v>
      </c>
    </row>
    <row r="5" spans="1:22" ht="17.1" customHeight="1">
      <c r="A5" s="224"/>
      <c r="B5" s="227"/>
      <c r="C5" s="230"/>
      <c r="D5" s="233"/>
      <c r="E5" s="98">
        <v>140</v>
      </c>
      <c r="F5" s="92" t="s">
        <v>13</v>
      </c>
      <c r="G5" s="99">
        <v>0</v>
      </c>
      <c r="H5" s="99">
        <v>0</v>
      </c>
      <c r="I5" s="99">
        <v>0</v>
      </c>
      <c r="J5" s="99">
        <v>6</v>
      </c>
      <c r="K5" s="99">
        <v>12</v>
      </c>
      <c r="L5" s="99">
        <v>12</v>
      </c>
      <c r="M5" s="99">
        <v>9</v>
      </c>
      <c r="N5" s="99">
        <v>10</v>
      </c>
      <c r="O5" s="99">
        <v>10</v>
      </c>
      <c r="P5" s="99">
        <v>9</v>
      </c>
      <c r="Q5" s="99">
        <v>0</v>
      </c>
      <c r="R5" s="10"/>
      <c r="S5" s="100">
        <f>IF(E5="","",SUM(G5:Q5)-(R5))</f>
        <v>68</v>
      </c>
      <c r="T5" s="237">
        <f>SUM(S3:S6)+T4</f>
        <v>68</v>
      </c>
      <c r="U5" s="238"/>
      <c r="V5" s="102">
        <f>SUM(G5:I5)</f>
        <v>0</v>
      </c>
    </row>
    <row r="6" spans="1:22" ht="17.1" customHeight="1">
      <c r="A6" s="224"/>
      <c r="B6" s="227"/>
      <c r="C6" s="230"/>
      <c r="D6" s="233"/>
      <c r="E6" s="98">
        <v>131</v>
      </c>
      <c r="F6" s="92" t="s">
        <v>14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2"/>
      <c r="S6" s="104">
        <f>IF(E6="","",SUM(G6:Q6)-(R6))</f>
        <v>0</v>
      </c>
      <c r="T6" s="239"/>
      <c r="U6" s="240"/>
      <c r="V6" s="102">
        <f>SUM(G6:I6)</f>
        <v>0</v>
      </c>
    </row>
    <row r="7" spans="1:22" ht="17.1" customHeight="1" thickBot="1">
      <c r="A7" s="225"/>
      <c r="B7" s="228"/>
      <c r="C7" s="231"/>
      <c r="D7" s="234"/>
      <c r="E7" s="243" t="s">
        <v>28</v>
      </c>
      <c r="F7" s="244"/>
      <c r="G7" s="105">
        <f aca="true" t="shared" si="0" ref="G7:R7">SUM(G3:G6)</f>
        <v>0</v>
      </c>
      <c r="H7" s="105">
        <f t="shared" si="0"/>
        <v>0</v>
      </c>
      <c r="I7" s="105">
        <f t="shared" si="0"/>
        <v>0</v>
      </c>
      <c r="J7" s="105">
        <f t="shared" si="0"/>
        <v>6</v>
      </c>
      <c r="K7" s="105">
        <f t="shared" si="0"/>
        <v>12</v>
      </c>
      <c r="L7" s="105">
        <f t="shared" si="0"/>
        <v>12</v>
      </c>
      <c r="M7" s="105">
        <f t="shared" si="0"/>
        <v>9</v>
      </c>
      <c r="N7" s="105">
        <f t="shared" si="0"/>
        <v>10</v>
      </c>
      <c r="O7" s="105">
        <f t="shared" si="0"/>
        <v>10</v>
      </c>
      <c r="P7" s="105">
        <f t="shared" si="0"/>
        <v>9</v>
      </c>
      <c r="Q7" s="105">
        <f t="shared" si="0"/>
        <v>0</v>
      </c>
      <c r="R7" s="105">
        <f t="shared" si="0"/>
        <v>0</v>
      </c>
      <c r="S7" s="106"/>
      <c r="T7" s="241"/>
      <c r="U7" s="242"/>
      <c r="V7" s="107">
        <f>SUM(V3:V6)</f>
        <v>0</v>
      </c>
    </row>
    <row r="8" spans="1:22" ht="17.1" customHeight="1">
      <c r="A8" s="223">
        <v>20121</v>
      </c>
      <c r="B8" s="226">
        <v>2</v>
      </c>
      <c r="C8" s="229" t="s">
        <v>93</v>
      </c>
      <c r="D8" s="232" t="s">
        <v>94</v>
      </c>
      <c r="E8" s="91">
        <v>23</v>
      </c>
      <c r="F8" s="92" t="s">
        <v>11</v>
      </c>
      <c r="G8" s="93">
        <v>17</v>
      </c>
      <c r="H8" s="93">
        <v>9</v>
      </c>
      <c r="I8" s="93">
        <v>6</v>
      </c>
      <c r="J8" s="93">
        <v>7</v>
      </c>
      <c r="K8" s="93">
        <v>13</v>
      </c>
      <c r="L8" s="93">
        <v>14</v>
      </c>
      <c r="M8" s="93">
        <v>6</v>
      </c>
      <c r="N8" s="93">
        <v>8</v>
      </c>
      <c r="O8" s="93">
        <v>9</v>
      </c>
      <c r="P8" s="93">
        <v>9</v>
      </c>
      <c r="Q8" s="93">
        <v>0</v>
      </c>
      <c r="R8" s="94"/>
      <c r="S8" s="95">
        <f>IF(E8="","",SUM(G8:Q8)-(R8))</f>
        <v>98</v>
      </c>
      <c r="T8" s="96" t="s">
        <v>18</v>
      </c>
      <c r="U8" s="235"/>
      <c r="V8" s="97">
        <f>SUM(G8:I8)</f>
        <v>32</v>
      </c>
    </row>
    <row r="9" spans="1:22" ht="17.1" customHeight="1">
      <c r="A9" s="224"/>
      <c r="B9" s="227"/>
      <c r="C9" s="230"/>
      <c r="D9" s="233"/>
      <c r="E9" s="98">
        <v>39</v>
      </c>
      <c r="F9" s="92" t="s">
        <v>12</v>
      </c>
      <c r="G9" s="99">
        <v>18</v>
      </c>
      <c r="H9" s="99">
        <v>0</v>
      </c>
      <c r="I9" s="99">
        <v>6</v>
      </c>
      <c r="J9" s="99">
        <v>7</v>
      </c>
      <c r="K9" s="99">
        <v>12</v>
      </c>
      <c r="L9" s="99">
        <v>11</v>
      </c>
      <c r="M9" s="99">
        <v>7</v>
      </c>
      <c r="N9" s="99">
        <v>7</v>
      </c>
      <c r="O9" s="99">
        <v>8</v>
      </c>
      <c r="P9" s="99">
        <v>8</v>
      </c>
      <c r="Q9" s="99">
        <v>0</v>
      </c>
      <c r="R9" s="10"/>
      <c r="S9" s="100">
        <f>IF(E9="","",SUM(G9:Q9)-(R9))</f>
        <v>84</v>
      </c>
      <c r="T9" s="101"/>
      <c r="U9" s="236"/>
      <c r="V9" s="102">
        <f>SUM(G9:I9)</f>
        <v>24</v>
      </c>
    </row>
    <row r="10" spans="1:22" ht="17.1" customHeight="1">
      <c r="A10" s="224"/>
      <c r="B10" s="227"/>
      <c r="C10" s="230"/>
      <c r="D10" s="233"/>
      <c r="E10" s="98">
        <v>37</v>
      </c>
      <c r="F10" s="92" t="s">
        <v>13</v>
      </c>
      <c r="G10" s="99">
        <v>18</v>
      </c>
      <c r="H10" s="99">
        <v>0</v>
      </c>
      <c r="I10" s="99">
        <v>7</v>
      </c>
      <c r="J10" s="99">
        <v>6</v>
      </c>
      <c r="K10" s="99">
        <v>11</v>
      </c>
      <c r="L10" s="99">
        <v>12</v>
      </c>
      <c r="M10" s="99">
        <v>6</v>
      </c>
      <c r="N10" s="99">
        <v>8</v>
      </c>
      <c r="O10" s="99">
        <v>10</v>
      </c>
      <c r="P10" s="99">
        <v>9</v>
      </c>
      <c r="Q10" s="99">
        <v>0</v>
      </c>
      <c r="R10" s="10"/>
      <c r="S10" s="100">
        <f>IF(E10="","",SUM(G10:Q10)-(R10))</f>
        <v>87</v>
      </c>
      <c r="T10" s="237">
        <f>SUM(S8:S11)+T9</f>
        <v>269</v>
      </c>
      <c r="U10" s="238"/>
      <c r="V10" s="102">
        <f>SUM(G10:I10)</f>
        <v>25</v>
      </c>
    </row>
    <row r="11" spans="1:22" ht="17.1" customHeight="1">
      <c r="A11" s="224"/>
      <c r="B11" s="227"/>
      <c r="C11" s="230"/>
      <c r="D11" s="233"/>
      <c r="E11" s="98">
        <v>14</v>
      </c>
      <c r="F11" s="92" t="s">
        <v>14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2"/>
      <c r="S11" s="104">
        <f>IF(E11="","",SUM(G11:Q11)-(R11))</f>
        <v>0</v>
      </c>
      <c r="T11" s="239"/>
      <c r="U11" s="240"/>
      <c r="V11" s="102">
        <f>SUM(G11:I11)</f>
        <v>0</v>
      </c>
    </row>
    <row r="12" spans="1:22" ht="17.1" customHeight="1" thickBot="1">
      <c r="A12" s="225"/>
      <c r="B12" s="228"/>
      <c r="C12" s="231"/>
      <c r="D12" s="234"/>
      <c r="E12" s="243" t="s">
        <v>28</v>
      </c>
      <c r="F12" s="244"/>
      <c r="G12" s="105">
        <f aca="true" t="shared" si="1" ref="G12:R12">SUM(G8:G11)</f>
        <v>53</v>
      </c>
      <c r="H12" s="105">
        <f t="shared" si="1"/>
        <v>9</v>
      </c>
      <c r="I12" s="105">
        <f t="shared" si="1"/>
        <v>19</v>
      </c>
      <c r="J12" s="105">
        <f t="shared" si="1"/>
        <v>20</v>
      </c>
      <c r="K12" s="105">
        <f t="shared" si="1"/>
        <v>36</v>
      </c>
      <c r="L12" s="105">
        <f t="shared" si="1"/>
        <v>37</v>
      </c>
      <c r="M12" s="105">
        <f t="shared" si="1"/>
        <v>19</v>
      </c>
      <c r="N12" s="105">
        <f t="shared" si="1"/>
        <v>23</v>
      </c>
      <c r="O12" s="105">
        <f t="shared" si="1"/>
        <v>27</v>
      </c>
      <c r="P12" s="105">
        <f t="shared" si="1"/>
        <v>26</v>
      </c>
      <c r="Q12" s="105">
        <f t="shared" si="1"/>
        <v>0</v>
      </c>
      <c r="R12" s="105">
        <f t="shared" si="1"/>
        <v>0</v>
      </c>
      <c r="S12" s="106"/>
      <c r="T12" s="241"/>
      <c r="U12" s="242"/>
      <c r="V12" s="107">
        <f>SUM(V8:V11)</f>
        <v>81</v>
      </c>
    </row>
    <row r="13" spans="1:22" ht="17.1" customHeight="1">
      <c r="A13" s="223">
        <v>20118</v>
      </c>
      <c r="B13" s="226">
        <v>3</v>
      </c>
      <c r="C13" s="229" t="s">
        <v>90</v>
      </c>
      <c r="D13" s="232" t="s">
        <v>96</v>
      </c>
      <c r="E13" s="91">
        <v>95</v>
      </c>
      <c r="F13" s="92" t="s">
        <v>11</v>
      </c>
      <c r="G13" s="93">
        <v>0</v>
      </c>
      <c r="H13" s="93">
        <v>0</v>
      </c>
      <c r="I13" s="93">
        <v>0</v>
      </c>
      <c r="J13" s="93">
        <v>7</v>
      </c>
      <c r="K13" s="93">
        <v>12</v>
      </c>
      <c r="L13" s="93">
        <v>14</v>
      </c>
      <c r="M13" s="93">
        <v>8</v>
      </c>
      <c r="N13" s="93">
        <v>8</v>
      </c>
      <c r="O13" s="93">
        <v>11</v>
      </c>
      <c r="P13" s="93">
        <v>8</v>
      </c>
      <c r="Q13" s="93">
        <v>0</v>
      </c>
      <c r="R13" s="94"/>
      <c r="S13" s="95">
        <f>IF(E13="","",SUM(G13:Q13)-(R13))</f>
        <v>68</v>
      </c>
      <c r="T13" s="96" t="s">
        <v>18</v>
      </c>
      <c r="U13" s="235"/>
      <c r="V13" s="97">
        <f>SUM(G13:I13)</f>
        <v>0</v>
      </c>
    </row>
    <row r="14" spans="1:22" ht="17.1" customHeight="1">
      <c r="A14" s="224"/>
      <c r="B14" s="227"/>
      <c r="C14" s="230"/>
      <c r="D14" s="233"/>
      <c r="E14" s="98">
        <v>74</v>
      </c>
      <c r="F14" s="92" t="s">
        <v>12</v>
      </c>
      <c r="G14" s="99">
        <v>0</v>
      </c>
      <c r="H14" s="99">
        <v>0</v>
      </c>
      <c r="I14" s="99">
        <v>0</v>
      </c>
      <c r="J14" s="99">
        <v>6</v>
      </c>
      <c r="K14" s="99">
        <v>13</v>
      </c>
      <c r="L14" s="99">
        <v>15</v>
      </c>
      <c r="M14" s="99">
        <v>7</v>
      </c>
      <c r="N14" s="99">
        <v>11</v>
      </c>
      <c r="O14" s="99">
        <v>12</v>
      </c>
      <c r="P14" s="99">
        <v>7</v>
      </c>
      <c r="Q14" s="99">
        <v>0</v>
      </c>
      <c r="R14" s="10"/>
      <c r="S14" s="100">
        <f>IF(E14="","",SUM(G14:Q14)-(R14))</f>
        <v>71</v>
      </c>
      <c r="T14" s="101"/>
      <c r="U14" s="236"/>
      <c r="V14" s="102">
        <f>SUM(G14:I14)</f>
        <v>0</v>
      </c>
    </row>
    <row r="15" spans="1:22" ht="17.1" customHeight="1">
      <c r="A15" s="224"/>
      <c r="B15" s="227"/>
      <c r="C15" s="230"/>
      <c r="D15" s="233"/>
      <c r="E15" s="98">
        <v>19</v>
      </c>
      <c r="F15" s="92" t="s">
        <v>13</v>
      </c>
      <c r="G15" s="99">
        <v>0</v>
      </c>
      <c r="H15" s="99">
        <v>0</v>
      </c>
      <c r="I15" s="99">
        <v>0</v>
      </c>
      <c r="J15" s="99">
        <v>8</v>
      </c>
      <c r="K15" s="99">
        <v>14</v>
      </c>
      <c r="L15" s="99">
        <v>15</v>
      </c>
      <c r="M15" s="99">
        <v>9</v>
      </c>
      <c r="N15" s="99">
        <v>10</v>
      </c>
      <c r="O15" s="99">
        <v>10</v>
      </c>
      <c r="P15" s="99">
        <v>9</v>
      </c>
      <c r="Q15" s="99">
        <v>0</v>
      </c>
      <c r="R15" s="10"/>
      <c r="S15" s="100">
        <f>IF(E15="","",SUM(G15:Q15)-(R15))</f>
        <v>75</v>
      </c>
      <c r="T15" s="237">
        <f>SUM(S13:S16)+T14</f>
        <v>284</v>
      </c>
      <c r="U15" s="238"/>
      <c r="V15" s="102">
        <f>SUM(G15:I15)</f>
        <v>0</v>
      </c>
    </row>
    <row r="16" spans="1:22" ht="17.1" customHeight="1">
      <c r="A16" s="224"/>
      <c r="B16" s="227"/>
      <c r="C16" s="230"/>
      <c r="D16" s="233"/>
      <c r="E16" s="98">
        <v>83</v>
      </c>
      <c r="F16" s="92" t="s">
        <v>14</v>
      </c>
      <c r="G16" s="103">
        <v>0</v>
      </c>
      <c r="H16" s="103">
        <v>0</v>
      </c>
      <c r="I16" s="103">
        <v>0</v>
      </c>
      <c r="J16" s="103">
        <v>7</v>
      </c>
      <c r="K16" s="103">
        <v>12</v>
      </c>
      <c r="L16" s="103">
        <v>14</v>
      </c>
      <c r="M16" s="103">
        <v>9</v>
      </c>
      <c r="N16" s="103">
        <v>11</v>
      </c>
      <c r="O16" s="103">
        <v>9</v>
      </c>
      <c r="P16" s="103">
        <v>8</v>
      </c>
      <c r="Q16" s="103">
        <v>0</v>
      </c>
      <c r="R16" s="12"/>
      <c r="S16" s="104">
        <f>IF(E16="","",SUM(G16:Q16)-(R16))</f>
        <v>70</v>
      </c>
      <c r="T16" s="239"/>
      <c r="U16" s="240"/>
      <c r="V16" s="102">
        <f>SUM(G16:I16)</f>
        <v>0</v>
      </c>
    </row>
    <row r="17" spans="1:22" ht="17.1" customHeight="1" thickBot="1">
      <c r="A17" s="225"/>
      <c r="B17" s="228"/>
      <c r="C17" s="231"/>
      <c r="D17" s="234"/>
      <c r="E17" s="243" t="s">
        <v>28</v>
      </c>
      <c r="F17" s="244"/>
      <c r="G17" s="105">
        <f aca="true" t="shared" si="2" ref="G17:R17">SUM(G13:G16)</f>
        <v>0</v>
      </c>
      <c r="H17" s="105">
        <f t="shared" si="2"/>
        <v>0</v>
      </c>
      <c r="I17" s="105">
        <f t="shared" si="2"/>
        <v>0</v>
      </c>
      <c r="J17" s="105">
        <f t="shared" si="2"/>
        <v>28</v>
      </c>
      <c r="K17" s="105">
        <f t="shared" si="2"/>
        <v>51</v>
      </c>
      <c r="L17" s="105">
        <f t="shared" si="2"/>
        <v>58</v>
      </c>
      <c r="M17" s="105">
        <f t="shared" si="2"/>
        <v>33</v>
      </c>
      <c r="N17" s="105">
        <f t="shared" si="2"/>
        <v>40</v>
      </c>
      <c r="O17" s="105">
        <f t="shared" si="2"/>
        <v>42</v>
      </c>
      <c r="P17" s="105">
        <f t="shared" si="2"/>
        <v>32</v>
      </c>
      <c r="Q17" s="105">
        <f t="shared" si="2"/>
        <v>0</v>
      </c>
      <c r="R17" s="105">
        <f t="shared" si="2"/>
        <v>0</v>
      </c>
      <c r="S17" s="106"/>
      <c r="T17" s="241"/>
      <c r="U17" s="242"/>
      <c r="V17" s="107">
        <f>SUM(V13:V16)</f>
        <v>0</v>
      </c>
    </row>
    <row r="18" spans="1:22" ht="17.1" customHeight="1">
      <c r="A18" s="223">
        <v>20112</v>
      </c>
      <c r="B18" s="226">
        <v>4</v>
      </c>
      <c r="C18" s="229" t="s">
        <v>82</v>
      </c>
      <c r="D18" s="232" t="s">
        <v>83</v>
      </c>
      <c r="E18" s="91">
        <v>77</v>
      </c>
      <c r="F18" s="92" t="s">
        <v>11</v>
      </c>
      <c r="G18" s="93">
        <v>14</v>
      </c>
      <c r="H18" s="93">
        <v>9</v>
      </c>
      <c r="I18" s="93">
        <v>6</v>
      </c>
      <c r="J18" s="93">
        <v>6</v>
      </c>
      <c r="K18" s="93">
        <v>10</v>
      </c>
      <c r="L18" s="93">
        <v>16</v>
      </c>
      <c r="M18" s="93">
        <v>9</v>
      </c>
      <c r="N18" s="93">
        <v>8</v>
      </c>
      <c r="O18" s="93">
        <v>9</v>
      </c>
      <c r="P18" s="93">
        <v>8</v>
      </c>
      <c r="Q18" s="93">
        <v>0</v>
      </c>
      <c r="R18" s="94"/>
      <c r="S18" s="95">
        <f>IF(E18="","",SUM(G18:Q18)-(R18))</f>
        <v>95</v>
      </c>
      <c r="T18" s="96" t="s">
        <v>18</v>
      </c>
      <c r="U18" s="235"/>
      <c r="V18" s="97">
        <f>SUM(G18:I18)</f>
        <v>29</v>
      </c>
    </row>
    <row r="19" spans="1:22" ht="17.1" customHeight="1">
      <c r="A19" s="224"/>
      <c r="B19" s="227"/>
      <c r="C19" s="230"/>
      <c r="D19" s="233"/>
      <c r="E19" s="98">
        <v>78</v>
      </c>
      <c r="F19" s="92" t="s">
        <v>12</v>
      </c>
      <c r="G19" s="99">
        <v>14</v>
      </c>
      <c r="H19" s="99">
        <v>10</v>
      </c>
      <c r="I19" s="99">
        <v>7</v>
      </c>
      <c r="J19" s="99">
        <v>7</v>
      </c>
      <c r="K19" s="99">
        <v>14</v>
      </c>
      <c r="L19" s="99">
        <v>14</v>
      </c>
      <c r="M19" s="99">
        <v>10</v>
      </c>
      <c r="N19" s="99">
        <v>9</v>
      </c>
      <c r="O19" s="99">
        <v>8</v>
      </c>
      <c r="P19" s="99">
        <v>10</v>
      </c>
      <c r="Q19" s="99">
        <v>3</v>
      </c>
      <c r="R19" s="10"/>
      <c r="S19" s="100">
        <f>IF(E19="","",SUM(G19:Q19)-(R19))</f>
        <v>106</v>
      </c>
      <c r="T19" s="101"/>
      <c r="U19" s="236"/>
      <c r="V19" s="102">
        <f>SUM(G19:I19)</f>
        <v>31</v>
      </c>
    </row>
    <row r="20" spans="1:22" ht="17.1" customHeight="1">
      <c r="A20" s="224"/>
      <c r="B20" s="227"/>
      <c r="C20" s="230"/>
      <c r="D20" s="233"/>
      <c r="E20" s="98">
        <v>70</v>
      </c>
      <c r="F20" s="92" t="s">
        <v>13</v>
      </c>
      <c r="G20" s="99">
        <v>15</v>
      </c>
      <c r="H20" s="99">
        <v>9</v>
      </c>
      <c r="I20" s="99">
        <v>6</v>
      </c>
      <c r="J20" s="99">
        <v>7</v>
      </c>
      <c r="K20" s="99">
        <v>15</v>
      </c>
      <c r="L20" s="99">
        <v>14</v>
      </c>
      <c r="M20" s="99">
        <v>9</v>
      </c>
      <c r="N20" s="99">
        <v>10</v>
      </c>
      <c r="O20" s="99">
        <v>9</v>
      </c>
      <c r="P20" s="99">
        <v>9</v>
      </c>
      <c r="Q20" s="99">
        <v>3</v>
      </c>
      <c r="R20" s="10"/>
      <c r="S20" s="100">
        <f>IF(E20="","",SUM(G20:Q20)-(R20))</f>
        <v>106</v>
      </c>
      <c r="T20" s="237">
        <f>SUM(S18:S21)+T19</f>
        <v>414</v>
      </c>
      <c r="U20" s="238"/>
      <c r="V20" s="102">
        <f>SUM(G20:I20)</f>
        <v>30</v>
      </c>
    </row>
    <row r="21" spans="1:22" ht="17.1" customHeight="1">
      <c r="A21" s="224"/>
      <c r="B21" s="227"/>
      <c r="C21" s="230"/>
      <c r="D21" s="233"/>
      <c r="E21" s="98">
        <v>11</v>
      </c>
      <c r="F21" s="92" t="s">
        <v>14</v>
      </c>
      <c r="G21" s="103">
        <v>14</v>
      </c>
      <c r="H21" s="103">
        <v>9</v>
      </c>
      <c r="I21" s="103">
        <v>9</v>
      </c>
      <c r="J21" s="103">
        <v>6</v>
      </c>
      <c r="K21" s="103">
        <v>15</v>
      </c>
      <c r="L21" s="103">
        <v>15</v>
      </c>
      <c r="M21" s="103">
        <v>8</v>
      </c>
      <c r="N21" s="103">
        <v>9</v>
      </c>
      <c r="O21" s="103">
        <v>9</v>
      </c>
      <c r="P21" s="103">
        <v>10</v>
      </c>
      <c r="Q21" s="103">
        <v>3</v>
      </c>
      <c r="R21" s="12"/>
      <c r="S21" s="104">
        <f>IF(E21="","",SUM(G21:Q21)-(R21))</f>
        <v>107</v>
      </c>
      <c r="T21" s="239"/>
      <c r="U21" s="240"/>
      <c r="V21" s="102">
        <f>SUM(G21:I21)</f>
        <v>32</v>
      </c>
    </row>
    <row r="22" spans="1:22" ht="17.1" customHeight="1" thickBot="1">
      <c r="A22" s="225"/>
      <c r="B22" s="228"/>
      <c r="C22" s="231"/>
      <c r="D22" s="234"/>
      <c r="E22" s="243" t="s">
        <v>28</v>
      </c>
      <c r="F22" s="244"/>
      <c r="G22" s="105">
        <f aca="true" t="shared" si="3" ref="G22:R22">SUM(G18:G21)</f>
        <v>57</v>
      </c>
      <c r="H22" s="105">
        <f t="shared" si="3"/>
        <v>37</v>
      </c>
      <c r="I22" s="105">
        <f t="shared" si="3"/>
        <v>28</v>
      </c>
      <c r="J22" s="105">
        <f t="shared" si="3"/>
        <v>26</v>
      </c>
      <c r="K22" s="105">
        <f t="shared" si="3"/>
        <v>54</v>
      </c>
      <c r="L22" s="105">
        <f t="shared" si="3"/>
        <v>59</v>
      </c>
      <c r="M22" s="105">
        <f t="shared" si="3"/>
        <v>36</v>
      </c>
      <c r="N22" s="105">
        <f t="shared" si="3"/>
        <v>36</v>
      </c>
      <c r="O22" s="105">
        <f t="shared" si="3"/>
        <v>35</v>
      </c>
      <c r="P22" s="105">
        <f t="shared" si="3"/>
        <v>37</v>
      </c>
      <c r="Q22" s="105">
        <f t="shared" si="3"/>
        <v>9</v>
      </c>
      <c r="R22" s="105">
        <f t="shared" si="3"/>
        <v>0</v>
      </c>
      <c r="S22" s="106"/>
      <c r="T22" s="241"/>
      <c r="U22" s="242"/>
      <c r="V22" s="107">
        <f>SUM(V18:V21)</f>
        <v>122</v>
      </c>
    </row>
    <row r="23" spans="1:22" ht="17.1" customHeight="1">
      <c r="A23" s="223">
        <v>20108</v>
      </c>
      <c r="B23" s="226">
        <v>5</v>
      </c>
      <c r="C23" s="229" t="s">
        <v>62</v>
      </c>
      <c r="D23" s="232" t="s">
        <v>63</v>
      </c>
      <c r="E23" s="91">
        <v>112</v>
      </c>
      <c r="F23" s="92" t="s">
        <v>11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4"/>
      <c r="S23" s="95">
        <f>IF(E23="","",SUM(G23:Q23)-(R23))</f>
        <v>0</v>
      </c>
      <c r="T23" s="96" t="s">
        <v>18</v>
      </c>
      <c r="U23" s="235"/>
      <c r="V23" s="97">
        <f>SUM(G23:I23)</f>
        <v>0</v>
      </c>
    </row>
    <row r="24" spans="1:22" ht="17.1" customHeight="1">
      <c r="A24" s="224"/>
      <c r="B24" s="227"/>
      <c r="C24" s="230"/>
      <c r="D24" s="233"/>
      <c r="E24" s="98">
        <v>106</v>
      </c>
      <c r="F24" s="92" t="s">
        <v>12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10"/>
      <c r="S24" s="100">
        <f>IF(E24="","",SUM(G24:Q24)-(R24))</f>
        <v>0</v>
      </c>
      <c r="T24" s="101"/>
      <c r="U24" s="236"/>
      <c r="V24" s="102">
        <f>SUM(G24:I24)</f>
        <v>0</v>
      </c>
    </row>
    <row r="25" spans="1:22" ht="17.1" customHeight="1">
      <c r="A25" s="224"/>
      <c r="B25" s="227"/>
      <c r="C25" s="230"/>
      <c r="D25" s="233"/>
      <c r="E25" s="98">
        <v>126</v>
      </c>
      <c r="F25" s="92" t="s">
        <v>13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10"/>
      <c r="S25" s="100">
        <f>IF(E25="","",SUM(G25:Q25)-(R25))</f>
        <v>0</v>
      </c>
      <c r="T25" s="237">
        <f>SUM(S23:S26)+T24</f>
        <v>0</v>
      </c>
      <c r="U25" s="238"/>
      <c r="V25" s="102">
        <f>SUM(G25:I25)</f>
        <v>0</v>
      </c>
    </row>
    <row r="26" spans="1:22" ht="17.1" customHeight="1">
      <c r="A26" s="224"/>
      <c r="B26" s="227"/>
      <c r="C26" s="230"/>
      <c r="D26" s="233"/>
      <c r="E26" s="98">
        <v>149</v>
      </c>
      <c r="F26" s="92" t="s">
        <v>14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2"/>
      <c r="S26" s="104">
        <f>IF(E26="","",SUM(G26:Q26)-(R26))</f>
        <v>0</v>
      </c>
      <c r="T26" s="239"/>
      <c r="U26" s="240"/>
      <c r="V26" s="102">
        <f>SUM(G26:I26)</f>
        <v>0</v>
      </c>
    </row>
    <row r="27" spans="1:22" ht="17.1" customHeight="1" thickBot="1">
      <c r="A27" s="225"/>
      <c r="B27" s="228"/>
      <c r="C27" s="231"/>
      <c r="D27" s="234"/>
      <c r="E27" s="243" t="s">
        <v>28</v>
      </c>
      <c r="F27" s="244"/>
      <c r="G27" s="105">
        <f aca="true" t="shared" si="4" ref="G27:R27">SUM(G23:G26)</f>
        <v>0</v>
      </c>
      <c r="H27" s="105">
        <f t="shared" si="4"/>
        <v>0</v>
      </c>
      <c r="I27" s="105">
        <f t="shared" si="4"/>
        <v>0</v>
      </c>
      <c r="J27" s="105">
        <f t="shared" si="4"/>
        <v>0</v>
      </c>
      <c r="K27" s="105">
        <f t="shared" si="4"/>
        <v>0</v>
      </c>
      <c r="L27" s="105">
        <f t="shared" si="4"/>
        <v>0</v>
      </c>
      <c r="M27" s="105">
        <f t="shared" si="4"/>
        <v>0</v>
      </c>
      <c r="N27" s="105">
        <f t="shared" si="4"/>
        <v>0</v>
      </c>
      <c r="O27" s="105">
        <f t="shared" si="4"/>
        <v>0</v>
      </c>
      <c r="P27" s="105">
        <f t="shared" si="4"/>
        <v>0</v>
      </c>
      <c r="Q27" s="105">
        <f t="shared" si="4"/>
        <v>0</v>
      </c>
      <c r="R27" s="105">
        <f t="shared" si="4"/>
        <v>0</v>
      </c>
      <c r="S27" s="106"/>
      <c r="T27" s="241"/>
      <c r="U27" s="242"/>
      <c r="V27" s="107">
        <f>SUM(V23:V26)</f>
        <v>0</v>
      </c>
    </row>
    <row r="28" spans="1:22" ht="17.1" customHeight="1">
      <c r="A28" s="223">
        <v>201119</v>
      </c>
      <c r="B28" s="226">
        <v>6</v>
      </c>
      <c r="C28" s="229" t="s">
        <v>84</v>
      </c>
      <c r="D28" s="232" t="s">
        <v>85</v>
      </c>
      <c r="E28" s="91">
        <v>1</v>
      </c>
      <c r="F28" s="92" t="s">
        <v>11</v>
      </c>
      <c r="G28" s="93">
        <v>12</v>
      </c>
      <c r="H28" s="93">
        <v>0</v>
      </c>
      <c r="I28" s="93">
        <v>8</v>
      </c>
      <c r="J28" s="93">
        <v>7</v>
      </c>
      <c r="K28" s="93">
        <v>10</v>
      </c>
      <c r="L28" s="93">
        <v>12</v>
      </c>
      <c r="M28" s="93">
        <v>9</v>
      </c>
      <c r="N28" s="93">
        <v>9</v>
      </c>
      <c r="O28" s="93">
        <v>9</v>
      </c>
      <c r="P28" s="93">
        <v>9</v>
      </c>
      <c r="Q28" s="93">
        <v>0</v>
      </c>
      <c r="R28" s="94"/>
      <c r="S28" s="95">
        <f>IF(E28="","",SUM(G28:Q28)-(R28))</f>
        <v>85</v>
      </c>
      <c r="T28" s="96" t="s">
        <v>18</v>
      </c>
      <c r="U28" s="235"/>
      <c r="V28" s="97">
        <f>SUM(G28:I28)</f>
        <v>20</v>
      </c>
    </row>
    <row r="29" spans="1:22" ht="17.1" customHeight="1">
      <c r="A29" s="224"/>
      <c r="B29" s="227"/>
      <c r="C29" s="230"/>
      <c r="D29" s="233"/>
      <c r="E29" s="98">
        <v>27</v>
      </c>
      <c r="F29" s="92" t="s">
        <v>12</v>
      </c>
      <c r="G29" s="99">
        <v>14</v>
      </c>
      <c r="H29" s="99">
        <v>9</v>
      </c>
      <c r="I29" s="99">
        <v>6</v>
      </c>
      <c r="J29" s="99">
        <v>6</v>
      </c>
      <c r="K29" s="99">
        <v>10</v>
      </c>
      <c r="L29" s="99">
        <v>11</v>
      </c>
      <c r="M29" s="99">
        <v>8</v>
      </c>
      <c r="N29" s="99">
        <v>11</v>
      </c>
      <c r="O29" s="99">
        <v>10</v>
      </c>
      <c r="P29" s="99">
        <v>8</v>
      </c>
      <c r="Q29" s="99">
        <v>0</v>
      </c>
      <c r="R29" s="10"/>
      <c r="S29" s="100">
        <f>IF(E29="","",SUM(G29:Q29)-(R29))</f>
        <v>93</v>
      </c>
      <c r="T29" s="101"/>
      <c r="U29" s="236"/>
      <c r="V29" s="102">
        <f>SUM(G29:I29)</f>
        <v>29</v>
      </c>
    </row>
    <row r="30" spans="1:22" ht="17.1" customHeight="1">
      <c r="A30" s="224"/>
      <c r="B30" s="227"/>
      <c r="C30" s="230"/>
      <c r="D30" s="233"/>
      <c r="E30" s="98">
        <v>39</v>
      </c>
      <c r="F30" s="92" t="s">
        <v>13</v>
      </c>
      <c r="G30" s="99">
        <v>14</v>
      </c>
      <c r="H30" s="99">
        <v>9</v>
      </c>
      <c r="I30" s="99">
        <v>7</v>
      </c>
      <c r="J30" s="99">
        <v>8</v>
      </c>
      <c r="K30" s="99">
        <v>12</v>
      </c>
      <c r="L30" s="99">
        <v>14</v>
      </c>
      <c r="M30" s="99">
        <v>10</v>
      </c>
      <c r="N30" s="99">
        <v>10</v>
      </c>
      <c r="O30" s="99">
        <v>9</v>
      </c>
      <c r="P30" s="99">
        <v>7</v>
      </c>
      <c r="Q30" s="99">
        <v>3</v>
      </c>
      <c r="R30" s="10"/>
      <c r="S30" s="100">
        <f>IF(E30="","",SUM(G30:Q30)-(R30))</f>
        <v>103</v>
      </c>
      <c r="T30" s="237">
        <f>SUM(S28:S31)+T29</f>
        <v>367</v>
      </c>
      <c r="U30" s="238"/>
      <c r="V30" s="102">
        <f>SUM(G30:I30)</f>
        <v>30</v>
      </c>
    </row>
    <row r="31" spans="1:22" ht="17.1" customHeight="1">
      <c r="A31" s="224"/>
      <c r="B31" s="227"/>
      <c r="C31" s="230"/>
      <c r="D31" s="233"/>
      <c r="E31" s="98">
        <v>20</v>
      </c>
      <c r="F31" s="92" t="s">
        <v>14</v>
      </c>
      <c r="G31" s="103">
        <v>15</v>
      </c>
      <c r="H31" s="103">
        <v>0</v>
      </c>
      <c r="I31" s="103">
        <v>6</v>
      </c>
      <c r="J31" s="103">
        <v>7</v>
      </c>
      <c r="K31" s="103">
        <v>11</v>
      </c>
      <c r="L31" s="103">
        <v>12</v>
      </c>
      <c r="M31" s="103">
        <v>7</v>
      </c>
      <c r="N31" s="103">
        <v>9</v>
      </c>
      <c r="O31" s="103">
        <v>10</v>
      </c>
      <c r="P31" s="103">
        <v>9</v>
      </c>
      <c r="Q31" s="103">
        <v>0</v>
      </c>
      <c r="R31" s="12"/>
      <c r="S31" s="104">
        <f>IF(E31="","",SUM(G31:Q31)-(R31))</f>
        <v>86</v>
      </c>
      <c r="T31" s="239"/>
      <c r="U31" s="240"/>
      <c r="V31" s="102">
        <f>SUM(G31:I31)</f>
        <v>21</v>
      </c>
    </row>
    <row r="32" spans="1:22" ht="17.1" customHeight="1" thickBot="1">
      <c r="A32" s="225"/>
      <c r="B32" s="228"/>
      <c r="C32" s="231"/>
      <c r="D32" s="234"/>
      <c r="E32" s="243" t="s">
        <v>28</v>
      </c>
      <c r="F32" s="244"/>
      <c r="G32" s="105">
        <f aca="true" t="shared" si="5" ref="G32:R32">SUM(G28:G31)</f>
        <v>55</v>
      </c>
      <c r="H32" s="105">
        <f t="shared" si="5"/>
        <v>18</v>
      </c>
      <c r="I32" s="105">
        <f t="shared" si="5"/>
        <v>27</v>
      </c>
      <c r="J32" s="105">
        <f t="shared" si="5"/>
        <v>28</v>
      </c>
      <c r="K32" s="105">
        <f t="shared" si="5"/>
        <v>43</v>
      </c>
      <c r="L32" s="105">
        <f t="shared" si="5"/>
        <v>49</v>
      </c>
      <c r="M32" s="105">
        <f t="shared" si="5"/>
        <v>34</v>
      </c>
      <c r="N32" s="105">
        <f t="shared" si="5"/>
        <v>39</v>
      </c>
      <c r="O32" s="105">
        <f t="shared" si="5"/>
        <v>38</v>
      </c>
      <c r="P32" s="105">
        <f t="shared" si="5"/>
        <v>33</v>
      </c>
      <c r="Q32" s="105">
        <f t="shared" si="5"/>
        <v>3</v>
      </c>
      <c r="R32" s="105">
        <f t="shared" si="5"/>
        <v>0</v>
      </c>
      <c r="S32" s="106"/>
      <c r="T32" s="241"/>
      <c r="U32" s="242"/>
      <c r="V32" s="107">
        <f>SUM(V28:V31)</f>
        <v>100</v>
      </c>
    </row>
    <row r="33" spans="1:22" ht="17.1" customHeight="1">
      <c r="A33" s="223">
        <v>20101</v>
      </c>
      <c r="B33" s="226">
        <v>7</v>
      </c>
      <c r="C33" s="229" t="s">
        <v>55</v>
      </c>
      <c r="D33" s="232" t="s">
        <v>54</v>
      </c>
      <c r="E33" s="91">
        <v>52</v>
      </c>
      <c r="F33" s="92" t="s">
        <v>11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4"/>
      <c r="S33" s="95">
        <f>IF(E33="","",SUM(G33:Q33)-(R33))</f>
        <v>0</v>
      </c>
      <c r="T33" s="96" t="s">
        <v>18</v>
      </c>
      <c r="U33" s="235"/>
      <c r="V33" s="97">
        <f>SUM(G33:I33)</f>
        <v>0</v>
      </c>
    </row>
    <row r="34" spans="1:22" ht="17.1" customHeight="1">
      <c r="A34" s="224"/>
      <c r="B34" s="227"/>
      <c r="C34" s="230"/>
      <c r="D34" s="233"/>
      <c r="E34" s="98">
        <v>56</v>
      </c>
      <c r="F34" s="92" t="s">
        <v>12</v>
      </c>
      <c r="G34" s="99">
        <v>19</v>
      </c>
      <c r="H34" s="99">
        <v>0</v>
      </c>
      <c r="I34" s="99">
        <v>6</v>
      </c>
      <c r="J34" s="99">
        <v>7</v>
      </c>
      <c r="K34" s="99">
        <v>0</v>
      </c>
      <c r="L34" s="99">
        <v>9</v>
      </c>
      <c r="M34" s="99">
        <v>6</v>
      </c>
      <c r="N34" s="99">
        <v>8</v>
      </c>
      <c r="O34" s="99">
        <v>8</v>
      </c>
      <c r="P34" s="99">
        <v>7</v>
      </c>
      <c r="Q34" s="99">
        <v>0</v>
      </c>
      <c r="R34" s="10"/>
      <c r="S34" s="100">
        <f>IF(E34="","",SUM(G34:Q34)-(R34))</f>
        <v>70</v>
      </c>
      <c r="T34" s="101"/>
      <c r="U34" s="236"/>
      <c r="V34" s="102">
        <f>SUM(G34:I34)</f>
        <v>25</v>
      </c>
    </row>
    <row r="35" spans="1:22" ht="17.1" customHeight="1">
      <c r="A35" s="224"/>
      <c r="B35" s="227"/>
      <c r="C35" s="230"/>
      <c r="D35" s="233"/>
      <c r="E35" s="98">
        <v>70</v>
      </c>
      <c r="F35" s="92" t="s">
        <v>13</v>
      </c>
      <c r="G35" s="99">
        <v>17</v>
      </c>
      <c r="H35" s="99">
        <v>9</v>
      </c>
      <c r="I35" s="99">
        <v>6</v>
      </c>
      <c r="J35" s="99">
        <v>8</v>
      </c>
      <c r="K35" s="99">
        <v>0</v>
      </c>
      <c r="L35" s="99">
        <v>10</v>
      </c>
      <c r="M35" s="99">
        <v>7</v>
      </c>
      <c r="N35" s="99">
        <v>9</v>
      </c>
      <c r="O35" s="99">
        <v>9</v>
      </c>
      <c r="P35" s="99">
        <v>8</v>
      </c>
      <c r="Q35" s="99">
        <v>0</v>
      </c>
      <c r="R35" s="10"/>
      <c r="S35" s="100">
        <f>IF(E35="","",SUM(G35:Q35)-(R35))</f>
        <v>83</v>
      </c>
      <c r="T35" s="237">
        <f>SUM(S33:S36)+T34</f>
        <v>253</v>
      </c>
      <c r="U35" s="238"/>
      <c r="V35" s="102">
        <f>SUM(G35:I35)</f>
        <v>32</v>
      </c>
    </row>
    <row r="36" spans="1:22" ht="17.1" customHeight="1">
      <c r="A36" s="224"/>
      <c r="B36" s="227"/>
      <c r="C36" s="230"/>
      <c r="D36" s="233"/>
      <c r="E36" s="98">
        <v>85</v>
      </c>
      <c r="F36" s="92" t="s">
        <v>14</v>
      </c>
      <c r="G36" s="103">
        <v>18</v>
      </c>
      <c r="H36" s="103">
        <v>9</v>
      </c>
      <c r="I36" s="103">
        <v>7</v>
      </c>
      <c r="J36" s="103">
        <v>7</v>
      </c>
      <c r="K36" s="103">
        <v>9</v>
      </c>
      <c r="L36" s="103">
        <v>11</v>
      </c>
      <c r="M36" s="103">
        <v>9</v>
      </c>
      <c r="N36" s="103">
        <v>8</v>
      </c>
      <c r="O36" s="103">
        <v>10</v>
      </c>
      <c r="P36" s="103">
        <v>9</v>
      </c>
      <c r="Q36" s="103">
        <v>3</v>
      </c>
      <c r="R36" s="12"/>
      <c r="S36" s="104">
        <f>IF(E36="","",SUM(G36:Q36)-(R36))</f>
        <v>100</v>
      </c>
      <c r="T36" s="239"/>
      <c r="U36" s="240"/>
      <c r="V36" s="102">
        <f>SUM(G36:I36)</f>
        <v>34</v>
      </c>
    </row>
    <row r="37" spans="1:22" ht="17.1" customHeight="1" thickBot="1">
      <c r="A37" s="225"/>
      <c r="B37" s="228"/>
      <c r="C37" s="231"/>
      <c r="D37" s="234"/>
      <c r="E37" s="243" t="s">
        <v>28</v>
      </c>
      <c r="F37" s="244"/>
      <c r="G37" s="105">
        <f aca="true" t="shared" si="6" ref="G37:R37">SUM(G33:G36)</f>
        <v>54</v>
      </c>
      <c r="H37" s="105">
        <f t="shared" si="6"/>
        <v>18</v>
      </c>
      <c r="I37" s="105">
        <f t="shared" si="6"/>
        <v>19</v>
      </c>
      <c r="J37" s="105">
        <f t="shared" si="6"/>
        <v>22</v>
      </c>
      <c r="K37" s="105">
        <f t="shared" si="6"/>
        <v>9</v>
      </c>
      <c r="L37" s="105">
        <f t="shared" si="6"/>
        <v>30</v>
      </c>
      <c r="M37" s="105">
        <f t="shared" si="6"/>
        <v>22</v>
      </c>
      <c r="N37" s="105">
        <f t="shared" si="6"/>
        <v>25</v>
      </c>
      <c r="O37" s="105">
        <f t="shared" si="6"/>
        <v>27</v>
      </c>
      <c r="P37" s="105">
        <f t="shared" si="6"/>
        <v>24</v>
      </c>
      <c r="Q37" s="105">
        <f t="shared" si="6"/>
        <v>3</v>
      </c>
      <c r="R37" s="105">
        <f t="shared" si="6"/>
        <v>0</v>
      </c>
      <c r="S37" s="106"/>
      <c r="T37" s="241"/>
      <c r="U37" s="242"/>
      <c r="V37" s="107">
        <f>SUM(V33:V36)</f>
        <v>91</v>
      </c>
    </row>
    <row r="38" spans="1:22" ht="17.1" customHeight="1">
      <c r="A38" s="223">
        <v>20114</v>
      </c>
      <c r="B38" s="226">
        <v>8</v>
      </c>
      <c r="C38" s="229" t="s">
        <v>78</v>
      </c>
      <c r="D38" s="232" t="s">
        <v>79</v>
      </c>
      <c r="E38" s="91">
        <v>73</v>
      </c>
      <c r="F38" s="92" t="s">
        <v>11</v>
      </c>
      <c r="G38" s="93">
        <v>14</v>
      </c>
      <c r="H38" s="93">
        <v>9</v>
      </c>
      <c r="I38" s="93">
        <v>6</v>
      </c>
      <c r="J38" s="93">
        <v>8</v>
      </c>
      <c r="K38" s="93">
        <v>14</v>
      </c>
      <c r="L38" s="93">
        <v>12</v>
      </c>
      <c r="M38" s="93">
        <v>7</v>
      </c>
      <c r="N38" s="93">
        <v>8</v>
      </c>
      <c r="O38" s="93">
        <v>8</v>
      </c>
      <c r="P38" s="93">
        <v>9</v>
      </c>
      <c r="Q38" s="93">
        <v>0</v>
      </c>
      <c r="R38" s="94"/>
      <c r="S38" s="95">
        <f>IF(E38="","",SUM(G38:Q38)-(R38))</f>
        <v>95</v>
      </c>
      <c r="T38" s="96" t="s">
        <v>18</v>
      </c>
      <c r="U38" s="235"/>
      <c r="V38" s="97">
        <f>SUM(G38:I38)</f>
        <v>29</v>
      </c>
    </row>
    <row r="39" spans="1:22" ht="17.1" customHeight="1">
      <c r="A39" s="224"/>
      <c r="B39" s="227"/>
      <c r="C39" s="230"/>
      <c r="D39" s="233"/>
      <c r="E39" s="98">
        <v>39</v>
      </c>
      <c r="F39" s="92" t="s">
        <v>12</v>
      </c>
      <c r="G39" s="99">
        <v>15</v>
      </c>
      <c r="H39" s="99">
        <v>9</v>
      </c>
      <c r="I39" s="99">
        <v>6</v>
      </c>
      <c r="J39" s="99">
        <v>7</v>
      </c>
      <c r="K39" s="99">
        <v>15</v>
      </c>
      <c r="L39" s="99">
        <v>15</v>
      </c>
      <c r="M39" s="99">
        <v>8</v>
      </c>
      <c r="N39" s="99">
        <v>7</v>
      </c>
      <c r="O39" s="99">
        <v>9</v>
      </c>
      <c r="P39" s="99">
        <v>9</v>
      </c>
      <c r="Q39" s="99">
        <v>3</v>
      </c>
      <c r="R39" s="10"/>
      <c r="S39" s="100">
        <f>IF(E39="","",SUM(G39:Q39)-(R39))</f>
        <v>103</v>
      </c>
      <c r="T39" s="101"/>
      <c r="U39" s="236"/>
      <c r="V39" s="102">
        <f>SUM(G39:I39)</f>
        <v>30</v>
      </c>
    </row>
    <row r="40" spans="1:22" ht="17.1" customHeight="1">
      <c r="A40" s="224"/>
      <c r="B40" s="227"/>
      <c r="C40" s="230"/>
      <c r="D40" s="233"/>
      <c r="E40" s="98">
        <v>46</v>
      </c>
      <c r="F40" s="92" t="s">
        <v>13</v>
      </c>
      <c r="G40" s="99">
        <v>15</v>
      </c>
      <c r="H40" s="99">
        <v>9</v>
      </c>
      <c r="I40" s="99">
        <v>7</v>
      </c>
      <c r="J40" s="99">
        <v>7</v>
      </c>
      <c r="K40" s="99">
        <v>16</v>
      </c>
      <c r="L40" s="99">
        <v>14</v>
      </c>
      <c r="M40" s="99">
        <v>8</v>
      </c>
      <c r="N40" s="99">
        <v>9</v>
      </c>
      <c r="O40" s="99">
        <v>8</v>
      </c>
      <c r="P40" s="99">
        <v>10</v>
      </c>
      <c r="Q40" s="99">
        <v>3</v>
      </c>
      <c r="R40" s="10"/>
      <c r="S40" s="100">
        <f>IF(E40="","",SUM(G40:Q40)-(R40))</f>
        <v>106</v>
      </c>
      <c r="T40" s="237">
        <f>SUM(S38:S41)+T39</f>
        <v>413</v>
      </c>
      <c r="U40" s="238"/>
      <c r="V40" s="102">
        <f>SUM(G40:I40)</f>
        <v>31</v>
      </c>
    </row>
    <row r="41" spans="1:22" ht="17.1" customHeight="1">
      <c r="A41" s="224"/>
      <c r="B41" s="227"/>
      <c r="C41" s="230"/>
      <c r="D41" s="233"/>
      <c r="E41" s="98">
        <v>48</v>
      </c>
      <c r="F41" s="92" t="s">
        <v>14</v>
      </c>
      <c r="G41" s="103">
        <v>17</v>
      </c>
      <c r="H41" s="103">
        <v>9</v>
      </c>
      <c r="I41" s="103">
        <v>7</v>
      </c>
      <c r="J41" s="103">
        <v>8</v>
      </c>
      <c r="K41" s="103">
        <v>15</v>
      </c>
      <c r="L41" s="103">
        <v>13</v>
      </c>
      <c r="M41" s="103">
        <v>9</v>
      </c>
      <c r="N41" s="103">
        <v>8</v>
      </c>
      <c r="O41" s="103">
        <v>10</v>
      </c>
      <c r="P41" s="103">
        <v>10</v>
      </c>
      <c r="Q41" s="103">
        <v>3</v>
      </c>
      <c r="R41" s="12"/>
      <c r="S41" s="104">
        <f>IF(E41="","",SUM(G41:Q41)-(R41))</f>
        <v>109</v>
      </c>
      <c r="T41" s="239"/>
      <c r="U41" s="240"/>
      <c r="V41" s="102">
        <f>SUM(G41:I41)</f>
        <v>33</v>
      </c>
    </row>
    <row r="42" spans="1:22" ht="17.1" customHeight="1" thickBot="1">
      <c r="A42" s="225"/>
      <c r="B42" s="228"/>
      <c r="C42" s="231"/>
      <c r="D42" s="234"/>
      <c r="E42" s="243" t="s">
        <v>28</v>
      </c>
      <c r="F42" s="244"/>
      <c r="G42" s="105">
        <f aca="true" t="shared" si="7" ref="G42:R42">SUM(G38:G41)</f>
        <v>61</v>
      </c>
      <c r="H42" s="105">
        <f t="shared" si="7"/>
        <v>36</v>
      </c>
      <c r="I42" s="105">
        <f t="shared" si="7"/>
        <v>26</v>
      </c>
      <c r="J42" s="105">
        <f t="shared" si="7"/>
        <v>30</v>
      </c>
      <c r="K42" s="105">
        <f t="shared" si="7"/>
        <v>60</v>
      </c>
      <c r="L42" s="105">
        <f t="shared" si="7"/>
        <v>54</v>
      </c>
      <c r="M42" s="105">
        <f t="shared" si="7"/>
        <v>32</v>
      </c>
      <c r="N42" s="105">
        <f t="shared" si="7"/>
        <v>32</v>
      </c>
      <c r="O42" s="105">
        <f t="shared" si="7"/>
        <v>35</v>
      </c>
      <c r="P42" s="105">
        <f t="shared" si="7"/>
        <v>38</v>
      </c>
      <c r="Q42" s="105">
        <f t="shared" si="7"/>
        <v>9</v>
      </c>
      <c r="R42" s="105">
        <f t="shared" si="7"/>
        <v>0</v>
      </c>
      <c r="S42" s="106"/>
      <c r="T42" s="241"/>
      <c r="U42" s="242"/>
      <c r="V42" s="107">
        <f>SUM(V38:V41)</f>
        <v>123</v>
      </c>
    </row>
    <row r="43" spans="1:22" ht="17.1" customHeight="1">
      <c r="A43" s="223">
        <v>20105</v>
      </c>
      <c r="B43" s="226">
        <v>9</v>
      </c>
      <c r="C43" s="229" t="s">
        <v>56</v>
      </c>
      <c r="D43" s="232" t="s">
        <v>57</v>
      </c>
      <c r="E43" s="91">
        <v>45</v>
      </c>
      <c r="F43" s="92" t="s">
        <v>11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4"/>
      <c r="S43" s="95">
        <f>IF(E43="","",SUM(G43:Q43)-(R43))</f>
        <v>0</v>
      </c>
      <c r="T43" s="96" t="s">
        <v>18</v>
      </c>
      <c r="U43" s="235"/>
      <c r="V43" s="97">
        <f>SUM(G43:I43)</f>
        <v>0</v>
      </c>
    </row>
    <row r="44" spans="1:22" ht="17.1" customHeight="1">
      <c r="A44" s="224"/>
      <c r="B44" s="227"/>
      <c r="C44" s="230"/>
      <c r="D44" s="233"/>
      <c r="E44" s="98">
        <v>23</v>
      </c>
      <c r="F44" s="92" t="s">
        <v>12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10"/>
      <c r="S44" s="100">
        <f>IF(E44="","",SUM(G44:Q44)-(R44))</f>
        <v>0</v>
      </c>
      <c r="T44" s="101"/>
      <c r="U44" s="236"/>
      <c r="V44" s="102">
        <f>SUM(G44:I44)</f>
        <v>0</v>
      </c>
    </row>
    <row r="45" spans="1:22" ht="17.1" customHeight="1">
      <c r="A45" s="224"/>
      <c r="B45" s="227"/>
      <c r="C45" s="230"/>
      <c r="D45" s="233"/>
      <c r="E45" s="98">
        <v>75</v>
      </c>
      <c r="F45" s="92" t="s">
        <v>13</v>
      </c>
      <c r="G45" s="99">
        <v>14</v>
      </c>
      <c r="H45" s="99">
        <v>0</v>
      </c>
      <c r="I45" s="99">
        <v>9</v>
      </c>
      <c r="J45" s="99">
        <v>8</v>
      </c>
      <c r="K45" s="99">
        <v>0</v>
      </c>
      <c r="L45" s="99">
        <v>14</v>
      </c>
      <c r="M45" s="99">
        <v>8</v>
      </c>
      <c r="N45" s="99">
        <v>8</v>
      </c>
      <c r="O45" s="99">
        <v>9</v>
      </c>
      <c r="P45" s="99">
        <v>8</v>
      </c>
      <c r="Q45" s="99">
        <v>0</v>
      </c>
      <c r="R45" s="10"/>
      <c r="S45" s="100">
        <f>IF(E45="","",SUM(G45:Q45)-(R45))</f>
        <v>78</v>
      </c>
      <c r="T45" s="237">
        <f>SUM(S43:S46)+T44</f>
        <v>78</v>
      </c>
      <c r="U45" s="238"/>
      <c r="V45" s="102">
        <f>SUM(G45:I45)</f>
        <v>23</v>
      </c>
    </row>
    <row r="46" spans="1:22" ht="17.1" customHeight="1">
      <c r="A46" s="224"/>
      <c r="B46" s="227"/>
      <c r="C46" s="230"/>
      <c r="D46" s="233"/>
      <c r="E46" s="98">
        <v>6</v>
      </c>
      <c r="F46" s="92" t="s">
        <v>14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2"/>
      <c r="S46" s="104">
        <f>IF(E46="","",SUM(G46:Q46)-(R46))</f>
        <v>0</v>
      </c>
      <c r="T46" s="239"/>
      <c r="U46" s="240"/>
      <c r="V46" s="102">
        <f>SUM(G46:I46)</f>
        <v>0</v>
      </c>
    </row>
    <row r="47" spans="1:22" ht="17.1" customHeight="1" thickBot="1">
      <c r="A47" s="225"/>
      <c r="B47" s="228"/>
      <c r="C47" s="231"/>
      <c r="D47" s="234"/>
      <c r="E47" s="243" t="s">
        <v>28</v>
      </c>
      <c r="F47" s="244"/>
      <c r="G47" s="105">
        <f aca="true" t="shared" si="8" ref="G47:R47">SUM(G43:G46)</f>
        <v>14</v>
      </c>
      <c r="H47" s="105">
        <f t="shared" si="8"/>
        <v>0</v>
      </c>
      <c r="I47" s="105">
        <f t="shared" si="8"/>
        <v>9</v>
      </c>
      <c r="J47" s="105">
        <f t="shared" si="8"/>
        <v>8</v>
      </c>
      <c r="K47" s="105">
        <f t="shared" si="8"/>
        <v>0</v>
      </c>
      <c r="L47" s="105">
        <f t="shared" si="8"/>
        <v>14</v>
      </c>
      <c r="M47" s="105">
        <f t="shared" si="8"/>
        <v>8</v>
      </c>
      <c r="N47" s="105">
        <f t="shared" si="8"/>
        <v>8</v>
      </c>
      <c r="O47" s="105">
        <f t="shared" si="8"/>
        <v>9</v>
      </c>
      <c r="P47" s="105">
        <f t="shared" si="8"/>
        <v>8</v>
      </c>
      <c r="Q47" s="105">
        <f t="shared" si="8"/>
        <v>0</v>
      </c>
      <c r="R47" s="105">
        <f t="shared" si="8"/>
        <v>0</v>
      </c>
      <c r="S47" s="106"/>
      <c r="T47" s="241"/>
      <c r="U47" s="242"/>
      <c r="V47" s="107">
        <f>SUM(V43:V46)</f>
        <v>23</v>
      </c>
    </row>
    <row r="48" spans="1:22" ht="17.1" customHeight="1">
      <c r="A48" s="223">
        <v>20115</v>
      </c>
      <c r="B48" s="226">
        <v>10</v>
      </c>
      <c r="C48" s="229" t="s">
        <v>78</v>
      </c>
      <c r="D48" s="232" t="s">
        <v>79</v>
      </c>
      <c r="E48" s="91">
        <v>117</v>
      </c>
      <c r="F48" s="92" t="s">
        <v>11</v>
      </c>
      <c r="G48" s="93">
        <v>14</v>
      </c>
      <c r="H48" s="93">
        <v>9</v>
      </c>
      <c r="I48" s="93">
        <v>6</v>
      </c>
      <c r="J48" s="93">
        <v>9</v>
      </c>
      <c r="K48" s="93">
        <v>11</v>
      </c>
      <c r="L48" s="93">
        <v>11</v>
      </c>
      <c r="M48" s="93">
        <v>8</v>
      </c>
      <c r="N48" s="93">
        <v>7</v>
      </c>
      <c r="O48" s="93">
        <v>8</v>
      </c>
      <c r="P48" s="93">
        <v>9</v>
      </c>
      <c r="Q48" s="93">
        <v>0</v>
      </c>
      <c r="R48" s="94"/>
      <c r="S48" s="95">
        <f>IF(E48="","",SUM(G48:Q48)-(R48))</f>
        <v>92</v>
      </c>
      <c r="T48" s="96" t="s">
        <v>18</v>
      </c>
      <c r="U48" s="235"/>
      <c r="V48" s="97">
        <f>SUM(G48:I48)</f>
        <v>29</v>
      </c>
    </row>
    <row r="49" spans="1:22" ht="17.1" customHeight="1">
      <c r="A49" s="224"/>
      <c r="B49" s="227"/>
      <c r="C49" s="230"/>
      <c r="D49" s="233"/>
      <c r="E49" s="98">
        <v>114</v>
      </c>
      <c r="F49" s="92" t="s">
        <v>12</v>
      </c>
      <c r="G49" s="99">
        <v>13</v>
      </c>
      <c r="H49" s="99">
        <v>9</v>
      </c>
      <c r="I49" s="99">
        <v>7</v>
      </c>
      <c r="J49" s="99">
        <v>8</v>
      </c>
      <c r="K49" s="99">
        <v>10</v>
      </c>
      <c r="L49" s="99">
        <v>12</v>
      </c>
      <c r="M49" s="99">
        <v>8</v>
      </c>
      <c r="N49" s="99">
        <v>9</v>
      </c>
      <c r="O49" s="99">
        <v>9</v>
      </c>
      <c r="P49" s="99">
        <v>10</v>
      </c>
      <c r="Q49" s="99">
        <v>0</v>
      </c>
      <c r="R49" s="10"/>
      <c r="S49" s="100">
        <f>IF(E49="","",SUM(G49:Q49)-(R49))</f>
        <v>95</v>
      </c>
      <c r="T49" s="101"/>
      <c r="U49" s="236"/>
      <c r="V49" s="102">
        <f>SUM(G49:I49)</f>
        <v>29</v>
      </c>
    </row>
    <row r="50" spans="1:22" ht="17.1" customHeight="1">
      <c r="A50" s="224"/>
      <c r="B50" s="227"/>
      <c r="C50" s="230"/>
      <c r="D50" s="233"/>
      <c r="E50" s="98">
        <v>96</v>
      </c>
      <c r="F50" s="92" t="s">
        <v>13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10"/>
      <c r="S50" s="100">
        <f>IF(E50="","",SUM(G50:Q50)-(R50))</f>
        <v>0</v>
      </c>
      <c r="T50" s="237">
        <f>SUM(S48:S51)+T49</f>
        <v>289</v>
      </c>
      <c r="U50" s="238"/>
      <c r="V50" s="102">
        <f>SUM(G50:I50)</f>
        <v>0</v>
      </c>
    </row>
    <row r="51" spans="1:22" ht="17.1" customHeight="1">
      <c r="A51" s="224"/>
      <c r="B51" s="227"/>
      <c r="C51" s="230"/>
      <c r="D51" s="233"/>
      <c r="E51" s="98">
        <v>69</v>
      </c>
      <c r="F51" s="92" t="s">
        <v>14</v>
      </c>
      <c r="G51" s="103">
        <v>15</v>
      </c>
      <c r="H51" s="103">
        <v>10</v>
      </c>
      <c r="I51" s="103">
        <v>6</v>
      </c>
      <c r="J51" s="103">
        <v>8</v>
      </c>
      <c r="K51" s="103">
        <v>15</v>
      </c>
      <c r="L51" s="103">
        <v>13</v>
      </c>
      <c r="M51" s="103">
        <v>9</v>
      </c>
      <c r="N51" s="103">
        <v>7</v>
      </c>
      <c r="O51" s="103">
        <v>8</v>
      </c>
      <c r="P51" s="103">
        <v>8</v>
      </c>
      <c r="Q51" s="103">
        <v>3</v>
      </c>
      <c r="R51" s="12"/>
      <c r="S51" s="104">
        <f>IF(E51="","",SUM(G51:Q51)-(R51))</f>
        <v>102</v>
      </c>
      <c r="T51" s="239"/>
      <c r="U51" s="240"/>
      <c r="V51" s="102">
        <f>SUM(G51:I51)</f>
        <v>31</v>
      </c>
    </row>
    <row r="52" spans="1:22" ht="17.1" customHeight="1" thickBot="1">
      <c r="A52" s="225"/>
      <c r="B52" s="228"/>
      <c r="C52" s="231"/>
      <c r="D52" s="234"/>
      <c r="E52" s="243" t="s">
        <v>28</v>
      </c>
      <c r="F52" s="244"/>
      <c r="G52" s="105">
        <f aca="true" t="shared" si="9" ref="G52:R52">SUM(G48:G51)</f>
        <v>42</v>
      </c>
      <c r="H52" s="105">
        <f t="shared" si="9"/>
        <v>28</v>
      </c>
      <c r="I52" s="105">
        <f t="shared" si="9"/>
        <v>19</v>
      </c>
      <c r="J52" s="105">
        <f t="shared" si="9"/>
        <v>25</v>
      </c>
      <c r="K52" s="105">
        <f t="shared" si="9"/>
        <v>36</v>
      </c>
      <c r="L52" s="105">
        <f t="shared" si="9"/>
        <v>36</v>
      </c>
      <c r="M52" s="105">
        <f t="shared" si="9"/>
        <v>25</v>
      </c>
      <c r="N52" s="105">
        <f t="shared" si="9"/>
        <v>23</v>
      </c>
      <c r="O52" s="105">
        <f t="shared" si="9"/>
        <v>25</v>
      </c>
      <c r="P52" s="105">
        <f t="shared" si="9"/>
        <v>27</v>
      </c>
      <c r="Q52" s="105">
        <f t="shared" si="9"/>
        <v>3</v>
      </c>
      <c r="R52" s="105">
        <f t="shared" si="9"/>
        <v>0</v>
      </c>
      <c r="S52" s="106"/>
      <c r="T52" s="241"/>
      <c r="U52" s="242"/>
      <c r="V52" s="107">
        <f>SUM(V48:V51)</f>
        <v>89</v>
      </c>
    </row>
    <row r="53" spans="1:22" ht="17.1" customHeight="1">
      <c r="A53" s="223">
        <v>20099</v>
      </c>
      <c r="B53" s="226">
        <v>11</v>
      </c>
      <c r="C53" s="229" t="s">
        <v>74</v>
      </c>
      <c r="D53" s="232" t="s">
        <v>75</v>
      </c>
      <c r="E53" s="91">
        <v>139</v>
      </c>
      <c r="F53" s="92" t="s">
        <v>11</v>
      </c>
      <c r="G53" s="93">
        <v>17</v>
      </c>
      <c r="H53" s="93">
        <v>9</v>
      </c>
      <c r="I53" s="93">
        <v>6</v>
      </c>
      <c r="J53" s="93">
        <v>7</v>
      </c>
      <c r="K53" s="93">
        <v>12</v>
      </c>
      <c r="L53" s="93">
        <v>15</v>
      </c>
      <c r="M53" s="93">
        <v>7</v>
      </c>
      <c r="N53" s="93">
        <v>8</v>
      </c>
      <c r="O53" s="93">
        <v>7</v>
      </c>
      <c r="P53" s="93">
        <v>9</v>
      </c>
      <c r="Q53" s="93">
        <v>3</v>
      </c>
      <c r="R53" s="94"/>
      <c r="S53" s="95">
        <f>IF(E53="","",SUM(G53:Q53)-(R53))</f>
        <v>100</v>
      </c>
      <c r="T53" s="96" t="s">
        <v>18</v>
      </c>
      <c r="U53" s="235"/>
      <c r="V53" s="97">
        <f>SUM(G53:I53)</f>
        <v>32</v>
      </c>
    </row>
    <row r="54" spans="1:22" ht="17.1" customHeight="1">
      <c r="A54" s="224"/>
      <c r="B54" s="227"/>
      <c r="C54" s="230"/>
      <c r="D54" s="233"/>
      <c r="E54" s="98">
        <v>114</v>
      </c>
      <c r="F54" s="92" t="s">
        <v>12</v>
      </c>
      <c r="G54" s="99">
        <v>18</v>
      </c>
      <c r="H54" s="99">
        <v>9</v>
      </c>
      <c r="I54" s="99">
        <v>6</v>
      </c>
      <c r="J54" s="99">
        <v>6</v>
      </c>
      <c r="K54" s="99">
        <v>11</v>
      </c>
      <c r="L54" s="99">
        <v>16</v>
      </c>
      <c r="M54" s="99">
        <v>8</v>
      </c>
      <c r="N54" s="99">
        <v>9</v>
      </c>
      <c r="O54" s="99">
        <v>10</v>
      </c>
      <c r="P54" s="99">
        <v>8</v>
      </c>
      <c r="Q54" s="99">
        <v>3</v>
      </c>
      <c r="R54" s="10"/>
      <c r="S54" s="100">
        <f>IF(E54="","",SUM(G54:Q54)-(R54))</f>
        <v>104</v>
      </c>
      <c r="T54" s="101"/>
      <c r="U54" s="236"/>
      <c r="V54" s="102">
        <f>SUM(G54:I54)</f>
        <v>33</v>
      </c>
    </row>
    <row r="55" spans="1:22" ht="17.1" customHeight="1">
      <c r="A55" s="224"/>
      <c r="B55" s="227"/>
      <c r="C55" s="230"/>
      <c r="D55" s="233"/>
      <c r="E55" s="98">
        <v>112</v>
      </c>
      <c r="F55" s="92" t="s">
        <v>13</v>
      </c>
      <c r="G55" s="99">
        <v>18</v>
      </c>
      <c r="H55" s="99">
        <v>10</v>
      </c>
      <c r="I55" s="99">
        <v>7</v>
      </c>
      <c r="J55" s="99">
        <v>8</v>
      </c>
      <c r="K55" s="99">
        <v>14</v>
      </c>
      <c r="L55" s="99">
        <v>14</v>
      </c>
      <c r="M55" s="99">
        <v>9</v>
      </c>
      <c r="N55" s="99">
        <v>9</v>
      </c>
      <c r="O55" s="99">
        <v>10</v>
      </c>
      <c r="P55" s="99">
        <v>10</v>
      </c>
      <c r="Q55" s="99">
        <v>3</v>
      </c>
      <c r="R55" s="10"/>
      <c r="S55" s="100">
        <f>IF(E55="","",SUM(G55:Q55)-(R55))</f>
        <v>112</v>
      </c>
      <c r="T55" s="237">
        <f>SUM(S53:S56)+T54</f>
        <v>424</v>
      </c>
      <c r="U55" s="238"/>
      <c r="V55" s="102">
        <f>SUM(G55:I55)</f>
        <v>35</v>
      </c>
    </row>
    <row r="56" spans="1:22" ht="17.1" customHeight="1">
      <c r="A56" s="224"/>
      <c r="B56" s="227"/>
      <c r="C56" s="230"/>
      <c r="D56" s="233"/>
      <c r="E56" s="98">
        <v>110</v>
      </c>
      <c r="F56" s="92" t="s">
        <v>14</v>
      </c>
      <c r="G56" s="103">
        <v>17</v>
      </c>
      <c r="H56" s="103">
        <v>10</v>
      </c>
      <c r="I56" s="103">
        <v>6</v>
      </c>
      <c r="J56" s="103">
        <v>9</v>
      </c>
      <c r="K56" s="103">
        <v>13</v>
      </c>
      <c r="L56" s="103">
        <v>15</v>
      </c>
      <c r="M56" s="103">
        <v>9</v>
      </c>
      <c r="N56" s="103">
        <v>8</v>
      </c>
      <c r="O56" s="103">
        <v>9</v>
      </c>
      <c r="P56" s="103">
        <v>9</v>
      </c>
      <c r="Q56" s="103">
        <v>3</v>
      </c>
      <c r="R56" s="12"/>
      <c r="S56" s="104">
        <f>IF(E56="","",SUM(G56:Q56)-(R56))</f>
        <v>108</v>
      </c>
      <c r="T56" s="239"/>
      <c r="U56" s="240"/>
      <c r="V56" s="102">
        <f>SUM(G56:I56)</f>
        <v>33</v>
      </c>
    </row>
    <row r="57" spans="1:22" ht="17.1" customHeight="1" thickBot="1">
      <c r="A57" s="225"/>
      <c r="B57" s="228"/>
      <c r="C57" s="231"/>
      <c r="D57" s="234"/>
      <c r="E57" s="243" t="s">
        <v>28</v>
      </c>
      <c r="F57" s="244"/>
      <c r="G57" s="105">
        <f aca="true" t="shared" si="10" ref="G57:R57">SUM(G53:G56)</f>
        <v>70</v>
      </c>
      <c r="H57" s="105">
        <f t="shared" si="10"/>
        <v>38</v>
      </c>
      <c r="I57" s="105">
        <f t="shared" si="10"/>
        <v>25</v>
      </c>
      <c r="J57" s="105">
        <f t="shared" si="10"/>
        <v>30</v>
      </c>
      <c r="K57" s="105">
        <f t="shared" si="10"/>
        <v>50</v>
      </c>
      <c r="L57" s="105">
        <f t="shared" si="10"/>
        <v>60</v>
      </c>
      <c r="M57" s="105">
        <f t="shared" si="10"/>
        <v>33</v>
      </c>
      <c r="N57" s="105">
        <f t="shared" si="10"/>
        <v>34</v>
      </c>
      <c r="O57" s="105">
        <f t="shared" si="10"/>
        <v>36</v>
      </c>
      <c r="P57" s="105">
        <f t="shared" si="10"/>
        <v>36</v>
      </c>
      <c r="Q57" s="105">
        <f t="shared" si="10"/>
        <v>12</v>
      </c>
      <c r="R57" s="105">
        <f t="shared" si="10"/>
        <v>0</v>
      </c>
      <c r="S57" s="106"/>
      <c r="T57" s="241"/>
      <c r="U57" s="242"/>
      <c r="V57" s="107">
        <f>SUM(V53:V56)</f>
        <v>133</v>
      </c>
    </row>
    <row r="58" spans="1:22" ht="17.1" customHeight="1">
      <c r="A58" s="223">
        <v>20106</v>
      </c>
      <c r="B58" s="226">
        <v>12</v>
      </c>
      <c r="C58" s="229" t="s">
        <v>58</v>
      </c>
      <c r="D58" s="232" t="s">
        <v>59</v>
      </c>
      <c r="E58" s="91">
        <v>134</v>
      </c>
      <c r="F58" s="92" t="s">
        <v>11</v>
      </c>
      <c r="G58" s="93">
        <v>14</v>
      </c>
      <c r="H58" s="93">
        <v>9</v>
      </c>
      <c r="I58" s="93">
        <v>6</v>
      </c>
      <c r="J58" s="93">
        <v>6</v>
      </c>
      <c r="K58" s="93">
        <v>12</v>
      </c>
      <c r="L58" s="93">
        <v>12</v>
      </c>
      <c r="M58" s="93">
        <v>9</v>
      </c>
      <c r="N58" s="93">
        <v>8</v>
      </c>
      <c r="O58" s="93">
        <v>8</v>
      </c>
      <c r="P58" s="93">
        <v>9</v>
      </c>
      <c r="Q58" s="93">
        <v>0</v>
      </c>
      <c r="R58" s="94"/>
      <c r="S58" s="95">
        <f>IF(E58="","",SUM(G58:Q58)-(R58))</f>
        <v>93</v>
      </c>
      <c r="T58" s="96" t="s">
        <v>18</v>
      </c>
      <c r="U58" s="235"/>
      <c r="V58" s="97">
        <f>SUM(G58:I58)</f>
        <v>29</v>
      </c>
    </row>
    <row r="59" spans="1:22" ht="17.1" customHeight="1">
      <c r="A59" s="224"/>
      <c r="B59" s="227"/>
      <c r="C59" s="230"/>
      <c r="D59" s="233"/>
      <c r="E59" s="98">
        <v>132</v>
      </c>
      <c r="F59" s="92" t="s">
        <v>12</v>
      </c>
      <c r="G59" s="99">
        <v>15</v>
      </c>
      <c r="H59" s="99">
        <v>9</v>
      </c>
      <c r="I59" s="99">
        <v>7</v>
      </c>
      <c r="J59" s="99">
        <v>7</v>
      </c>
      <c r="K59" s="99">
        <v>12</v>
      </c>
      <c r="L59" s="99">
        <v>13</v>
      </c>
      <c r="M59" s="99">
        <v>10</v>
      </c>
      <c r="N59" s="99">
        <v>9</v>
      </c>
      <c r="O59" s="99">
        <v>10</v>
      </c>
      <c r="P59" s="99">
        <v>8</v>
      </c>
      <c r="Q59" s="99">
        <v>3</v>
      </c>
      <c r="R59" s="10"/>
      <c r="S59" s="100">
        <f>IF(E59="","",SUM(G59:Q59)-(R59))</f>
        <v>103</v>
      </c>
      <c r="T59" s="101"/>
      <c r="U59" s="236"/>
      <c r="V59" s="102">
        <f>SUM(G59:I59)</f>
        <v>31</v>
      </c>
    </row>
    <row r="60" spans="1:22" ht="17.1" customHeight="1">
      <c r="A60" s="224"/>
      <c r="B60" s="227"/>
      <c r="C60" s="230"/>
      <c r="D60" s="233"/>
      <c r="E60" s="98">
        <v>107</v>
      </c>
      <c r="F60" s="92" t="s">
        <v>13</v>
      </c>
      <c r="G60" s="99">
        <v>17</v>
      </c>
      <c r="H60" s="99">
        <v>9</v>
      </c>
      <c r="I60" s="99">
        <v>10</v>
      </c>
      <c r="J60" s="99">
        <v>8</v>
      </c>
      <c r="K60" s="99">
        <v>13</v>
      </c>
      <c r="L60" s="99">
        <v>14</v>
      </c>
      <c r="M60" s="99">
        <v>9</v>
      </c>
      <c r="N60" s="99">
        <v>9</v>
      </c>
      <c r="O60" s="99">
        <v>10</v>
      </c>
      <c r="P60" s="99">
        <v>10</v>
      </c>
      <c r="Q60" s="99">
        <v>3</v>
      </c>
      <c r="R60" s="10"/>
      <c r="S60" s="100">
        <f>IF(E60="","",SUM(G60:Q60)-(R60))</f>
        <v>112</v>
      </c>
      <c r="T60" s="237">
        <f>SUM(S58:S61)+T59</f>
        <v>414</v>
      </c>
      <c r="U60" s="238"/>
      <c r="V60" s="102">
        <f>SUM(G60:I60)</f>
        <v>36</v>
      </c>
    </row>
    <row r="61" spans="1:22" ht="17.1" customHeight="1">
      <c r="A61" s="224"/>
      <c r="B61" s="227"/>
      <c r="C61" s="230"/>
      <c r="D61" s="233"/>
      <c r="E61" s="98">
        <v>159</v>
      </c>
      <c r="F61" s="92" t="s">
        <v>14</v>
      </c>
      <c r="G61" s="103">
        <v>18</v>
      </c>
      <c r="H61" s="103">
        <v>9</v>
      </c>
      <c r="I61" s="103">
        <v>7</v>
      </c>
      <c r="J61" s="103">
        <v>7</v>
      </c>
      <c r="K61" s="103">
        <v>15</v>
      </c>
      <c r="L61" s="103">
        <v>12</v>
      </c>
      <c r="M61" s="103">
        <v>9</v>
      </c>
      <c r="N61" s="103">
        <v>8</v>
      </c>
      <c r="O61" s="103">
        <v>9</v>
      </c>
      <c r="P61" s="103">
        <v>9</v>
      </c>
      <c r="Q61" s="103">
        <v>3</v>
      </c>
      <c r="R61" s="12"/>
      <c r="S61" s="104">
        <f>IF(E61="","",SUM(G61:Q61)-(R61))</f>
        <v>106</v>
      </c>
      <c r="T61" s="239"/>
      <c r="U61" s="240"/>
      <c r="V61" s="102">
        <f>SUM(G61:I61)</f>
        <v>34</v>
      </c>
    </row>
    <row r="62" spans="1:22" ht="17.1" customHeight="1" thickBot="1">
      <c r="A62" s="225"/>
      <c r="B62" s="228"/>
      <c r="C62" s="231"/>
      <c r="D62" s="234"/>
      <c r="E62" s="243" t="s">
        <v>28</v>
      </c>
      <c r="F62" s="244"/>
      <c r="G62" s="105">
        <f aca="true" t="shared" si="11" ref="G62:R62">SUM(G58:G61)</f>
        <v>64</v>
      </c>
      <c r="H62" s="105">
        <f t="shared" si="11"/>
        <v>36</v>
      </c>
      <c r="I62" s="105">
        <f t="shared" si="11"/>
        <v>30</v>
      </c>
      <c r="J62" s="105">
        <f t="shared" si="11"/>
        <v>28</v>
      </c>
      <c r="K62" s="105">
        <f t="shared" si="11"/>
        <v>52</v>
      </c>
      <c r="L62" s="105">
        <f t="shared" si="11"/>
        <v>51</v>
      </c>
      <c r="M62" s="105">
        <f t="shared" si="11"/>
        <v>37</v>
      </c>
      <c r="N62" s="105">
        <f t="shared" si="11"/>
        <v>34</v>
      </c>
      <c r="O62" s="105">
        <f t="shared" si="11"/>
        <v>37</v>
      </c>
      <c r="P62" s="105">
        <f t="shared" si="11"/>
        <v>36</v>
      </c>
      <c r="Q62" s="105">
        <f t="shared" si="11"/>
        <v>9</v>
      </c>
      <c r="R62" s="105">
        <f t="shared" si="11"/>
        <v>0</v>
      </c>
      <c r="S62" s="106"/>
      <c r="T62" s="241"/>
      <c r="U62" s="242"/>
      <c r="V62" s="107">
        <f>SUM(V58:V61)</f>
        <v>130</v>
      </c>
    </row>
    <row r="63" spans="1:22" ht="17.1" customHeight="1">
      <c r="A63" s="223">
        <v>20113</v>
      </c>
      <c r="B63" s="226">
        <v>13</v>
      </c>
      <c r="C63" s="229" t="s">
        <v>66</v>
      </c>
      <c r="D63" s="232" t="s">
        <v>67</v>
      </c>
      <c r="E63" s="91">
        <v>5</v>
      </c>
      <c r="F63" s="92" t="s">
        <v>11</v>
      </c>
      <c r="G63" s="93">
        <v>13</v>
      </c>
      <c r="H63" s="93">
        <v>10</v>
      </c>
      <c r="I63" s="93">
        <v>6</v>
      </c>
      <c r="J63" s="93">
        <v>8</v>
      </c>
      <c r="K63" s="93">
        <v>12</v>
      </c>
      <c r="L63" s="93">
        <v>12</v>
      </c>
      <c r="M63" s="93">
        <v>8</v>
      </c>
      <c r="N63" s="93">
        <v>8</v>
      </c>
      <c r="O63" s="93">
        <v>8</v>
      </c>
      <c r="P63" s="93">
        <v>9</v>
      </c>
      <c r="Q63" s="93">
        <v>0</v>
      </c>
      <c r="R63" s="94"/>
      <c r="S63" s="95">
        <f>IF(E63="","",SUM(G63:Q63)-(R63))</f>
        <v>94</v>
      </c>
      <c r="T63" s="96" t="s">
        <v>18</v>
      </c>
      <c r="U63" s="235"/>
      <c r="V63" s="97">
        <f>SUM(G63:I63)</f>
        <v>29</v>
      </c>
    </row>
    <row r="64" spans="1:22" ht="17.1" customHeight="1">
      <c r="A64" s="224"/>
      <c r="B64" s="227"/>
      <c r="C64" s="230"/>
      <c r="D64" s="233"/>
      <c r="E64" s="98">
        <v>30</v>
      </c>
      <c r="F64" s="92" t="s">
        <v>12</v>
      </c>
      <c r="G64" s="99">
        <v>13</v>
      </c>
      <c r="H64" s="99">
        <v>9</v>
      </c>
      <c r="I64" s="99">
        <v>6</v>
      </c>
      <c r="J64" s="99">
        <v>7</v>
      </c>
      <c r="K64" s="99">
        <v>14</v>
      </c>
      <c r="L64" s="99">
        <v>13</v>
      </c>
      <c r="M64" s="99">
        <v>10</v>
      </c>
      <c r="N64" s="99">
        <v>9</v>
      </c>
      <c r="O64" s="99">
        <v>10</v>
      </c>
      <c r="P64" s="99">
        <v>8</v>
      </c>
      <c r="Q64" s="99">
        <v>3</v>
      </c>
      <c r="R64" s="10"/>
      <c r="S64" s="100">
        <f>IF(E64="","",SUM(G64:Q64)-(R64))</f>
        <v>102</v>
      </c>
      <c r="T64" s="101"/>
      <c r="U64" s="236"/>
      <c r="V64" s="102">
        <f>SUM(G64:I64)</f>
        <v>28</v>
      </c>
    </row>
    <row r="65" spans="1:22" ht="17.1" customHeight="1">
      <c r="A65" s="224"/>
      <c r="B65" s="227"/>
      <c r="C65" s="230"/>
      <c r="D65" s="233"/>
      <c r="E65" s="98">
        <v>22</v>
      </c>
      <c r="F65" s="92" t="s">
        <v>13</v>
      </c>
      <c r="G65" s="99">
        <v>18</v>
      </c>
      <c r="H65" s="99">
        <v>9</v>
      </c>
      <c r="I65" s="99">
        <v>6</v>
      </c>
      <c r="J65" s="99">
        <v>8</v>
      </c>
      <c r="K65" s="99">
        <v>12</v>
      </c>
      <c r="L65" s="99">
        <v>14</v>
      </c>
      <c r="M65" s="99">
        <v>9</v>
      </c>
      <c r="N65" s="99">
        <v>9</v>
      </c>
      <c r="O65" s="99">
        <v>8</v>
      </c>
      <c r="P65" s="99">
        <v>10</v>
      </c>
      <c r="Q65" s="99">
        <v>3</v>
      </c>
      <c r="R65" s="10"/>
      <c r="S65" s="100">
        <f>IF(E65="","",SUM(G65:Q65)-(R65))</f>
        <v>106</v>
      </c>
      <c r="T65" s="237">
        <f>SUM(S63:S66)+T64</f>
        <v>403</v>
      </c>
      <c r="U65" s="238"/>
      <c r="V65" s="102">
        <f>SUM(G65:I65)</f>
        <v>33</v>
      </c>
    </row>
    <row r="66" spans="1:22" ht="17.1" customHeight="1">
      <c r="A66" s="224"/>
      <c r="B66" s="227"/>
      <c r="C66" s="230"/>
      <c r="D66" s="233"/>
      <c r="E66" s="98">
        <v>6</v>
      </c>
      <c r="F66" s="92" t="s">
        <v>14</v>
      </c>
      <c r="G66" s="103">
        <v>17</v>
      </c>
      <c r="H66" s="103">
        <v>9</v>
      </c>
      <c r="I66" s="103">
        <v>7</v>
      </c>
      <c r="J66" s="103">
        <v>8</v>
      </c>
      <c r="K66" s="103">
        <v>10</v>
      </c>
      <c r="L66" s="103">
        <v>12</v>
      </c>
      <c r="M66" s="103">
        <v>9</v>
      </c>
      <c r="N66" s="103">
        <v>8</v>
      </c>
      <c r="O66" s="103">
        <v>9</v>
      </c>
      <c r="P66" s="103">
        <v>9</v>
      </c>
      <c r="Q66" s="103">
        <v>3</v>
      </c>
      <c r="R66" s="12"/>
      <c r="S66" s="104">
        <f>IF(E66="","",SUM(G66:Q66)-(R66))</f>
        <v>101</v>
      </c>
      <c r="T66" s="239"/>
      <c r="U66" s="240"/>
      <c r="V66" s="102">
        <f>SUM(G66:I66)</f>
        <v>33</v>
      </c>
    </row>
    <row r="67" spans="1:22" ht="17.1" customHeight="1" thickBot="1">
      <c r="A67" s="225"/>
      <c r="B67" s="228"/>
      <c r="C67" s="231"/>
      <c r="D67" s="234"/>
      <c r="E67" s="243" t="s">
        <v>28</v>
      </c>
      <c r="F67" s="244"/>
      <c r="G67" s="105">
        <f aca="true" t="shared" si="12" ref="G67:R67">SUM(G63:G66)</f>
        <v>61</v>
      </c>
      <c r="H67" s="105">
        <f t="shared" si="12"/>
        <v>37</v>
      </c>
      <c r="I67" s="105">
        <f t="shared" si="12"/>
        <v>25</v>
      </c>
      <c r="J67" s="105">
        <f t="shared" si="12"/>
        <v>31</v>
      </c>
      <c r="K67" s="105">
        <f t="shared" si="12"/>
        <v>48</v>
      </c>
      <c r="L67" s="105">
        <f t="shared" si="12"/>
        <v>51</v>
      </c>
      <c r="M67" s="105">
        <f t="shared" si="12"/>
        <v>36</v>
      </c>
      <c r="N67" s="105">
        <f t="shared" si="12"/>
        <v>34</v>
      </c>
      <c r="O67" s="105">
        <f t="shared" si="12"/>
        <v>35</v>
      </c>
      <c r="P67" s="105">
        <f t="shared" si="12"/>
        <v>36</v>
      </c>
      <c r="Q67" s="105">
        <f t="shared" si="12"/>
        <v>9</v>
      </c>
      <c r="R67" s="105">
        <f t="shared" si="12"/>
        <v>0</v>
      </c>
      <c r="S67" s="106"/>
      <c r="T67" s="241"/>
      <c r="U67" s="242"/>
      <c r="V67" s="107">
        <f>SUM(V63:V66)</f>
        <v>123</v>
      </c>
    </row>
    <row r="68" spans="1:22" ht="17.1" customHeight="1">
      <c r="A68" s="223">
        <v>20103</v>
      </c>
      <c r="B68" s="226">
        <v>14</v>
      </c>
      <c r="C68" s="229" t="s">
        <v>56</v>
      </c>
      <c r="D68" s="232" t="s">
        <v>57</v>
      </c>
      <c r="E68" s="91">
        <v>48</v>
      </c>
      <c r="F68" s="92" t="s">
        <v>11</v>
      </c>
      <c r="G68" s="93">
        <v>12</v>
      </c>
      <c r="H68" s="93">
        <v>0</v>
      </c>
      <c r="I68" s="93">
        <v>7</v>
      </c>
      <c r="J68" s="93">
        <v>8</v>
      </c>
      <c r="K68" s="93">
        <v>12</v>
      </c>
      <c r="L68" s="93">
        <v>12</v>
      </c>
      <c r="M68" s="93">
        <v>10</v>
      </c>
      <c r="N68" s="93">
        <v>8</v>
      </c>
      <c r="O68" s="93">
        <v>8</v>
      </c>
      <c r="P68" s="93">
        <v>9</v>
      </c>
      <c r="Q68" s="93">
        <v>0</v>
      </c>
      <c r="R68" s="94"/>
      <c r="S68" s="95">
        <f>IF(E68="","",SUM(G68:Q68)-(R68))</f>
        <v>86</v>
      </c>
      <c r="T68" s="96" t="s">
        <v>18</v>
      </c>
      <c r="U68" s="235"/>
      <c r="V68" s="97">
        <f>SUM(G68:I68)</f>
        <v>19</v>
      </c>
    </row>
    <row r="69" spans="1:22" ht="17.1" customHeight="1">
      <c r="A69" s="224"/>
      <c r="B69" s="227"/>
      <c r="C69" s="230"/>
      <c r="D69" s="233"/>
      <c r="E69" s="98">
        <v>15</v>
      </c>
      <c r="F69" s="92" t="s">
        <v>12</v>
      </c>
      <c r="G69" s="99">
        <v>12</v>
      </c>
      <c r="H69" s="99">
        <v>9</v>
      </c>
      <c r="I69" s="99">
        <v>6</v>
      </c>
      <c r="J69" s="99">
        <v>7</v>
      </c>
      <c r="K69" s="99">
        <v>10</v>
      </c>
      <c r="L69" s="99">
        <v>13</v>
      </c>
      <c r="M69" s="99">
        <v>10</v>
      </c>
      <c r="N69" s="99">
        <v>9</v>
      </c>
      <c r="O69" s="99">
        <v>10</v>
      </c>
      <c r="P69" s="99">
        <v>8</v>
      </c>
      <c r="Q69" s="99">
        <v>0</v>
      </c>
      <c r="R69" s="10"/>
      <c r="S69" s="100">
        <f>IF(E69="","",SUM(G69:Q69)-(R69))</f>
        <v>94</v>
      </c>
      <c r="T69" s="101"/>
      <c r="U69" s="236"/>
      <c r="V69" s="102">
        <f>SUM(G69:I69)</f>
        <v>27</v>
      </c>
    </row>
    <row r="70" spans="1:22" ht="17.1" customHeight="1">
      <c r="A70" s="224"/>
      <c r="B70" s="227"/>
      <c r="C70" s="230"/>
      <c r="D70" s="233"/>
      <c r="E70" s="98">
        <v>2</v>
      </c>
      <c r="F70" s="92" t="s">
        <v>13</v>
      </c>
      <c r="G70" s="99">
        <v>12</v>
      </c>
      <c r="H70" s="99">
        <v>0</v>
      </c>
      <c r="I70" s="99">
        <v>6</v>
      </c>
      <c r="J70" s="99">
        <v>8</v>
      </c>
      <c r="K70" s="99">
        <v>11</v>
      </c>
      <c r="L70" s="99">
        <v>14</v>
      </c>
      <c r="M70" s="99">
        <v>9</v>
      </c>
      <c r="N70" s="99">
        <v>9</v>
      </c>
      <c r="O70" s="99">
        <v>8</v>
      </c>
      <c r="P70" s="99">
        <v>10</v>
      </c>
      <c r="Q70" s="99">
        <v>0</v>
      </c>
      <c r="R70" s="10"/>
      <c r="S70" s="100">
        <f>IF(E70="","",SUM(G70:Q70)-(R70))</f>
        <v>87</v>
      </c>
      <c r="T70" s="237">
        <f>SUM(S68:S71)+T69</f>
        <v>354</v>
      </c>
      <c r="U70" s="238"/>
      <c r="V70" s="102">
        <f>SUM(G70:I70)</f>
        <v>18</v>
      </c>
    </row>
    <row r="71" spans="1:22" ht="17.1" customHeight="1">
      <c r="A71" s="224"/>
      <c r="B71" s="227"/>
      <c r="C71" s="230"/>
      <c r="D71" s="233"/>
      <c r="E71" s="98">
        <v>37</v>
      </c>
      <c r="F71" s="92" t="s">
        <v>14</v>
      </c>
      <c r="G71" s="103">
        <v>14</v>
      </c>
      <c r="H71" s="103">
        <v>0</v>
      </c>
      <c r="I71" s="103">
        <v>8</v>
      </c>
      <c r="J71" s="103">
        <v>8</v>
      </c>
      <c r="K71" s="103">
        <v>10</v>
      </c>
      <c r="L71" s="103">
        <v>12</v>
      </c>
      <c r="M71" s="103">
        <v>9</v>
      </c>
      <c r="N71" s="103">
        <v>8</v>
      </c>
      <c r="O71" s="103">
        <v>9</v>
      </c>
      <c r="P71" s="103">
        <v>9</v>
      </c>
      <c r="Q71" s="103">
        <v>0</v>
      </c>
      <c r="R71" s="12"/>
      <c r="S71" s="104">
        <f>IF(E71="","",SUM(G71:Q71)-(R71))</f>
        <v>87</v>
      </c>
      <c r="T71" s="239"/>
      <c r="U71" s="240"/>
      <c r="V71" s="102">
        <f>SUM(G71:I71)</f>
        <v>22</v>
      </c>
    </row>
    <row r="72" spans="1:22" ht="17.1" customHeight="1" thickBot="1">
      <c r="A72" s="225"/>
      <c r="B72" s="228"/>
      <c r="C72" s="231"/>
      <c r="D72" s="234"/>
      <c r="E72" s="243" t="s">
        <v>28</v>
      </c>
      <c r="F72" s="244"/>
      <c r="G72" s="105">
        <f aca="true" t="shared" si="13" ref="G72:R72">SUM(G68:G71)</f>
        <v>50</v>
      </c>
      <c r="H72" s="105">
        <f t="shared" si="13"/>
        <v>9</v>
      </c>
      <c r="I72" s="105">
        <f t="shared" si="13"/>
        <v>27</v>
      </c>
      <c r="J72" s="105">
        <f t="shared" si="13"/>
        <v>31</v>
      </c>
      <c r="K72" s="105">
        <f t="shared" si="13"/>
        <v>43</v>
      </c>
      <c r="L72" s="105">
        <f t="shared" si="13"/>
        <v>51</v>
      </c>
      <c r="M72" s="105">
        <f t="shared" si="13"/>
        <v>38</v>
      </c>
      <c r="N72" s="105">
        <f t="shared" si="13"/>
        <v>34</v>
      </c>
      <c r="O72" s="105">
        <f t="shared" si="13"/>
        <v>35</v>
      </c>
      <c r="P72" s="105">
        <f t="shared" si="13"/>
        <v>36</v>
      </c>
      <c r="Q72" s="105">
        <f t="shared" si="13"/>
        <v>0</v>
      </c>
      <c r="R72" s="105">
        <f t="shared" si="13"/>
        <v>0</v>
      </c>
      <c r="S72" s="106"/>
      <c r="T72" s="241"/>
      <c r="U72" s="242"/>
      <c r="V72" s="107">
        <f>SUM(V68:V71)</f>
        <v>86</v>
      </c>
    </row>
    <row r="73" spans="1:22" ht="17.1" customHeight="1">
      <c r="A73" s="223">
        <v>20111</v>
      </c>
      <c r="B73" s="226">
        <v>15</v>
      </c>
      <c r="C73" s="229" t="s">
        <v>70</v>
      </c>
      <c r="D73" s="232" t="s">
        <v>71</v>
      </c>
      <c r="E73" s="91">
        <v>38</v>
      </c>
      <c r="F73" s="92" t="s">
        <v>11</v>
      </c>
      <c r="G73" s="93">
        <v>13</v>
      </c>
      <c r="H73" s="93">
        <v>9</v>
      </c>
      <c r="I73" s="93">
        <v>7</v>
      </c>
      <c r="J73" s="93">
        <v>8</v>
      </c>
      <c r="K73" s="93">
        <v>15</v>
      </c>
      <c r="L73" s="93">
        <v>12</v>
      </c>
      <c r="M73" s="93">
        <v>8</v>
      </c>
      <c r="N73" s="93">
        <v>8</v>
      </c>
      <c r="O73" s="93">
        <v>8</v>
      </c>
      <c r="P73" s="93">
        <v>9</v>
      </c>
      <c r="Q73" s="93">
        <v>3</v>
      </c>
      <c r="R73" s="94"/>
      <c r="S73" s="95">
        <f>IF(E73="","",SUM(G73:Q73)-(R73))</f>
        <v>100</v>
      </c>
      <c r="T73" s="96" t="s">
        <v>18</v>
      </c>
      <c r="U73" s="235"/>
      <c r="V73" s="97">
        <f>SUM(G73:I73)</f>
        <v>29</v>
      </c>
    </row>
    <row r="74" spans="1:22" ht="17.1" customHeight="1">
      <c r="A74" s="224"/>
      <c r="B74" s="227"/>
      <c r="C74" s="230"/>
      <c r="D74" s="233"/>
      <c r="E74" s="98">
        <v>11</v>
      </c>
      <c r="F74" s="92" t="s">
        <v>12</v>
      </c>
      <c r="G74" s="99">
        <v>12</v>
      </c>
      <c r="H74" s="99">
        <v>9</v>
      </c>
      <c r="I74" s="99">
        <v>6</v>
      </c>
      <c r="J74" s="99">
        <v>7</v>
      </c>
      <c r="K74" s="99">
        <v>14</v>
      </c>
      <c r="L74" s="99">
        <v>13</v>
      </c>
      <c r="M74" s="99">
        <v>10</v>
      </c>
      <c r="N74" s="99">
        <v>9</v>
      </c>
      <c r="O74" s="99">
        <v>10</v>
      </c>
      <c r="P74" s="99">
        <v>11</v>
      </c>
      <c r="Q74" s="99">
        <v>3</v>
      </c>
      <c r="R74" s="10"/>
      <c r="S74" s="100">
        <f>IF(E74="","",SUM(G74:Q74)-(R74))</f>
        <v>104</v>
      </c>
      <c r="T74" s="101"/>
      <c r="U74" s="236"/>
      <c r="V74" s="102">
        <f>SUM(G74:I74)</f>
        <v>27</v>
      </c>
    </row>
    <row r="75" spans="1:22" ht="17.1" customHeight="1">
      <c r="A75" s="224"/>
      <c r="B75" s="227"/>
      <c r="C75" s="230"/>
      <c r="D75" s="233"/>
      <c r="E75" s="98">
        <v>31</v>
      </c>
      <c r="F75" s="92" t="s">
        <v>13</v>
      </c>
      <c r="G75" s="99">
        <v>12</v>
      </c>
      <c r="H75" s="99">
        <v>9</v>
      </c>
      <c r="I75" s="99">
        <v>6</v>
      </c>
      <c r="J75" s="99">
        <v>8</v>
      </c>
      <c r="K75" s="99">
        <v>14</v>
      </c>
      <c r="L75" s="99">
        <v>14</v>
      </c>
      <c r="M75" s="99">
        <v>9</v>
      </c>
      <c r="N75" s="99">
        <v>9</v>
      </c>
      <c r="O75" s="99">
        <v>9</v>
      </c>
      <c r="P75" s="99">
        <v>8</v>
      </c>
      <c r="Q75" s="99">
        <v>3</v>
      </c>
      <c r="R75" s="10"/>
      <c r="S75" s="100">
        <f>IF(E75="","",SUM(G75:Q75)-(R75))</f>
        <v>101</v>
      </c>
      <c r="T75" s="237">
        <f>SUM(S73:S76)+T74</f>
        <v>413</v>
      </c>
      <c r="U75" s="238"/>
      <c r="V75" s="102">
        <f>SUM(G75:I75)</f>
        <v>27</v>
      </c>
    </row>
    <row r="76" spans="1:22" ht="17.1" customHeight="1">
      <c r="A76" s="224"/>
      <c r="B76" s="227"/>
      <c r="C76" s="230"/>
      <c r="D76" s="233"/>
      <c r="E76" s="98">
        <v>17</v>
      </c>
      <c r="F76" s="92" t="s">
        <v>14</v>
      </c>
      <c r="G76" s="103">
        <v>14</v>
      </c>
      <c r="H76" s="103">
        <v>9</v>
      </c>
      <c r="I76" s="103">
        <v>8</v>
      </c>
      <c r="J76" s="103">
        <v>8</v>
      </c>
      <c r="K76" s="103">
        <v>16</v>
      </c>
      <c r="L76" s="103">
        <v>12</v>
      </c>
      <c r="M76" s="103">
        <v>9</v>
      </c>
      <c r="N76" s="103">
        <v>10</v>
      </c>
      <c r="O76" s="103">
        <v>9</v>
      </c>
      <c r="P76" s="103">
        <v>10</v>
      </c>
      <c r="Q76" s="103">
        <v>3</v>
      </c>
      <c r="R76" s="12"/>
      <c r="S76" s="104">
        <f>IF(E76="","",SUM(G76:Q76)-(R76))</f>
        <v>108</v>
      </c>
      <c r="T76" s="239"/>
      <c r="U76" s="240"/>
      <c r="V76" s="102">
        <f>SUM(G76:I76)</f>
        <v>31</v>
      </c>
    </row>
    <row r="77" spans="1:22" ht="17.1" customHeight="1" thickBot="1">
      <c r="A77" s="225"/>
      <c r="B77" s="228"/>
      <c r="C77" s="231"/>
      <c r="D77" s="234"/>
      <c r="E77" s="243" t="s">
        <v>28</v>
      </c>
      <c r="F77" s="244"/>
      <c r="G77" s="105">
        <f aca="true" t="shared" si="14" ref="G77:R77">SUM(G73:G76)</f>
        <v>51</v>
      </c>
      <c r="H77" s="105">
        <f t="shared" si="14"/>
        <v>36</v>
      </c>
      <c r="I77" s="105">
        <f t="shared" si="14"/>
        <v>27</v>
      </c>
      <c r="J77" s="105">
        <f t="shared" si="14"/>
        <v>31</v>
      </c>
      <c r="K77" s="105">
        <f t="shared" si="14"/>
        <v>59</v>
      </c>
      <c r="L77" s="105">
        <f t="shared" si="14"/>
        <v>51</v>
      </c>
      <c r="M77" s="105">
        <f t="shared" si="14"/>
        <v>36</v>
      </c>
      <c r="N77" s="105">
        <f t="shared" si="14"/>
        <v>36</v>
      </c>
      <c r="O77" s="105">
        <f t="shared" si="14"/>
        <v>36</v>
      </c>
      <c r="P77" s="105">
        <f t="shared" si="14"/>
        <v>38</v>
      </c>
      <c r="Q77" s="105">
        <f t="shared" si="14"/>
        <v>12</v>
      </c>
      <c r="R77" s="105">
        <f t="shared" si="14"/>
        <v>0</v>
      </c>
      <c r="S77" s="106"/>
      <c r="T77" s="241"/>
      <c r="U77" s="242"/>
      <c r="V77" s="107">
        <f>SUM(V73:V76)</f>
        <v>114</v>
      </c>
    </row>
    <row r="78" spans="1:22" ht="17.1" customHeight="1">
      <c r="A78" s="223">
        <v>20116</v>
      </c>
      <c r="B78" s="226">
        <v>16</v>
      </c>
      <c r="C78" s="229" t="s">
        <v>68</v>
      </c>
      <c r="D78" s="232" t="s">
        <v>69</v>
      </c>
      <c r="E78" s="91">
        <v>32</v>
      </c>
      <c r="F78" s="92" t="s">
        <v>11</v>
      </c>
      <c r="G78" s="93">
        <v>25</v>
      </c>
      <c r="H78" s="93">
        <v>12</v>
      </c>
      <c r="I78" s="93">
        <v>8</v>
      </c>
      <c r="J78" s="93">
        <v>9</v>
      </c>
      <c r="K78" s="93">
        <v>12</v>
      </c>
      <c r="L78" s="93">
        <v>12</v>
      </c>
      <c r="M78" s="93">
        <v>8</v>
      </c>
      <c r="N78" s="93">
        <v>8</v>
      </c>
      <c r="O78" s="93">
        <v>8</v>
      </c>
      <c r="P78" s="93">
        <v>9</v>
      </c>
      <c r="Q78" s="93">
        <v>6</v>
      </c>
      <c r="R78" s="94"/>
      <c r="S78" s="95">
        <f>IF(E78="","",SUM(G78:Q78)-(R78))</f>
        <v>117</v>
      </c>
      <c r="T78" s="96" t="s">
        <v>18</v>
      </c>
      <c r="U78" s="235">
        <v>3</v>
      </c>
      <c r="V78" s="97">
        <f>SUM(G78:I78)</f>
        <v>45</v>
      </c>
    </row>
    <row r="79" spans="1:22" ht="17.1" customHeight="1">
      <c r="A79" s="224"/>
      <c r="B79" s="227"/>
      <c r="C79" s="230"/>
      <c r="D79" s="233"/>
      <c r="E79" s="98">
        <v>61</v>
      </c>
      <c r="F79" s="92" t="s">
        <v>12</v>
      </c>
      <c r="G79" s="99">
        <v>21</v>
      </c>
      <c r="H79" s="99">
        <v>11</v>
      </c>
      <c r="I79" s="99">
        <v>6</v>
      </c>
      <c r="J79" s="99">
        <v>6</v>
      </c>
      <c r="K79" s="99">
        <v>12</v>
      </c>
      <c r="L79" s="99">
        <v>13</v>
      </c>
      <c r="M79" s="99">
        <v>10</v>
      </c>
      <c r="N79" s="99">
        <v>9</v>
      </c>
      <c r="O79" s="99">
        <v>10</v>
      </c>
      <c r="P79" s="99">
        <v>9</v>
      </c>
      <c r="Q79" s="99">
        <v>6</v>
      </c>
      <c r="R79" s="10"/>
      <c r="S79" s="100">
        <f>IF(E79="","",SUM(G79:Q79)-(R79))</f>
        <v>113</v>
      </c>
      <c r="T79" s="101"/>
      <c r="U79" s="236"/>
      <c r="V79" s="102">
        <f>SUM(G79:I79)</f>
        <v>38</v>
      </c>
    </row>
    <row r="80" spans="1:22" ht="17.1" customHeight="1">
      <c r="A80" s="224"/>
      <c r="B80" s="227"/>
      <c r="C80" s="230"/>
      <c r="D80" s="233"/>
      <c r="E80" s="98">
        <v>28</v>
      </c>
      <c r="F80" s="92" t="s">
        <v>13</v>
      </c>
      <c r="G80" s="99">
        <v>23</v>
      </c>
      <c r="H80" s="99">
        <v>12</v>
      </c>
      <c r="I80" s="99">
        <v>8</v>
      </c>
      <c r="J80" s="99">
        <v>8</v>
      </c>
      <c r="K80" s="99">
        <v>14</v>
      </c>
      <c r="L80" s="99">
        <v>14</v>
      </c>
      <c r="M80" s="99">
        <v>9</v>
      </c>
      <c r="N80" s="99">
        <v>9</v>
      </c>
      <c r="O80" s="99">
        <v>9</v>
      </c>
      <c r="P80" s="99">
        <v>8</v>
      </c>
      <c r="Q80" s="99">
        <v>6</v>
      </c>
      <c r="R80" s="10"/>
      <c r="S80" s="100">
        <f>IF(E80="","",SUM(G80:Q80)-(R80))</f>
        <v>120</v>
      </c>
      <c r="T80" s="237">
        <f>SUM(S78:S81)+T79</f>
        <v>468</v>
      </c>
      <c r="U80" s="238"/>
      <c r="V80" s="102">
        <f>SUM(G80:I80)</f>
        <v>43</v>
      </c>
    </row>
    <row r="81" spans="1:22" ht="17.1" customHeight="1">
      <c r="A81" s="224"/>
      <c r="B81" s="227"/>
      <c r="C81" s="230"/>
      <c r="D81" s="233"/>
      <c r="E81" s="98">
        <v>89</v>
      </c>
      <c r="F81" s="92" t="s">
        <v>14</v>
      </c>
      <c r="G81" s="103">
        <v>24</v>
      </c>
      <c r="H81" s="103">
        <v>10</v>
      </c>
      <c r="I81" s="103">
        <v>9</v>
      </c>
      <c r="J81" s="103">
        <v>9</v>
      </c>
      <c r="K81" s="103">
        <v>12</v>
      </c>
      <c r="L81" s="103">
        <v>12</v>
      </c>
      <c r="M81" s="103">
        <v>9</v>
      </c>
      <c r="N81" s="103">
        <v>10</v>
      </c>
      <c r="O81" s="103">
        <v>9</v>
      </c>
      <c r="P81" s="103">
        <v>8</v>
      </c>
      <c r="Q81" s="103">
        <v>6</v>
      </c>
      <c r="R81" s="12"/>
      <c r="S81" s="104">
        <f>IF(E81="","",SUM(G81:Q81)-(R81))</f>
        <v>118</v>
      </c>
      <c r="T81" s="239"/>
      <c r="U81" s="240"/>
      <c r="V81" s="102">
        <f>SUM(G81:I81)</f>
        <v>43</v>
      </c>
    </row>
    <row r="82" spans="1:22" ht="17.1" customHeight="1" thickBot="1">
      <c r="A82" s="225"/>
      <c r="B82" s="228"/>
      <c r="C82" s="231"/>
      <c r="D82" s="234"/>
      <c r="E82" s="243" t="s">
        <v>28</v>
      </c>
      <c r="F82" s="244"/>
      <c r="G82" s="105">
        <f aca="true" t="shared" si="15" ref="G82:R82">SUM(G78:G81)</f>
        <v>93</v>
      </c>
      <c r="H82" s="105">
        <f t="shared" si="15"/>
        <v>45</v>
      </c>
      <c r="I82" s="105">
        <f t="shared" si="15"/>
        <v>31</v>
      </c>
      <c r="J82" s="105">
        <f t="shared" si="15"/>
        <v>32</v>
      </c>
      <c r="K82" s="105">
        <f t="shared" si="15"/>
        <v>50</v>
      </c>
      <c r="L82" s="105">
        <f t="shared" si="15"/>
        <v>51</v>
      </c>
      <c r="M82" s="105">
        <f t="shared" si="15"/>
        <v>36</v>
      </c>
      <c r="N82" s="105">
        <f t="shared" si="15"/>
        <v>36</v>
      </c>
      <c r="O82" s="105">
        <f t="shared" si="15"/>
        <v>36</v>
      </c>
      <c r="P82" s="105">
        <f t="shared" si="15"/>
        <v>34</v>
      </c>
      <c r="Q82" s="105">
        <f t="shared" si="15"/>
        <v>24</v>
      </c>
      <c r="R82" s="105">
        <f t="shared" si="15"/>
        <v>0</v>
      </c>
      <c r="S82" s="106"/>
      <c r="T82" s="241"/>
      <c r="U82" s="242"/>
      <c r="V82" s="107">
        <f>SUM(V78:V81)</f>
        <v>169</v>
      </c>
    </row>
    <row r="83" spans="1:22" ht="17.1" customHeight="1">
      <c r="A83" s="223">
        <v>20107</v>
      </c>
      <c r="B83" s="226">
        <v>17</v>
      </c>
      <c r="C83" s="229" t="s">
        <v>58</v>
      </c>
      <c r="D83" s="232" t="s">
        <v>59</v>
      </c>
      <c r="E83" s="91">
        <v>52</v>
      </c>
      <c r="F83" s="92" t="s">
        <v>11</v>
      </c>
      <c r="G83" s="93">
        <v>20</v>
      </c>
      <c r="H83" s="93">
        <v>9</v>
      </c>
      <c r="I83" s="93">
        <v>6</v>
      </c>
      <c r="J83" s="93">
        <v>9</v>
      </c>
      <c r="K83" s="93">
        <v>12</v>
      </c>
      <c r="L83" s="93">
        <v>14</v>
      </c>
      <c r="M83" s="93">
        <v>8</v>
      </c>
      <c r="N83" s="93">
        <v>8</v>
      </c>
      <c r="O83" s="93">
        <v>8</v>
      </c>
      <c r="P83" s="93">
        <v>9</v>
      </c>
      <c r="Q83" s="93">
        <v>3</v>
      </c>
      <c r="R83" s="94"/>
      <c r="S83" s="95">
        <f>IF(E83="","",SUM(G83:Q83)-(R83))</f>
        <v>106</v>
      </c>
      <c r="T83" s="96" t="s">
        <v>18</v>
      </c>
      <c r="U83" s="235"/>
      <c r="V83" s="97">
        <f>SUM(G83:I83)</f>
        <v>35</v>
      </c>
    </row>
    <row r="84" spans="1:22" ht="17.1" customHeight="1">
      <c r="A84" s="224"/>
      <c r="B84" s="227"/>
      <c r="C84" s="230"/>
      <c r="D84" s="233"/>
      <c r="E84" s="98">
        <v>29</v>
      </c>
      <c r="F84" s="92" t="s">
        <v>12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10"/>
      <c r="S84" s="100">
        <f>IF(E84="","",SUM(G84:Q84)-(R84))</f>
        <v>0</v>
      </c>
      <c r="T84" s="101"/>
      <c r="U84" s="236"/>
      <c r="V84" s="102">
        <f>SUM(G84:I84)</f>
        <v>0</v>
      </c>
    </row>
    <row r="85" spans="1:22" ht="17.1" customHeight="1">
      <c r="A85" s="224"/>
      <c r="B85" s="227"/>
      <c r="C85" s="230"/>
      <c r="D85" s="233"/>
      <c r="E85" s="98">
        <v>221</v>
      </c>
      <c r="F85" s="92" t="s">
        <v>13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10"/>
      <c r="S85" s="100">
        <f>IF(E85="","",SUM(G85:Q85)-(R85))</f>
        <v>0</v>
      </c>
      <c r="T85" s="237">
        <f>SUM(S83:S86)+T84</f>
        <v>216</v>
      </c>
      <c r="U85" s="238"/>
      <c r="V85" s="102">
        <f>SUM(G85:I85)</f>
        <v>0</v>
      </c>
    </row>
    <row r="86" spans="1:22" ht="17.1" customHeight="1">
      <c r="A86" s="224"/>
      <c r="B86" s="227"/>
      <c r="C86" s="230"/>
      <c r="D86" s="233"/>
      <c r="E86" s="98">
        <v>7</v>
      </c>
      <c r="F86" s="92" t="s">
        <v>14</v>
      </c>
      <c r="G86" s="103">
        <v>17</v>
      </c>
      <c r="H86" s="103">
        <v>10</v>
      </c>
      <c r="I86" s="103">
        <v>9</v>
      </c>
      <c r="J86" s="103">
        <v>9</v>
      </c>
      <c r="K86" s="103">
        <v>14</v>
      </c>
      <c r="L86" s="103">
        <v>12</v>
      </c>
      <c r="M86" s="103">
        <v>9</v>
      </c>
      <c r="N86" s="103">
        <v>10</v>
      </c>
      <c r="O86" s="103">
        <v>9</v>
      </c>
      <c r="P86" s="103">
        <v>8</v>
      </c>
      <c r="Q86" s="103">
        <v>3</v>
      </c>
      <c r="R86" s="12"/>
      <c r="S86" s="104">
        <f>IF(E86="","",SUM(G86:Q86)-(R86))</f>
        <v>110</v>
      </c>
      <c r="T86" s="239"/>
      <c r="U86" s="240"/>
      <c r="V86" s="102">
        <f>SUM(G86:I86)</f>
        <v>36</v>
      </c>
    </row>
    <row r="87" spans="1:22" ht="17.1" customHeight="1" thickBot="1">
      <c r="A87" s="225"/>
      <c r="B87" s="228"/>
      <c r="C87" s="231"/>
      <c r="D87" s="234"/>
      <c r="E87" s="243" t="s">
        <v>28</v>
      </c>
      <c r="F87" s="244"/>
      <c r="G87" s="105">
        <f aca="true" t="shared" si="16" ref="G87:R87">SUM(G83:G86)</f>
        <v>37</v>
      </c>
      <c r="H87" s="105">
        <f t="shared" si="16"/>
        <v>19</v>
      </c>
      <c r="I87" s="105">
        <f t="shared" si="16"/>
        <v>15</v>
      </c>
      <c r="J87" s="105">
        <f t="shared" si="16"/>
        <v>18</v>
      </c>
      <c r="K87" s="105">
        <f t="shared" si="16"/>
        <v>26</v>
      </c>
      <c r="L87" s="105">
        <f t="shared" si="16"/>
        <v>26</v>
      </c>
      <c r="M87" s="105">
        <f t="shared" si="16"/>
        <v>17</v>
      </c>
      <c r="N87" s="105">
        <f t="shared" si="16"/>
        <v>18</v>
      </c>
      <c r="O87" s="105">
        <f t="shared" si="16"/>
        <v>17</v>
      </c>
      <c r="P87" s="105">
        <f t="shared" si="16"/>
        <v>17</v>
      </c>
      <c r="Q87" s="105">
        <f t="shared" si="16"/>
        <v>6</v>
      </c>
      <c r="R87" s="105">
        <f t="shared" si="16"/>
        <v>0</v>
      </c>
      <c r="S87" s="106"/>
      <c r="T87" s="241"/>
      <c r="U87" s="242"/>
      <c r="V87" s="107">
        <f>SUM(V83:V86)</f>
        <v>71</v>
      </c>
    </row>
    <row r="88" spans="1:22" ht="17.1" customHeight="1">
      <c r="A88" s="223">
        <v>20102</v>
      </c>
      <c r="B88" s="226">
        <v>18</v>
      </c>
      <c r="C88" s="229" t="s">
        <v>56</v>
      </c>
      <c r="D88" s="232" t="s">
        <v>57</v>
      </c>
      <c r="E88" s="91">
        <v>3</v>
      </c>
      <c r="F88" s="92" t="s">
        <v>11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4"/>
      <c r="S88" s="95">
        <f>IF(E88="","",SUM(G88:Q88)-(R88))</f>
        <v>0</v>
      </c>
      <c r="T88" s="96" t="s">
        <v>18</v>
      </c>
      <c r="U88" s="235"/>
      <c r="V88" s="97">
        <f>SUM(G88:I88)</f>
        <v>0</v>
      </c>
    </row>
    <row r="89" spans="1:22" ht="17.1" customHeight="1">
      <c r="A89" s="224"/>
      <c r="B89" s="227"/>
      <c r="C89" s="230"/>
      <c r="D89" s="233"/>
      <c r="E89" s="98">
        <v>17</v>
      </c>
      <c r="F89" s="92" t="s">
        <v>12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10"/>
      <c r="S89" s="100">
        <f>IF(E89="","",SUM(G89:Q89)-(R89))</f>
        <v>0</v>
      </c>
      <c r="T89" s="101"/>
      <c r="U89" s="236"/>
      <c r="V89" s="102">
        <f>SUM(G89:I89)</f>
        <v>0</v>
      </c>
    </row>
    <row r="90" spans="1:22" ht="17.1" customHeight="1">
      <c r="A90" s="224"/>
      <c r="B90" s="227"/>
      <c r="C90" s="230"/>
      <c r="D90" s="233"/>
      <c r="E90" s="98">
        <v>32</v>
      </c>
      <c r="F90" s="92" t="s">
        <v>13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10"/>
      <c r="S90" s="100">
        <f>IF(E90="","",SUM(G90:Q90)-(R90))</f>
        <v>0</v>
      </c>
      <c r="T90" s="237">
        <f>SUM(S88:S91)+T89</f>
        <v>107</v>
      </c>
      <c r="U90" s="238"/>
      <c r="V90" s="102">
        <f>SUM(G90:I90)</f>
        <v>0</v>
      </c>
    </row>
    <row r="91" spans="1:22" ht="17.1" customHeight="1">
      <c r="A91" s="224"/>
      <c r="B91" s="227"/>
      <c r="C91" s="230"/>
      <c r="D91" s="233"/>
      <c r="E91" s="98">
        <v>26</v>
      </c>
      <c r="F91" s="92" t="s">
        <v>14</v>
      </c>
      <c r="G91" s="103">
        <v>18</v>
      </c>
      <c r="H91" s="103">
        <v>10</v>
      </c>
      <c r="I91" s="103">
        <v>6</v>
      </c>
      <c r="J91" s="103">
        <v>8</v>
      </c>
      <c r="K91" s="103">
        <v>12</v>
      </c>
      <c r="L91" s="103">
        <v>14</v>
      </c>
      <c r="M91" s="103">
        <v>9</v>
      </c>
      <c r="N91" s="103">
        <v>8</v>
      </c>
      <c r="O91" s="103">
        <v>9</v>
      </c>
      <c r="P91" s="103">
        <v>10</v>
      </c>
      <c r="Q91" s="103">
        <v>3</v>
      </c>
      <c r="R91" s="12"/>
      <c r="S91" s="104">
        <f>IF(E91="","",SUM(G91:Q91)-(R91))</f>
        <v>107</v>
      </c>
      <c r="T91" s="239"/>
      <c r="U91" s="240"/>
      <c r="V91" s="102">
        <f>SUM(G91:I91)</f>
        <v>34</v>
      </c>
    </row>
    <row r="92" spans="1:22" ht="17.1" customHeight="1" thickBot="1">
      <c r="A92" s="225"/>
      <c r="B92" s="228"/>
      <c r="C92" s="231"/>
      <c r="D92" s="234"/>
      <c r="E92" s="243" t="s">
        <v>28</v>
      </c>
      <c r="F92" s="244"/>
      <c r="G92" s="105">
        <f aca="true" t="shared" si="17" ref="G92:R92">SUM(G88:G91)</f>
        <v>18</v>
      </c>
      <c r="H92" s="105">
        <f t="shared" si="17"/>
        <v>10</v>
      </c>
      <c r="I92" s="105">
        <f t="shared" si="17"/>
        <v>6</v>
      </c>
      <c r="J92" s="105">
        <f t="shared" si="17"/>
        <v>8</v>
      </c>
      <c r="K92" s="105">
        <f t="shared" si="17"/>
        <v>12</v>
      </c>
      <c r="L92" s="105">
        <f t="shared" si="17"/>
        <v>14</v>
      </c>
      <c r="M92" s="105">
        <f t="shared" si="17"/>
        <v>9</v>
      </c>
      <c r="N92" s="105">
        <f t="shared" si="17"/>
        <v>8</v>
      </c>
      <c r="O92" s="105">
        <f t="shared" si="17"/>
        <v>9</v>
      </c>
      <c r="P92" s="105">
        <f t="shared" si="17"/>
        <v>10</v>
      </c>
      <c r="Q92" s="105">
        <f t="shared" si="17"/>
        <v>3</v>
      </c>
      <c r="R92" s="105">
        <f t="shared" si="17"/>
        <v>0</v>
      </c>
      <c r="S92" s="106"/>
      <c r="T92" s="241"/>
      <c r="U92" s="242"/>
      <c r="V92" s="107">
        <f>SUM(V88:V91)</f>
        <v>34</v>
      </c>
    </row>
    <row r="93" spans="1:22" ht="17.1" customHeight="1">
      <c r="A93" s="223">
        <v>20117</v>
      </c>
      <c r="B93" s="226">
        <v>19</v>
      </c>
      <c r="C93" s="229" t="s">
        <v>124</v>
      </c>
      <c r="D93" s="232" t="s">
        <v>81</v>
      </c>
      <c r="E93" s="91">
        <v>96</v>
      </c>
      <c r="F93" s="92" t="s">
        <v>11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4"/>
      <c r="S93" s="95">
        <f>IF(E93="","",SUM(G93:Q93)-(R93))</f>
        <v>0</v>
      </c>
      <c r="T93" s="96" t="s">
        <v>18</v>
      </c>
      <c r="U93" s="235"/>
      <c r="V93" s="97">
        <f>SUM(G93:I93)</f>
        <v>0</v>
      </c>
    </row>
    <row r="94" spans="1:22" ht="17.1" customHeight="1">
      <c r="A94" s="224"/>
      <c r="B94" s="227"/>
      <c r="C94" s="230"/>
      <c r="D94" s="233"/>
      <c r="E94" s="98">
        <v>65</v>
      </c>
      <c r="F94" s="92" t="s">
        <v>12</v>
      </c>
      <c r="G94" s="99">
        <v>20</v>
      </c>
      <c r="H94" s="99">
        <v>10</v>
      </c>
      <c r="I94" s="99">
        <v>8</v>
      </c>
      <c r="J94" s="99">
        <v>7</v>
      </c>
      <c r="K94" s="99">
        <v>14</v>
      </c>
      <c r="L94" s="99">
        <v>15</v>
      </c>
      <c r="M94" s="99">
        <v>8</v>
      </c>
      <c r="N94" s="99">
        <v>9</v>
      </c>
      <c r="O94" s="99">
        <v>8</v>
      </c>
      <c r="P94" s="99">
        <v>9</v>
      </c>
      <c r="Q94" s="99">
        <v>6</v>
      </c>
      <c r="R94" s="10"/>
      <c r="S94" s="100">
        <f>IF(E94="","",SUM(G94:Q94)-(R94))</f>
        <v>114</v>
      </c>
      <c r="T94" s="101"/>
      <c r="U94" s="236"/>
      <c r="V94" s="102">
        <f>SUM(G94:I94)</f>
        <v>38</v>
      </c>
    </row>
    <row r="95" spans="1:22" ht="17.1" customHeight="1">
      <c r="A95" s="224"/>
      <c r="B95" s="227"/>
      <c r="C95" s="230"/>
      <c r="D95" s="233"/>
      <c r="E95" s="98">
        <v>68</v>
      </c>
      <c r="F95" s="92" t="s">
        <v>13</v>
      </c>
      <c r="G95" s="99">
        <v>24</v>
      </c>
      <c r="H95" s="99">
        <v>12</v>
      </c>
      <c r="I95" s="99">
        <v>9</v>
      </c>
      <c r="J95" s="99">
        <v>8</v>
      </c>
      <c r="K95" s="99">
        <v>15</v>
      </c>
      <c r="L95" s="99">
        <v>14</v>
      </c>
      <c r="M95" s="99">
        <v>9</v>
      </c>
      <c r="N95" s="99">
        <v>8</v>
      </c>
      <c r="O95" s="99">
        <v>10</v>
      </c>
      <c r="P95" s="99">
        <v>10</v>
      </c>
      <c r="Q95" s="99">
        <v>6</v>
      </c>
      <c r="R95" s="10"/>
      <c r="S95" s="100">
        <f>IF(E95="","",SUM(G95:Q95)-(R95))</f>
        <v>125</v>
      </c>
      <c r="T95" s="237">
        <f>SUM(S93:S96)+T94</f>
        <v>359</v>
      </c>
      <c r="U95" s="238"/>
      <c r="V95" s="102">
        <f>SUM(G95:I95)</f>
        <v>45</v>
      </c>
    </row>
    <row r="96" spans="1:22" ht="17.1" customHeight="1">
      <c r="A96" s="224"/>
      <c r="B96" s="227"/>
      <c r="C96" s="230"/>
      <c r="D96" s="233"/>
      <c r="E96" s="98">
        <v>41</v>
      </c>
      <c r="F96" s="92" t="s">
        <v>14</v>
      </c>
      <c r="G96" s="103">
        <v>22</v>
      </c>
      <c r="H96" s="103">
        <v>10</v>
      </c>
      <c r="I96" s="103">
        <v>8</v>
      </c>
      <c r="J96" s="103">
        <v>8</v>
      </c>
      <c r="K96" s="103">
        <v>15</v>
      </c>
      <c r="L96" s="103">
        <v>15</v>
      </c>
      <c r="M96" s="103">
        <v>8</v>
      </c>
      <c r="N96" s="103">
        <v>9</v>
      </c>
      <c r="O96" s="103">
        <v>10</v>
      </c>
      <c r="P96" s="103">
        <v>9</v>
      </c>
      <c r="Q96" s="103">
        <v>6</v>
      </c>
      <c r="R96" s="12"/>
      <c r="S96" s="104">
        <f>IF(E96="","",SUM(G96:Q96)-(R96))</f>
        <v>120</v>
      </c>
      <c r="T96" s="239"/>
      <c r="U96" s="240"/>
      <c r="V96" s="102">
        <f>SUM(G96:I96)</f>
        <v>40</v>
      </c>
    </row>
    <row r="97" spans="1:22" ht="17.1" customHeight="1" thickBot="1">
      <c r="A97" s="225"/>
      <c r="B97" s="228"/>
      <c r="C97" s="231"/>
      <c r="D97" s="234"/>
      <c r="E97" s="243" t="s">
        <v>28</v>
      </c>
      <c r="F97" s="244"/>
      <c r="G97" s="105">
        <f aca="true" t="shared" si="18" ref="G97:R97">SUM(G93:G96)</f>
        <v>66</v>
      </c>
      <c r="H97" s="105">
        <f t="shared" si="18"/>
        <v>32</v>
      </c>
      <c r="I97" s="105">
        <f t="shared" si="18"/>
        <v>25</v>
      </c>
      <c r="J97" s="105">
        <f t="shared" si="18"/>
        <v>23</v>
      </c>
      <c r="K97" s="105">
        <f t="shared" si="18"/>
        <v>44</v>
      </c>
      <c r="L97" s="105">
        <f t="shared" si="18"/>
        <v>44</v>
      </c>
      <c r="M97" s="105">
        <f t="shared" si="18"/>
        <v>25</v>
      </c>
      <c r="N97" s="105">
        <f t="shared" si="18"/>
        <v>26</v>
      </c>
      <c r="O97" s="105">
        <f t="shared" si="18"/>
        <v>28</v>
      </c>
      <c r="P97" s="105">
        <f t="shared" si="18"/>
        <v>28</v>
      </c>
      <c r="Q97" s="105">
        <f t="shared" si="18"/>
        <v>18</v>
      </c>
      <c r="R97" s="105">
        <f t="shared" si="18"/>
        <v>0</v>
      </c>
      <c r="S97" s="106"/>
      <c r="T97" s="241"/>
      <c r="U97" s="242"/>
      <c r="V97" s="107">
        <f>SUM(V93:V96)</f>
        <v>123</v>
      </c>
    </row>
    <row r="98" spans="1:22" ht="17.1" customHeight="1">
      <c r="A98" s="223">
        <v>20104</v>
      </c>
      <c r="B98" s="226">
        <v>20</v>
      </c>
      <c r="C98" s="229" t="s">
        <v>56</v>
      </c>
      <c r="D98" s="232" t="s">
        <v>57</v>
      </c>
      <c r="E98" s="91">
        <v>34</v>
      </c>
      <c r="F98" s="92" t="s">
        <v>11</v>
      </c>
      <c r="G98" s="93">
        <v>13</v>
      </c>
      <c r="H98" s="93">
        <v>0</v>
      </c>
      <c r="I98" s="93">
        <v>6</v>
      </c>
      <c r="J98" s="93">
        <v>7</v>
      </c>
      <c r="K98" s="93">
        <v>0</v>
      </c>
      <c r="L98" s="93">
        <v>14</v>
      </c>
      <c r="M98" s="93">
        <v>7</v>
      </c>
      <c r="N98" s="93">
        <v>9</v>
      </c>
      <c r="O98" s="93">
        <v>8</v>
      </c>
      <c r="P98" s="93">
        <v>10</v>
      </c>
      <c r="Q98" s="93">
        <v>0</v>
      </c>
      <c r="R98" s="94"/>
      <c r="S98" s="95">
        <f>IF(E98="","",SUM(G98:Q98)-(R98))</f>
        <v>74</v>
      </c>
      <c r="T98" s="96" t="s">
        <v>18</v>
      </c>
      <c r="U98" s="235"/>
      <c r="V98" s="97">
        <f>SUM(G98:I98)</f>
        <v>19</v>
      </c>
    </row>
    <row r="99" spans="1:22" ht="17.1" customHeight="1">
      <c r="A99" s="224"/>
      <c r="B99" s="227"/>
      <c r="C99" s="230"/>
      <c r="D99" s="233"/>
      <c r="E99" s="98">
        <v>13</v>
      </c>
      <c r="F99" s="92" t="s">
        <v>12</v>
      </c>
      <c r="G99" s="99">
        <v>15</v>
      </c>
      <c r="H99" s="99">
        <v>0</v>
      </c>
      <c r="I99" s="99">
        <v>6</v>
      </c>
      <c r="J99" s="99">
        <v>8</v>
      </c>
      <c r="K99" s="99">
        <v>0</v>
      </c>
      <c r="L99" s="99">
        <v>11</v>
      </c>
      <c r="M99" s="99">
        <v>9</v>
      </c>
      <c r="N99" s="99">
        <v>8</v>
      </c>
      <c r="O99" s="99">
        <v>10</v>
      </c>
      <c r="P99" s="99">
        <v>9</v>
      </c>
      <c r="Q99" s="99">
        <v>0</v>
      </c>
      <c r="R99" s="10"/>
      <c r="S99" s="100">
        <f>IF(E99="","",SUM(G99:Q99)-(R99))</f>
        <v>76</v>
      </c>
      <c r="T99" s="101"/>
      <c r="U99" s="236"/>
      <c r="V99" s="102">
        <f>SUM(G99:I99)</f>
        <v>21</v>
      </c>
    </row>
    <row r="100" spans="1:22" ht="17.1" customHeight="1">
      <c r="A100" s="224"/>
      <c r="B100" s="227"/>
      <c r="C100" s="230"/>
      <c r="D100" s="233"/>
      <c r="E100" s="98">
        <v>21</v>
      </c>
      <c r="F100" s="92" t="s">
        <v>13</v>
      </c>
      <c r="G100" s="99">
        <v>13</v>
      </c>
      <c r="H100" s="99">
        <v>0</v>
      </c>
      <c r="I100" s="99">
        <v>6</v>
      </c>
      <c r="J100" s="99">
        <v>7</v>
      </c>
      <c r="K100" s="99">
        <v>0</v>
      </c>
      <c r="L100" s="99">
        <v>14</v>
      </c>
      <c r="M100" s="99">
        <v>8</v>
      </c>
      <c r="N100" s="99">
        <v>9</v>
      </c>
      <c r="O100" s="99">
        <v>9</v>
      </c>
      <c r="P100" s="99">
        <v>7</v>
      </c>
      <c r="Q100" s="99">
        <v>0</v>
      </c>
      <c r="R100" s="10"/>
      <c r="S100" s="100">
        <f>IF(E100="","",SUM(G100:Q100)-(R100))</f>
        <v>73</v>
      </c>
      <c r="T100" s="237">
        <f>SUM(S98:S101)+T99</f>
        <v>296</v>
      </c>
      <c r="U100" s="238"/>
      <c r="V100" s="102">
        <f>SUM(G100:I100)</f>
        <v>19</v>
      </c>
    </row>
    <row r="101" spans="1:22" ht="17.1" customHeight="1">
      <c r="A101" s="224"/>
      <c r="B101" s="227"/>
      <c r="C101" s="230"/>
      <c r="D101" s="233"/>
      <c r="E101" s="98">
        <v>8</v>
      </c>
      <c r="F101" s="92" t="s">
        <v>14</v>
      </c>
      <c r="G101" s="103">
        <v>14</v>
      </c>
      <c r="H101" s="103">
        <v>0</v>
      </c>
      <c r="I101" s="103">
        <v>6</v>
      </c>
      <c r="J101" s="103">
        <v>7</v>
      </c>
      <c r="K101" s="103">
        <v>0</v>
      </c>
      <c r="L101" s="103">
        <v>13</v>
      </c>
      <c r="M101" s="103">
        <v>8</v>
      </c>
      <c r="N101" s="103">
        <v>9</v>
      </c>
      <c r="O101" s="103">
        <v>8</v>
      </c>
      <c r="P101" s="103">
        <v>8</v>
      </c>
      <c r="Q101" s="103">
        <v>0</v>
      </c>
      <c r="R101" s="12"/>
      <c r="S101" s="104">
        <f>IF(E101="","",SUM(G101:Q101)-(R101))</f>
        <v>73</v>
      </c>
      <c r="T101" s="239"/>
      <c r="U101" s="240"/>
      <c r="V101" s="102">
        <f>SUM(G101:I101)</f>
        <v>20</v>
      </c>
    </row>
    <row r="102" spans="1:22" ht="17.1" customHeight="1" thickBot="1">
      <c r="A102" s="225"/>
      <c r="B102" s="228"/>
      <c r="C102" s="231"/>
      <c r="D102" s="234"/>
      <c r="E102" s="243" t="s">
        <v>28</v>
      </c>
      <c r="F102" s="244"/>
      <c r="G102" s="105">
        <f aca="true" t="shared" si="19" ref="G102:R102">SUM(G98:G101)</f>
        <v>55</v>
      </c>
      <c r="H102" s="105">
        <f t="shared" si="19"/>
        <v>0</v>
      </c>
      <c r="I102" s="105">
        <f t="shared" si="19"/>
        <v>24</v>
      </c>
      <c r="J102" s="105">
        <f t="shared" si="19"/>
        <v>29</v>
      </c>
      <c r="K102" s="105">
        <f t="shared" si="19"/>
        <v>0</v>
      </c>
      <c r="L102" s="105">
        <f t="shared" si="19"/>
        <v>52</v>
      </c>
      <c r="M102" s="105">
        <f t="shared" si="19"/>
        <v>32</v>
      </c>
      <c r="N102" s="105">
        <f t="shared" si="19"/>
        <v>35</v>
      </c>
      <c r="O102" s="105">
        <f t="shared" si="19"/>
        <v>35</v>
      </c>
      <c r="P102" s="105">
        <f t="shared" si="19"/>
        <v>34</v>
      </c>
      <c r="Q102" s="105">
        <f t="shared" si="19"/>
        <v>0</v>
      </c>
      <c r="R102" s="105">
        <f t="shared" si="19"/>
        <v>0</v>
      </c>
      <c r="S102" s="106"/>
      <c r="T102" s="241"/>
      <c r="U102" s="242"/>
      <c r="V102" s="107">
        <f>SUM(V98:V101)</f>
        <v>79</v>
      </c>
    </row>
    <row r="103" spans="1:22" ht="17.1" customHeight="1">
      <c r="A103" s="223">
        <v>20122</v>
      </c>
      <c r="B103" s="226">
        <v>21</v>
      </c>
      <c r="C103" s="229" t="s">
        <v>93</v>
      </c>
      <c r="D103" s="232" t="s">
        <v>94</v>
      </c>
      <c r="E103" s="91">
        <v>25</v>
      </c>
      <c r="F103" s="92" t="s">
        <v>11</v>
      </c>
      <c r="G103" s="93">
        <v>23</v>
      </c>
      <c r="H103" s="93">
        <v>10</v>
      </c>
      <c r="I103" s="93">
        <v>8</v>
      </c>
      <c r="J103" s="93">
        <v>9</v>
      </c>
      <c r="K103" s="93">
        <v>12</v>
      </c>
      <c r="L103" s="93">
        <v>15</v>
      </c>
      <c r="M103" s="93">
        <v>8</v>
      </c>
      <c r="N103" s="93">
        <v>9</v>
      </c>
      <c r="O103" s="93">
        <v>12</v>
      </c>
      <c r="P103" s="93">
        <v>10</v>
      </c>
      <c r="Q103" s="93">
        <v>6</v>
      </c>
      <c r="R103" s="94"/>
      <c r="S103" s="95">
        <f>IF(E103="","",SUM(G103:Q103)-(R103))</f>
        <v>122</v>
      </c>
      <c r="T103" s="96" t="s">
        <v>18</v>
      </c>
      <c r="U103" s="235">
        <v>1</v>
      </c>
      <c r="V103" s="97">
        <f>SUM(G103:I103)</f>
        <v>41</v>
      </c>
    </row>
    <row r="104" spans="1:22" ht="17.1" customHeight="1">
      <c r="A104" s="224"/>
      <c r="B104" s="227"/>
      <c r="C104" s="230"/>
      <c r="D104" s="233"/>
      <c r="E104" s="98">
        <v>9</v>
      </c>
      <c r="F104" s="92" t="s">
        <v>12</v>
      </c>
      <c r="G104" s="99">
        <v>27</v>
      </c>
      <c r="H104" s="99">
        <v>10</v>
      </c>
      <c r="I104" s="99">
        <v>9</v>
      </c>
      <c r="J104" s="99">
        <v>9</v>
      </c>
      <c r="K104" s="99">
        <v>9</v>
      </c>
      <c r="L104" s="99">
        <v>15</v>
      </c>
      <c r="M104" s="99">
        <v>7</v>
      </c>
      <c r="N104" s="99">
        <v>10</v>
      </c>
      <c r="O104" s="99">
        <v>10</v>
      </c>
      <c r="P104" s="99">
        <v>10</v>
      </c>
      <c r="Q104" s="99">
        <v>7</v>
      </c>
      <c r="R104" s="10"/>
      <c r="S104" s="100">
        <f>IF(E104="","",SUM(G104:Q104)-(R104))</f>
        <v>123</v>
      </c>
      <c r="T104" s="101"/>
      <c r="U104" s="236"/>
      <c r="V104" s="102">
        <f>SUM(G104:I104)</f>
        <v>46</v>
      </c>
    </row>
    <row r="105" spans="1:22" ht="17.1" customHeight="1">
      <c r="A105" s="224"/>
      <c r="B105" s="227"/>
      <c r="C105" s="230"/>
      <c r="D105" s="233"/>
      <c r="E105" s="98">
        <v>1</v>
      </c>
      <c r="F105" s="92" t="s">
        <v>13</v>
      </c>
      <c r="G105" s="99">
        <v>21</v>
      </c>
      <c r="H105" s="99">
        <v>11</v>
      </c>
      <c r="I105" s="99">
        <v>8</v>
      </c>
      <c r="J105" s="99">
        <v>8</v>
      </c>
      <c r="K105" s="99">
        <v>15</v>
      </c>
      <c r="L105" s="99">
        <v>14</v>
      </c>
      <c r="M105" s="99">
        <v>8</v>
      </c>
      <c r="N105" s="99">
        <v>9</v>
      </c>
      <c r="O105" s="99">
        <v>11</v>
      </c>
      <c r="P105" s="99">
        <v>12</v>
      </c>
      <c r="Q105" s="99">
        <v>6</v>
      </c>
      <c r="R105" s="10"/>
      <c r="S105" s="100">
        <f>IF(E105="","",SUM(G105:Q105)-(R105))</f>
        <v>123</v>
      </c>
      <c r="T105" s="237">
        <f>SUM(S103:S106)+T104</f>
        <v>484</v>
      </c>
      <c r="U105" s="238"/>
      <c r="V105" s="102">
        <f>SUM(G105:I105)</f>
        <v>40</v>
      </c>
    </row>
    <row r="106" spans="1:22" ht="17.1" customHeight="1">
      <c r="A106" s="224"/>
      <c r="B106" s="227"/>
      <c r="C106" s="230"/>
      <c r="D106" s="233"/>
      <c r="E106" s="98">
        <v>58</v>
      </c>
      <c r="F106" s="92" t="s">
        <v>14</v>
      </c>
      <c r="G106" s="103">
        <v>22</v>
      </c>
      <c r="H106" s="103">
        <v>12</v>
      </c>
      <c r="I106" s="103">
        <v>9</v>
      </c>
      <c r="J106" s="103">
        <v>8</v>
      </c>
      <c r="K106" s="103">
        <v>9</v>
      </c>
      <c r="L106" s="103">
        <v>14</v>
      </c>
      <c r="M106" s="103">
        <v>8</v>
      </c>
      <c r="N106" s="103">
        <v>8</v>
      </c>
      <c r="O106" s="103">
        <v>10</v>
      </c>
      <c r="P106" s="103">
        <v>10</v>
      </c>
      <c r="Q106" s="103">
        <v>6</v>
      </c>
      <c r="R106" s="12"/>
      <c r="S106" s="104">
        <f>IF(E106="","",SUM(G106:Q106)-(R106))</f>
        <v>116</v>
      </c>
      <c r="T106" s="239"/>
      <c r="U106" s="240"/>
      <c r="V106" s="102">
        <f>SUM(G106:I106)</f>
        <v>43</v>
      </c>
    </row>
    <row r="107" spans="1:22" ht="17.1" customHeight="1" thickBot="1">
      <c r="A107" s="225"/>
      <c r="B107" s="228"/>
      <c r="C107" s="231"/>
      <c r="D107" s="234"/>
      <c r="E107" s="243" t="s">
        <v>28</v>
      </c>
      <c r="F107" s="244"/>
      <c r="G107" s="105">
        <f aca="true" t="shared" si="20" ref="G107:R107">SUM(G103:G106)</f>
        <v>93</v>
      </c>
      <c r="H107" s="105">
        <f t="shared" si="20"/>
        <v>43</v>
      </c>
      <c r="I107" s="105">
        <f t="shared" si="20"/>
        <v>34</v>
      </c>
      <c r="J107" s="105">
        <f t="shared" si="20"/>
        <v>34</v>
      </c>
      <c r="K107" s="105">
        <f t="shared" si="20"/>
        <v>45</v>
      </c>
      <c r="L107" s="105">
        <f t="shared" si="20"/>
        <v>58</v>
      </c>
      <c r="M107" s="105">
        <f t="shared" si="20"/>
        <v>31</v>
      </c>
      <c r="N107" s="105">
        <f t="shared" si="20"/>
        <v>36</v>
      </c>
      <c r="O107" s="105">
        <f t="shared" si="20"/>
        <v>43</v>
      </c>
      <c r="P107" s="105">
        <f t="shared" si="20"/>
        <v>42</v>
      </c>
      <c r="Q107" s="105">
        <f t="shared" si="20"/>
        <v>25</v>
      </c>
      <c r="R107" s="105">
        <f t="shared" si="20"/>
        <v>0</v>
      </c>
      <c r="S107" s="106"/>
      <c r="T107" s="241"/>
      <c r="U107" s="242"/>
      <c r="V107" s="107">
        <f>SUM(V103:V106)</f>
        <v>170</v>
      </c>
    </row>
    <row r="108" spans="1:22" ht="17.1" customHeight="1">
      <c r="A108" s="223">
        <v>20110</v>
      </c>
      <c r="B108" s="226">
        <v>22</v>
      </c>
      <c r="C108" s="229" t="s">
        <v>70</v>
      </c>
      <c r="D108" s="232" t="s">
        <v>71</v>
      </c>
      <c r="E108" s="91">
        <v>41</v>
      </c>
      <c r="F108" s="92" t="s">
        <v>11</v>
      </c>
      <c r="G108" s="93">
        <v>14</v>
      </c>
      <c r="H108" s="93">
        <v>0</v>
      </c>
      <c r="I108" s="93">
        <v>6</v>
      </c>
      <c r="J108" s="93">
        <v>7</v>
      </c>
      <c r="K108" s="93">
        <v>13</v>
      </c>
      <c r="L108" s="93">
        <v>14</v>
      </c>
      <c r="M108" s="93">
        <v>8</v>
      </c>
      <c r="N108" s="93">
        <v>7</v>
      </c>
      <c r="O108" s="93">
        <v>8</v>
      </c>
      <c r="P108" s="93">
        <v>10</v>
      </c>
      <c r="Q108" s="93">
        <v>0</v>
      </c>
      <c r="R108" s="94"/>
      <c r="S108" s="95">
        <f>IF(E108="","",SUM(G108:Q108)-(R108))</f>
        <v>87</v>
      </c>
      <c r="T108" s="96" t="s">
        <v>18</v>
      </c>
      <c r="U108" s="235"/>
      <c r="V108" s="97">
        <f>SUM(G108:I108)</f>
        <v>20</v>
      </c>
    </row>
    <row r="109" spans="1:22" ht="17.1" customHeight="1">
      <c r="A109" s="224"/>
      <c r="B109" s="227"/>
      <c r="C109" s="230"/>
      <c r="D109" s="233"/>
      <c r="E109" s="98">
        <v>40</v>
      </c>
      <c r="F109" s="92" t="s">
        <v>12</v>
      </c>
      <c r="G109" s="99">
        <v>16</v>
      </c>
      <c r="H109" s="99">
        <v>0</v>
      </c>
      <c r="I109" s="99">
        <v>9</v>
      </c>
      <c r="J109" s="99">
        <v>8</v>
      </c>
      <c r="K109" s="99">
        <v>14</v>
      </c>
      <c r="L109" s="99">
        <v>15</v>
      </c>
      <c r="M109" s="99">
        <v>7</v>
      </c>
      <c r="N109" s="99">
        <v>8</v>
      </c>
      <c r="O109" s="99">
        <v>9</v>
      </c>
      <c r="P109" s="99">
        <v>10</v>
      </c>
      <c r="Q109" s="99">
        <v>0</v>
      </c>
      <c r="R109" s="10"/>
      <c r="S109" s="100">
        <f>IF(E109="","",SUM(G109:Q109)-(R109))</f>
        <v>96</v>
      </c>
      <c r="T109" s="101"/>
      <c r="U109" s="236"/>
      <c r="V109" s="102">
        <f>SUM(G109:I109)</f>
        <v>25</v>
      </c>
    </row>
    <row r="110" spans="1:22" ht="17.1" customHeight="1">
      <c r="A110" s="224"/>
      <c r="B110" s="227"/>
      <c r="C110" s="230"/>
      <c r="D110" s="233"/>
      <c r="E110" s="98">
        <v>33</v>
      </c>
      <c r="F110" s="92" t="s">
        <v>13</v>
      </c>
      <c r="G110" s="99">
        <v>13</v>
      </c>
      <c r="H110" s="99">
        <v>0</v>
      </c>
      <c r="I110" s="99">
        <v>6</v>
      </c>
      <c r="J110" s="99">
        <v>7</v>
      </c>
      <c r="K110" s="99">
        <v>15</v>
      </c>
      <c r="L110" s="99">
        <v>14</v>
      </c>
      <c r="M110" s="99">
        <v>8</v>
      </c>
      <c r="N110" s="99">
        <v>7</v>
      </c>
      <c r="O110" s="99">
        <v>8</v>
      </c>
      <c r="P110" s="99">
        <v>9</v>
      </c>
      <c r="Q110" s="99">
        <v>0</v>
      </c>
      <c r="R110" s="10"/>
      <c r="S110" s="100">
        <f>IF(E110="","",SUM(G110:Q110)-(R110))</f>
        <v>87</v>
      </c>
      <c r="T110" s="237">
        <f>SUM(S108:S111)+T109</f>
        <v>362</v>
      </c>
      <c r="U110" s="238"/>
      <c r="V110" s="102">
        <f>SUM(G110:I110)</f>
        <v>19</v>
      </c>
    </row>
    <row r="111" spans="1:22" ht="17.1" customHeight="1">
      <c r="A111" s="224"/>
      <c r="B111" s="227"/>
      <c r="C111" s="230"/>
      <c r="D111" s="233"/>
      <c r="E111" s="98">
        <v>35</v>
      </c>
      <c r="F111" s="92" t="s">
        <v>14</v>
      </c>
      <c r="G111" s="103">
        <v>16</v>
      </c>
      <c r="H111" s="103">
        <v>0</v>
      </c>
      <c r="I111" s="103">
        <v>8</v>
      </c>
      <c r="J111" s="103">
        <v>8</v>
      </c>
      <c r="K111" s="103">
        <v>15</v>
      </c>
      <c r="L111" s="103">
        <v>12</v>
      </c>
      <c r="M111" s="103">
        <v>7</v>
      </c>
      <c r="N111" s="103">
        <v>9</v>
      </c>
      <c r="O111" s="103">
        <v>8</v>
      </c>
      <c r="P111" s="103">
        <v>9</v>
      </c>
      <c r="Q111" s="103">
        <v>0</v>
      </c>
      <c r="R111" s="12"/>
      <c r="S111" s="104">
        <f>IF(E111="","",SUM(G111:Q111)-(R111))</f>
        <v>92</v>
      </c>
      <c r="T111" s="239"/>
      <c r="U111" s="240"/>
      <c r="V111" s="102">
        <f>SUM(G111:I111)</f>
        <v>24</v>
      </c>
    </row>
    <row r="112" spans="1:22" ht="17.1" customHeight="1" thickBot="1">
      <c r="A112" s="225"/>
      <c r="B112" s="228"/>
      <c r="C112" s="231"/>
      <c r="D112" s="234"/>
      <c r="E112" s="243" t="s">
        <v>28</v>
      </c>
      <c r="F112" s="244"/>
      <c r="G112" s="105">
        <f aca="true" t="shared" si="21" ref="G112:R112">SUM(G108:G111)</f>
        <v>59</v>
      </c>
      <c r="H112" s="105">
        <f t="shared" si="21"/>
        <v>0</v>
      </c>
      <c r="I112" s="105">
        <f t="shared" si="21"/>
        <v>29</v>
      </c>
      <c r="J112" s="105">
        <f t="shared" si="21"/>
        <v>30</v>
      </c>
      <c r="K112" s="105">
        <f t="shared" si="21"/>
        <v>57</v>
      </c>
      <c r="L112" s="105">
        <f t="shared" si="21"/>
        <v>55</v>
      </c>
      <c r="M112" s="105">
        <f t="shared" si="21"/>
        <v>30</v>
      </c>
      <c r="N112" s="105">
        <f t="shared" si="21"/>
        <v>31</v>
      </c>
      <c r="O112" s="105">
        <f t="shared" si="21"/>
        <v>33</v>
      </c>
      <c r="P112" s="105">
        <f t="shared" si="21"/>
        <v>38</v>
      </c>
      <c r="Q112" s="105">
        <f t="shared" si="21"/>
        <v>0</v>
      </c>
      <c r="R112" s="105">
        <f t="shared" si="21"/>
        <v>0</v>
      </c>
      <c r="S112" s="106"/>
      <c r="T112" s="241"/>
      <c r="U112" s="242"/>
      <c r="V112" s="107">
        <f>SUM(V108:V111)</f>
        <v>88</v>
      </c>
    </row>
    <row r="113" spans="1:22" ht="17.1" customHeight="1">
      <c r="A113" s="223">
        <v>20120</v>
      </c>
      <c r="B113" s="226">
        <v>23</v>
      </c>
      <c r="C113" s="229" t="s">
        <v>84</v>
      </c>
      <c r="D113" s="232" t="s">
        <v>85</v>
      </c>
      <c r="E113" s="91">
        <v>19</v>
      </c>
      <c r="F113" s="92" t="s">
        <v>11</v>
      </c>
      <c r="G113" s="93">
        <v>25</v>
      </c>
      <c r="H113" s="93">
        <v>10</v>
      </c>
      <c r="I113" s="93">
        <v>9</v>
      </c>
      <c r="J113" s="93">
        <v>9</v>
      </c>
      <c r="K113" s="93">
        <v>13</v>
      </c>
      <c r="L113" s="93">
        <v>10</v>
      </c>
      <c r="M113" s="93">
        <v>8</v>
      </c>
      <c r="N113" s="93">
        <v>10</v>
      </c>
      <c r="O113" s="93">
        <v>11</v>
      </c>
      <c r="P113" s="93">
        <v>10</v>
      </c>
      <c r="Q113" s="93">
        <v>7</v>
      </c>
      <c r="R113" s="94"/>
      <c r="S113" s="95">
        <f>IF(E113="","",SUM(G113:Q113)-(R113))</f>
        <v>122</v>
      </c>
      <c r="T113" s="96" t="s">
        <v>18</v>
      </c>
      <c r="U113" s="235">
        <v>2</v>
      </c>
      <c r="V113" s="97">
        <f>SUM(G113:I113)</f>
        <v>44</v>
      </c>
    </row>
    <row r="114" spans="1:22" ht="17.1" customHeight="1">
      <c r="A114" s="224"/>
      <c r="B114" s="227"/>
      <c r="C114" s="230"/>
      <c r="D114" s="233"/>
      <c r="E114" s="98">
        <v>3</v>
      </c>
      <c r="F114" s="92" t="s">
        <v>12</v>
      </c>
      <c r="G114" s="99">
        <v>22</v>
      </c>
      <c r="H114" s="99">
        <v>12</v>
      </c>
      <c r="I114" s="99">
        <v>9</v>
      </c>
      <c r="J114" s="99">
        <v>9</v>
      </c>
      <c r="K114" s="99">
        <v>12</v>
      </c>
      <c r="L114" s="99">
        <v>11</v>
      </c>
      <c r="M114" s="99">
        <v>9</v>
      </c>
      <c r="N114" s="99">
        <v>9</v>
      </c>
      <c r="O114" s="99">
        <v>10</v>
      </c>
      <c r="P114" s="99">
        <v>9</v>
      </c>
      <c r="Q114" s="99">
        <v>6</v>
      </c>
      <c r="R114" s="10"/>
      <c r="S114" s="100">
        <f>IF(E114="","",SUM(G114:Q114)-(R114))</f>
        <v>118</v>
      </c>
      <c r="T114" s="101"/>
      <c r="U114" s="236"/>
      <c r="V114" s="102">
        <f>SUM(G114:I114)</f>
        <v>43</v>
      </c>
    </row>
    <row r="115" spans="1:22" ht="17.1" customHeight="1">
      <c r="A115" s="224"/>
      <c r="B115" s="227"/>
      <c r="C115" s="230"/>
      <c r="D115" s="233"/>
      <c r="E115" s="98">
        <v>21</v>
      </c>
      <c r="F115" s="92" t="s">
        <v>13</v>
      </c>
      <c r="G115" s="99">
        <v>24</v>
      </c>
      <c r="H115" s="99">
        <v>10</v>
      </c>
      <c r="I115" s="99">
        <v>8</v>
      </c>
      <c r="J115" s="99">
        <v>10</v>
      </c>
      <c r="K115" s="99">
        <v>14</v>
      </c>
      <c r="L115" s="99">
        <v>12</v>
      </c>
      <c r="M115" s="99">
        <v>8</v>
      </c>
      <c r="N115" s="99">
        <v>8</v>
      </c>
      <c r="O115" s="99">
        <v>10</v>
      </c>
      <c r="P115" s="99">
        <v>9</v>
      </c>
      <c r="Q115" s="99">
        <v>6</v>
      </c>
      <c r="R115" s="10"/>
      <c r="S115" s="100">
        <f>IF(E115="","",SUM(G115:Q115)-(R115))</f>
        <v>119</v>
      </c>
      <c r="T115" s="237">
        <f>SUM(S113:S116)+T114</f>
        <v>480</v>
      </c>
      <c r="U115" s="238"/>
      <c r="V115" s="102">
        <f>SUM(G115:I115)</f>
        <v>42</v>
      </c>
    </row>
    <row r="116" spans="1:22" ht="17.1" customHeight="1">
      <c r="A116" s="224"/>
      <c r="B116" s="227"/>
      <c r="C116" s="230"/>
      <c r="D116" s="233"/>
      <c r="E116" s="98">
        <v>28</v>
      </c>
      <c r="F116" s="92" t="s">
        <v>14</v>
      </c>
      <c r="G116" s="103">
        <v>21</v>
      </c>
      <c r="H116" s="103">
        <v>10</v>
      </c>
      <c r="I116" s="103">
        <v>9</v>
      </c>
      <c r="J116" s="103">
        <v>9</v>
      </c>
      <c r="K116" s="103">
        <v>15</v>
      </c>
      <c r="L116" s="103">
        <v>14</v>
      </c>
      <c r="M116" s="103">
        <v>8</v>
      </c>
      <c r="N116" s="103">
        <v>9</v>
      </c>
      <c r="O116" s="103">
        <v>11</v>
      </c>
      <c r="P116" s="103">
        <v>9</v>
      </c>
      <c r="Q116" s="103">
        <v>6</v>
      </c>
      <c r="R116" s="12"/>
      <c r="S116" s="104">
        <f>IF(E116="","",SUM(G116:Q116)-(R116))</f>
        <v>121</v>
      </c>
      <c r="T116" s="239"/>
      <c r="U116" s="240"/>
      <c r="V116" s="102">
        <f>SUM(G116:I116)</f>
        <v>40</v>
      </c>
    </row>
    <row r="117" spans="1:22" ht="17.1" customHeight="1" thickBot="1">
      <c r="A117" s="225"/>
      <c r="B117" s="228"/>
      <c r="C117" s="231"/>
      <c r="D117" s="234"/>
      <c r="E117" s="243" t="s">
        <v>28</v>
      </c>
      <c r="F117" s="244"/>
      <c r="G117" s="105">
        <f aca="true" t="shared" si="22" ref="G117:R117">SUM(G113:G116)</f>
        <v>92</v>
      </c>
      <c r="H117" s="105">
        <f t="shared" si="22"/>
        <v>42</v>
      </c>
      <c r="I117" s="105">
        <f t="shared" si="22"/>
        <v>35</v>
      </c>
      <c r="J117" s="105">
        <f t="shared" si="22"/>
        <v>37</v>
      </c>
      <c r="K117" s="105">
        <f t="shared" si="22"/>
        <v>54</v>
      </c>
      <c r="L117" s="105">
        <f t="shared" si="22"/>
        <v>47</v>
      </c>
      <c r="M117" s="105">
        <f t="shared" si="22"/>
        <v>33</v>
      </c>
      <c r="N117" s="105">
        <f t="shared" si="22"/>
        <v>36</v>
      </c>
      <c r="O117" s="105">
        <f t="shared" si="22"/>
        <v>42</v>
      </c>
      <c r="P117" s="105">
        <f t="shared" si="22"/>
        <v>37</v>
      </c>
      <c r="Q117" s="105">
        <f t="shared" si="22"/>
        <v>25</v>
      </c>
      <c r="R117" s="105">
        <f t="shared" si="22"/>
        <v>0</v>
      </c>
      <c r="S117" s="106"/>
      <c r="T117" s="241"/>
      <c r="U117" s="242"/>
      <c r="V117" s="107">
        <f>SUM(V113:V116)</f>
        <v>169</v>
      </c>
    </row>
    <row r="118" spans="1:22" ht="17.1" customHeight="1">
      <c r="A118" s="223">
        <v>20100</v>
      </c>
      <c r="B118" s="226">
        <v>24</v>
      </c>
      <c r="C118" s="229" t="s">
        <v>72</v>
      </c>
      <c r="D118" s="232" t="s">
        <v>73</v>
      </c>
      <c r="E118" s="91">
        <v>4</v>
      </c>
      <c r="F118" s="92" t="s">
        <v>11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  <c r="Q118" s="93">
        <v>0</v>
      </c>
      <c r="R118" s="94"/>
      <c r="S118" s="95">
        <f>IF(E118="","",SUM(G118:Q118)-(R118))</f>
        <v>0</v>
      </c>
      <c r="T118" s="96" t="s">
        <v>18</v>
      </c>
      <c r="U118" s="235"/>
      <c r="V118" s="97">
        <f>SUM(G118:I118)</f>
        <v>0</v>
      </c>
    </row>
    <row r="119" spans="1:22" ht="17.1" customHeight="1">
      <c r="A119" s="224"/>
      <c r="B119" s="227"/>
      <c r="C119" s="230"/>
      <c r="D119" s="233"/>
      <c r="E119" s="98">
        <v>7</v>
      </c>
      <c r="F119" s="92" t="s">
        <v>12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10"/>
      <c r="S119" s="100">
        <f>IF(E119="","",SUM(G119:Q119)-(R119))</f>
        <v>0</v>
      </c>
      <c r="T119" s="101"/>
      <c r="U119" s="236"/>
      <c r="V119" s="102">
        <f>SUM(G119:I119)</f>
        <v>0</v>
      </c>
    </row>
    <row r="120" spans="1:22" ht="17.1" customHeight="1">
      <c r="A120" s="224"/>
      <c r="B120" s="227"/>
      <c r="C120" s="230"/>
      <c r="D120" s="233"/>
      <c r="E120" s="98">
        <v>1</v>
      </c>
      <c r="F120" s="92" t="s">
        <v>13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10"/>
      <c r="S120" s="100">
        <f>IF(E120="","",SUM(G120:Q120)-(R120))</f>
        <v>0</v>
      </c>
      <c r="T120" s="237">
        <f>SUM(S118:S121)+T119</f>
        <v>0</v>
      </c>
      <c r="U120" s="238"/>
      <c r="V120" s="102">
        <f>SUM(G120:I120)</f>
        <v>0</v>
      </c>
    </row>
    <row r="121" spans="1:22" ht="17.1" customHeight="1">
      <c r="A121" s="224"/>
      <c r="B121" s="227"/>
      <c r="C121" s="230"/>
      <c r="D121" s="233"/>
      <c r="E121" s="98">
        <v>10</v>
      </c>
      <c r="F121" s="92" t="s">
        <v>14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2"/>
      <c r="S121" s="104">
        <f>IF(E121="","",SUM(G121:Q121)-(R121))</f>
        <v>0</v>
      </c>
      <c r="T121" s="239"/>
      <c r="U121" s="240"/>
      <c r="V121" s="102">
        <f>SUM(G121:I121)</f>
        <v>0</v>
      </c>
    </row>
    <row r="122" spans="1:22" ht="17.1" customHeight="1" thickBot="1">
      <c r="A122" s="225"/>
      <c r="B122" s="228"/>
      <c r="C122" s="231"/>
      <c r="D122" s="234"/>
      <c r="E122" s="243" t="s">
        <v>28</v>
      </c>
      <c r="F122" s="244"/>
      <c r="G122" s="105">
        <f aca="true" t="shared" si="23" ref="G122:R122">SUM(G118:G121)</f>
        <v>0</v>
      </c>
      <c r="H122" s="105">
        <f t="shared" si="23"/>
        <v>0</v>
      </c>
      <c r="I122" s="105">
        <f t="shared" si="23"/>
        <v>0</v>
      </c>
      <c r="J122" s="105">
        <f t="shared" si="23"/>
        <v>0</v>
      </c>
      <c r="K122" s="105">
        <f t="shared" si="23"/>
        <v>0</v>
      </c>
      <c r="L122" s="105">
        <f t="shared" si="23"/>
        <v>0</v>
      </c>
      <c r="M122" s="105">
        <f t="shared" si="23"/>
        <v>0</v>
      </c>
      <c r="N122" s="105">
        <f t="shared" si="23"/>
        <v>0</v>
      </c>
      <c r="O122" s="105">
        <f t="shared" si="23"/>
        <v>0</v>
      </c>
      <c r="P122" s="105">
        <f t="shared" si="23"/>
        <v>0</v>
      </c>
      <c r="Q122" s="105">
        <f t="shared" si="23"/>
        <v>0</v>
      </c>
      <c r="R122" s="105">
        <f t="shared" si="23"/>
        <v>0</v>
      </c>
      <c r="S122" s="106"/>
      <c r="T122" s="241"/>
      <c r="U122" s="242"/>
      <c r="V122" s="107">
        <f>SUM(V118:V121)</f>
        <v>0</v>
      </c>
    </row>
    <row r="123" spans="1:22" ht="17.1" customHeight="1">
      <c r="A123" s="223"/>
      <c r="B123" s="226"/>
      <c r="C123" s="229"/>
      <c r="D123" s="232"/>
      <c r="E123" s="91"/>
      <c r="F123" s="92" t="s">
        <v>11</v>
      </c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4"/>
      <c r="S123" s="95" t="str">
        <f>IF(E123="","",SUM(G123:Q123)-(R123))</f>
        <v/>
      </c>
      <c r="T123" s="96" t="s">
        <v>18</v>
      </c>
      <c r="U123" s="235"/>
      <c r="V123" s="97">
        <f>SUM(G123:I123)</f>
        <v>0</v>
      </c>
    </row>
    <row r="124" spans="1:22" ht="17.1" customHeight="1">
      <c r="A124" s="224"/>
      <c r="B124" s="227"/>
      <c r="C124" s="230"/>
      <c r="D124" s="233"/>
      <c r="E124" s="98"/>
      <c r="F124" s="92" t="s">
        <v>12</v>
      </c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10"/>
      <c r="S124" s="100" t="str">
        <f>IF(E124="","",SUM(G124:Q124)-(R124))</f>
        <v/>
      </c>
      <c r="T124" s="101"/>
      <c r="U124" s="236"/>
      <c r="V124" s="102">
        <f>SUM(G124:I124)</f>
        <v>0</v>
      </c>
    </row>
    <row r="125" spans="1:22" ht="17.1" customHeight="1">
      <c r="A125" s="224"/>
      <c r="B125" s="227"/>
      <c r="C125" s="230"/>
      <c r="D125" s="233"/>
      <c r="E125" s="98"/>
      <c r="F125" s="92" t="s">
        <v>13</v>
      </c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10"/>
      <c r="S125" s="100" t="str">
        <f>IF(E125="","",SUM(G125:Q125)-(R125))</f>
        <v/>
      </c>
      <c r="T125" s="237">
        <f>SUM(S123:S126)+T124</f>
        <v>0</v>
      </c>
      <c r="U125" s="238"/>
      <c r="V125" s="102">
        <f>SUM(G125:I125)</f>
        <v>0</v>
      </c>
    </row>
    <row r="126" spans="1:22" ht="17.1" customHeight="1">
      <c r="A126" s="224"/>
      <c r="B126" s="227"/>
      <c r="C126" s="230"/>
      <c r="D126" s="233"/>
      <c r="E126" s="98"/>
      <c r="F126" s="92" t="s">
        <v>14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2"/>
      <c r="S126" s="104" t="str">
        <f>IF(E126="","",SUM(G126:Q126)-(R126))</f>
        <v/>
      </c>
      <c r="T126" s="239"/>
      <c r="U126" s="240"/>
      <c r="V126" s="102">
        <f>SUM(G126:I126)</f>
        <v>0</v>
      </c>
    </row>
    <row r="127" spans="1:22" ht="17.1" customHeight="1" thickBot="1">
      <c r="A127" s="225"/>
      <c r="B127" s="228"/>
      <c r="C127" s="231"/>
      <c r="D127" s="234"/>
      <c r="E127" s="243" t="s">
        <v>28</v>
      </c>
      <c r="F127" s="244"/>
      <c r="G127" s="105">
        <f aca="true" t="shared" si="24" ref="G127:R127">SUM(G123:G126)</f>
        <v>0</v>
      </c>
      <c r="H127" s="105">
        <f t="shared" si="24"/>
        <v>0</v>
      </c>
      <c r="I127" s="105">
        <f t="shared" si="24"/>
        <v>0</v>
      </c>
      <c r="J127" s="105">
        <f t="shared" si="24"/>
        <v>0</v>
      </c>
      <c r="K127" s="105">
        <f t="shared" si="24"/>
        <v>0</v>
      </c>
      <c r="L127" s="105">
        <f t="shared" si="24"/>
        <v>0</v>
      </c>
      <c r="M127" s="105">
        <f t="shared" si="24"/>
        <v>0</v>
      </c>
      <c r="N127" s="105">
        <f t="shared" si="24"/>
        <v>0</v>
      </c>
      <c r="O127" s="105">
        <f t="shared" si="24"/>
        <v>0</v>
      </c>
      <c r="P127" s="105">
        <f t="shared" si="24"/>
        <v>0</v>
      </c>
      <c r="Q127" s="105">
        <f t="shared" si="24"/>
        <v>0</v>
      </c>
      <c r="R127" s="105">
        <f t="shared" si="24"/>
        <v>0</v>
      </c>
      <c r="S127" s="106"/>
      <c r="T127" s="241"/>
      <c r="U127" s="242"/>
      <c r="V127" s="107">
        <f>SUM(V123:V126)</f>
        <v>0</v>
      </c>
    </row>
  </sheetData>
  <mergeCells count="176">
    <mergeCell ref="A123:A127"/>
    <mergeCell ref="B123:B127"/>
    <mergeCell ref="C123:C127"/>
    <mergeCell ref="D123:D127"/>
    <mergeCell ref="U123:U124"/>
    <mergeCell ref="T125:U127"/>
    <mergeCell ref="E127:F127"/>
    <mergeCell ref="A113:A117"/>
    <mergeCell ref="B113:B117"/>
    <mergeCell ref="C113:C117"/>
    <mergeCell ref="D113:D117"/>
    <mergeCell ref="U113:U114"/>
    <mergeCell ref="T115:U117"/>
    <mergeCell ref="E117:F117"/>
    <mergeCell ref="A118:A122"/>
    <mergeCell ref="B118:B122"/>
    <mergeCell ref="C118:C122"/>
    <mergeCell ref="D118:D122"/>
    <mergeCell ref="U118:U119"/>
    <mergeCell ref="T120:U122"/>
    <mergeCell ref="E122:F122"/>
    <mergeCell ref="A103:A107"/>
    <mergeCell ref="B103:B107"/>
    <mergeCell ref="C103:C107"/>
    <mergeCell ref="D103:D107"/>
    <mergeCell ref="U103:U104"/>
    <mergeCell ref="T105:U107"/>
    <mergeCell ref="E107:F107"/>
    <mergeCell ref="A108:A112"/>
    <mergeCell ref="B108:B112"/>
    <mergeCell ref="C108:C112"/>
    <mergeCell ref="D108:D112"/>
    <mergeCell ref="U108:U109"/>
    <mergeCell ref="T110:U112"/>
    <mergeCell ref="E112:F112"/>
    <mergeCell ref="U98:U99"/>
    <mergeCell ref="T100:U102"/>
    <mergeCell ref="E102:F102"/>
    <mergeCell ref="U73:U74"/>
    <mergeCell ref="T75:U77"/>
    <mergeCell ref="E77:F77"/>
    <mergeCell ref="U38:U39"/>
    <mergeCell ref="T40:U42"/>
    <mergeCell ref="E42:F42"/>
    <mergeCell ref="U83:U84"/>
    <mergeCell ref="T85:U87"/>
    <mergeCell ref="E87:F87"/>
    <mergeCell ref="U58:U59"/>
    <mergeCell ref="T60:U62"/>
    <mergeCell ref="E62:F62"/>
    <mergeCell ref="U63:U64"/>
    <mergeCell ref="T65:U67"/>
    <mergeCell ref="E67:F67"/>
    <mergeCell ref="U88:U89"/>
    <mergeCell ref="T90:U92"/>
    <mergeCell ref="E92:F92"/>
    <mergeCell ref="U93:U94"/>
    <mergeCell ref="T95:U97"/>
    <mergeCell ref="E97:F97"/>
    <mergeCell ref="B1:V1"/>
    <mergeCell ref="D3:D7"/>
    <mergeCell ref="U3:U4"/>
    <mergeCell ref="T5:U7"/>
    <mergeCell ref="E7:F7"/>
    <mergeCell ref="U23:U24"/>
    <mergeCell ref="T25:U27"/>
    <mergeCell ref="E27:F27"/>
    <mergeCell ref="B8:B12"/>
    <mergeCell ref="C8:C12"/>
    <mergeCell ref="D8:D12"/>
    <mergeCell ref="U8:U9"/>
    <mergeCell ref="T10:U12"/>
    <mergeCell ref="E12:F12"/>
    <mergeCell ref="E17:F17"/>
    <mergeCell ref="B13:B17"/>
    <mergeCell ref="C13:C17"/>
    <mergeCell ref="D13:D17"/>
    <mergeCell ref="U13:U14"/>
    <mergeCell ref="T15:U17"/>
    <mergeCell ref="B18:B22"/>
    <mergeCell ref="C18:C22"/>
    <mergeCell ref="D18:D22"/>
    <mergeCell ref="U18:U19"/>
    <mergeCell ref="T20:U22"/>
    <mergeCell ref="E22:F22"/>
    <mergeCell ref="B48:B52"/>
    <mergeCell ref="C48:C52"/>
    <mergeCell ref="D48:D52"/>
    <mergeCell ref="U48:U49"/>
    <mergeCell ref="T50:U52"/>
    <mergeCell ref="E52:F52"/>
    <mergeCell ref="D78:D82"/>
    <mergeCell ref="U78:U79"/>
    <mergeCell ref="T80:U82"/>
    <mergeCell ref="E82:F82"/>
    <mergeCell ref="B58:B62"/>
    <mergeCell ref="C58:C62"/>
    <mergeCell ref="B78:B82"/>
    <mergeCell ref="C78:C82"/>
    <mergeCell ref="U33:U34"/>
    <mergeCell ref="C38:C42"/>
    <mergeCell ref="D38:D42"/>
    <mergeCell ref="D33:D37"/>
    <mergeCell ref="T35:U37"/>
    <mergeCell ref="E37:F37"/>
    <mergeCell ref="D28:D32"/>
    <mergeCell ref="U28:U29"/>
    <mergeCell ref="T30:U32"/>
    <mergeCell ref="E32:F32"/>
    <mergeCell ref="C68:C72"/>
    <mergeCell ref="D68:D72"/>
    <mergeCell ref="U68:U69"/>
    <mergeCell ref="T70:U72"/>
    <mergeCell ref="E72:F72"/>
    <mergeCell ref="C43:C47"/>
    <mergeCell ref="D43:D47"/>
    <mergeCell ref="U43:U44"/>
    <mergeCell ref="T45:U47"/>
    <mergeCell ref="E47:F47"/>
    <mergeCell ref="U53:U54"/>
    <mergeCell ref="T55:U57"/>
    <mergeCell ref="E57:F57"/>
    <mergeCell ref="A8:A12"/>
    <mergeCell ref="A3:A7"/>
    <mergeCell ref="A58:A62"/>
    <mergeCell ref="A13:A17"/>
    <mergeCell ref="A78:A82"/>
    <mergeCell ref="A33:A37"/>
    <mergeCell ref="B88:B92"/>
    <mergeCell ref="C88:C92"/>
    <mergeCell ref="D88:D92"/>
    <mergeCell ref="B23:B27"/>
    <mergeCell ref="C23:C27"/>
    <mergeCell ref="D23:D27"/>
    <mergeCell ref="B3:B7"/>
    <mergeCell ref="C3:C7"/>
    <mergeCell ref="B33:B37"/>
    <mergeCell ref="C73:C77"/>
    <mergeCell ref="D73:D77"/>
    <mergeCell ref="B38:B42"/>
    <mergeCell ref="B73:B77"/>
    <mergeCell ref="B28:B32"/>
    <mergeCell ref="C28:C32"/>
    <mergeCell ref="B83:B87"/>
    <mergeCell ref="C83:C87"/>
    <mergeCell ref="D83:D87"/>
    <mergeCell ref="A98:A102"/>
    <mergeCell ref="A73:A77"/>
    <mergeCell ref="A38:A42"/>
    <mergeCell ref="A83:A87"/>
    <mergeCell ref="D53:D57"/>
    <mergeCell ref="A93:A97"/>
    <mergeCell ref="A88:A92"/>
    <mergeCell ref="D58:D62"/>
    <mergeCell ref="D63:D67"/>
    <mergeCell ref="B93:B97"/>
    <mergeCell ref="C93:C97"/>
    <mergeCell ref="D93:D97"/>
    <mergeCell ref="B98:B102"/>
    <mergeCell ref="C98:C102"/>
    <mergeCell ref="D98:D102"/>
    <mergeCell ref="B43:B47"/>
    <mergeCell ref="A18:A22"/>
    <mergeCell ref="A63:A67"/>
    <mergeCell ref="A23:A27"/>
    <mergeCell ref="A68:A72"/>
    <mergeCell ref="A43:A47"/>
    <mergeCell ref="A28:A32"/>
    <mergeCell ref="A53:A57"/>
    <mergeCell ref="B53:B57"/>
    <mergeCell ref="C53:C57"/>
    <mergeCell ref="C33:C37"/>
    <mergeCell ref="B63:B67"/>
    <mergeCell ref="C63:C67"/>
    <mergeCell ref="B68:B72"/>
    <mergeCell ref="A48:A52"/>
  </mergeCells>
  <printOptions gridLines="1"/>
  <pageMargins left="0.5118110236220472" right="0.15748031496062992" top="0.4330708661417323" bottom="0.2755905511811024" header="0.2362204724409449" footer="0.15748031496062992"/>
  <pageSetup horizontalDpi="300" verticalDpi="300" orientation="portrait" paperSize="9" scale="84" r:id="rId1"/>
  <rowBreaks count="1" manualBreakCount="1">
    <brk id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6"/>
  <sheetViews>
    <sheetView zoomScale="90" zoomScaleNormal="90" workbookViewId="0" topLeftCell="A1">
      <pane ySplit="1" topLeftCell="A2" activePane="bottomLeft" state="frozen"/>
      <selection pane="topLeft" activeCell="A1" sqref="A1:XFD1"/>
      <selection pane="bottomLeft" activeCell="C3" sqref="C3:C4"/>
    </sheetView>
  </sheetViews>
  <sheetFormatPr defaultColWidth="9.140625" defaultRowHeight="16.5" customHeight="1"/>
  <cols>
    <col min="1" max="2" width="5.28125" style="1" bestFit="1" customWidth="1"/>
    <col min="3" max="3" width="29.57421875" style="1" customWidth="1"/>
    <col min="4" max="4" width="7.7109375" style="1" customWidth="1"/>
    <col min="5" max="5" width="7.7109375" style="6" customWidth="1"/>
    <col min="6" max="6" width="7.7109375" style="3" customWidth="1"/>
    <col min="7" max="18" width="7.7109375" style="11" customWidth="1"/>
    <col min="19" max="19" width="7.7109375" style="1" customWidth="1"/>
    <col min="20" max="20" width="7.7109375" style="5" customWidth="1"/>
    <col min="21" max="21" width="7.7109375" style="4" customWidth="1"/>
    <col min="22" max="22" width="14.421875" style="1" bestFit="1" customWidth="1"/>
    <col min="23" max="23" width="5.7109375" style="1" customWidth="1"/>
    <col min="24" max="257" width="9.28125" style="1" customWidth="1"/>
    <col min="258" max="258" width="3.421875" style="1" bestFit="1" customWidth="1"/>
    <col min="259" max="259" width="29.57421875" style="1" customWidth="1"/>
    <col min="260" max="277" width="7.7109375" style="1" customWidth="1"/>
    <col min="278" max="278" width="14.421875" style="1" bestFit="1" customWidth="1"/>
    <col min="279" max="279" width="5.7109375" style="1" customWidth="1"/>
    <col min="280" max="513" width="9.28125" style="1" customWidth="1"/>
    <col min="514" max="514" width="3.421875" style="1" bestFit="1" customWidth="1"/>
    <col min="515" max="515" width="29.57421875" style="1" customWidth="1"/>
    <col min="516" max="533" width="7.7109375" style="1" customWidth="1"/>
    <col min="534" max="534" width="14.421875" style="1" bestFit="1" customWidth="1"/>
    <col min="535" max="535" width="5.7109375" style="1" customWidth="1"/>
    <col min="536" max="769" width="9.28125" style="1" customWidth="1"/>
    <col min="770" max="770" width="3.421875" style="1" bestFit="1" customWidth="1"/>
    <col min="771" max="771" width="29.57421875" style="1" customWidth="1"/>
    <col min="772" max="789" width="7.7109375" style="1" customWidth="1"/>
    <col min="790" max="790" width="14.421875" style="1" bestFit="1" customWidth="1"/>
    <col min="791" max="791" width="5.7109375" style="1" customWidth="1"/>
    <col min="792" max="1025" width="9.28125" style="1" customWidth="1"/>
    <col min="1026" max="1026" width="3.421875" style="1" bestFit="1" customWidth="1"/>
    <col min="1027" max="1027" width="29.57421875" style="1" customWidth="1"/>
    <col min="1028" max="1045" width="7.7109375" style="1" customWidth="1"/>
    <col min="1046" max="1046" width="14.421875" style="1" bestFit="1" customWidth="1"/>
    <col min="1047" max="1047" width="5.7109375" style="1" customWidth="1"/>
    <col min="1048" max="1281" width="9.28125" style="1" customWidth="1"/>
    <col min="1282" max="1282" width="3.421875" style="1" bestFit="1" customWidth="1"/>
    <col min="1283" max="1283" width="29.57421875" style="1" customWidth="1"/>
    <col min="1284" max="1301" width="7.7109375" style="1" customWidth="1"/>
    <col min="1302" max="1302" width="14.421875" style="1" bestFit="1" customWidth="1"/>
    <col min="1303" max="1303" width="5.7109375" style="1" customWidth="1"/>
    <col min="1304" max="1537" width="9.28125" style="1" customWidth="1"/>
    <col min="1538" max="1538" width="3.421875" style="1" bestFit="1" customWidth="1"/>
    <col min="1539" max="1539" width="29.57421875" style="1" customWidth="1"/>
    <col min="1540" max="1557" width="7.7109375" style="1" customWidth="1"/>
    <col min="1558" max="1558" width="14.421875" style="1" bestFit="1" customWidth="1"/>
    <col min="1559" max="1559" width="5.7109375" style="1" customWidth="1"/>
    <col min="1560" max="1793" width="9.28125" style="1" customWidth="1"/>
    <col min="1794" max="1794" width="3.421875" style="1" bestFit="1" customWidth="1"/>
    <col min="1795" max="1795" width="29.57421875" style="1" customWidth="1"/>
    <col min="1796" max="1813" width="7.7109375" style="1" customWidth="1"/>
    <col min="1814" max="1814" width="14.421875" style="1" bestFit="1" customWidth="1"/>
    <col min="1815" max="1815" width="5.7109375" style="1" customWidth="1"/>
    <col min="1816" max="2049" width="9.28125" style="1" customWidth="1"/>
    <col min="2050" max="2050" width="3.421875" style="1" bestFit="1" customWidth="1"/>
    <col min="2051" max="2051" width="29.57421875" style="1" customWidth="1"/>
    <col min="2052" max="2069" width="7.7109375" style="1" customWidth="1"/>
    <col min="2070" max="2070" width="14.421875" style="1" bestFit="1" customWidth="1"/>
    <col min="2071" max="2071" width="5.7109375" style="1" customWidth="1"/>
    <col min="2072" max="2305" width="9.28125" style="1" customWidth="1"/>
    <col min="2306" max="2306" width="3.421875" style="1" bestFit="1" customWidth="1"/>
    <col min="2307" max="2307" width="29.57421875" style="1" customWidth="1"/>
    <col min="2308" max="2325" width="7.7109375" style="1" customWidth="1"/>
    <col min="2326" max="2326" width="14.421875" style="1" bestFit="1" customWidth="1"/>
    <col min="2327" max="2327" width="5.7109375" style="1" customWidth="1"/>
    <col min="2328" max="2561" width="9.28125" style="1" customWidth="1"/>
    <col min="2562" max="2562" width="3.421875" style="1" bestFit="1" customWidth="1"/>
    <col min="2563" max="2563" width="29.57421875" style="1" customWidth="1"/>
    <col min="2564" max="2581" width="7.7109375" style="1" customWidth="1"/>
    <col min="2582" max="2582" width="14.421875" style="1" bestFit="1" customWidth="1"/>
    <col min="2583" max="2583" width="5.7109375" style="1" customWidth="1"/>
    <col min="2584" max="2817" width="9.28125" style="1" customWidth="1"/>
    <col min="2818" max="2818" width="3.421875" style="1" bestFit="1" customWidth="1"/>
    <col min="2819" max="2819" width="29.57421875" style="1" customWidth="1"/>
    <col min="2820" max="2837" width="7.7109375" style="1" customWidth="1"/>
    <col min="2838" max="2838" width="14.421875" style="1" bestFit="1" customWidth="1"/>
    <col min="2839" max="2839" width="5.7109375" style="1" customWidth="1"/>
    <col min="2840" max="3073" width="9.28125" style="1" customWidth="1"/>
    <col min="3074" max="3074" width="3.421875" style="1" bestFit="1" customWidth="1"/>
    <col min="3075" max="3075" width="29.57421875" style="1" customWidth="1"/>
    <col min="3076" max="3093" width="7.7109375" style="1" customWidth="1"/>
    <col min="3094" max="3094" width="14.421875" style="1" bestFit="1" customWidth="1"/>
    <col min="3095" max="3095" width="5.7109375" style="1" customWidth="1"/>
    <col min="3096" max="3329" width="9.28125" style="1" customWidth="1"/>
    <col min="3330" max="3330" width="3.421875" style="1" bestFit="1" customWidth="1"/>
    <col min="3331" max="3331" width="29.57421875" style="1" customWidth="1"/>
    <col min="3332" max="3349" width="7.7109375" style="1" customWidth="1"/>
    <col min="3350" max="3350" width="14.421875" style="1" bestFit="1" customWidth="1"/>
    <col min="3351" max="3351" width="5.7109375" style="1" customWidth="1"/>
    <col min="3352" max="3585" width="9.28125" style="1" customWidth="1"/>
    <col min="3586" max="3586" width="3.421875" style="1" bestFit="1" customWidth="1"/>
    <col min="3587" max="3587" width="29.57421875" style="1" customWidth="1"/>
    <col min="3588" max="3605" width="7.7109375" style="1" customWidth="1"/>
    <col min="3606" max="3606" width="14.421875" style="1" bestFit="1" customWidth="1"/>
    <col min="3607" max="3607" width="5.7109375" style="1" customWidth="1"/>
    <col min="3608" max="3841" width="9.28125" style="1" customWidth="1"/>
    <col min="3842" max="3842" width="3.421875" style="1" bestFit="1" customWidth="1"/>
    <col min="3843" max="3843" width="29.57421875" style="1" customWidth="1"/>
    <col min="3844" max="3861" width="7.7109375" style="1" customWidth="1"/>
    <col min="3862" max="3862" width="14.421875" style="1" bestFit="1" customWidth="1"/>
    <col min="3863" max="3863" width="5.7109375" style="1" customWidth="1"/>
    <col min="3864" max="4097" width="9.28125" style="1" customWidth="1"/>
    <col min="4098" max="4098" width="3.421875" style="1" bestFit="1" customWidth="1"/>
    <col min="4099" max="4099" width="29.57421875" style="1" customWidth="1"/>
    <col min="4100" max="4117" width="7.7109375" style="1" customWidth="1"/>
    <col min="4118" max="4118" width="14.421875" style="1" bestFit="1" customWidth="1"/>
    <col min="4119" max="4119" width="5.7109375" style="1" customWidth="1"/>
    <col min="4120" max="4353" width="9.28125" style="1" customWidth="1"/>
    <col min="4354" max="4354" width="3.421875" style="1" bestFit="1" customWidth="1"/>
    <col min="4355" max="4355" width="29.57421875" style="1" customWidth="1"/>
    <col min="4356" max="4373" width="7.7109375" style="1" customWidth="1"/>
    <col min="4374" max="4374" width="14.421875" style="1" bestFit="1" customWidth="1"/>
    <col min="4375" max="4375" width="5.7109375" style="1" customWidth="1"/>
    <col min="4376" max="4609" width="9.28125" style="1" customWidth="1"/>
    <col min="4610" max="4610" width="3.421875" style="1" bestFit="1" customWidth="1"/>
    <col min="4611" max="4611" width="29.57421875" style="1" customWidth="1"/>
    <col min="4612" max="4629" width="7.7109375" style="1" customWidth="1"/>
    <col min="4630" max="4630" width="14.421875" style="1" bestFit="1" customWidth="1"/>
    <col min="4631" max="4631" width="5.7109375" style="1" customWidth="1"/>
    <col min="4632" max="4865" width="9.28125" style="1" customWidth="1"/>
    <col min="4866" max="4866" width="3.421875" style="1" bestFit="1" customWidth="1"/>
    <col min="4867" max="4867" width="29.57421875" style="1" customWidth="1"/>
    <col min="4868" max="4885" width="7.7109375" style="1" customWidth="1"/>
    <col min="4886" max="4886" width="14.421875" style="1" bestFit="1" customWidth="1"/>
    <col min="4887" max="4887" width="5.7109375" style="1" customWidth="1"/>
    <col min="4888" max="5121" width="9.28125" style="1" customWidth="1"/>
    <col min="5122" max="5122" width="3.421875" style="1" bestFit="1" customWidth="1"/>
    <col min="5123" max="5123" width="29.57421875" style="1" customWidth="1"/>
    <col min="5124" max="5141" width="7.7109375" style="1" customWidth="1"/>
    <col min="5142" max="5142" width="14.421875" style="1" bestFit="1" customWidth="1"/>
    <col min="5143" max="5143" width="5.7109375" style="1" customWidth="1"/>
    <col min="5144" max="5377" width="9.28125" style="1" customWidth="1"/>
    <col min="5378" max="5378" width="3.421875" style="1" bestFit="1" customWidth="1"/>
    <col min="5379" max="5379" width="29.57421875" style="1" customWidth="1"/>
    <col min="5380" max="5397" width="7.7109375" style="1" customWidth="1"/>
    <col min="5398" max="5398" width="14.421875" style="1" bestFit="1" customWidth="1"/>
    <col min="5399" max="5399" width="5.7109375" style="1" customWidth="1"/>
    <col min="5400" max="5633" width="9.28125" style="1" customWidth="1"/>
    <col min="5634" max="5634" width="3.421875" style="1" bestFit="1" customWidth="1"/>
    <col min="5635" max="5635" width="29.57421875" style="1" customWidth="1"/>
    <col min="5636" max="5653" width="7.7109375" style="1" customWidth="1"/>
    <col min="5654" max="5654" width="14.421875" style="1" bestFit="1" customWidth="1"/>
    <col min="5655" max="5655" width="5.7109375" style="1" customWidth="1"/>
    <col min="5656" max="5889" width="9.28125" style="1" customWidth="1"/>
    <col min="5890" max="5890" width="3.421875" style="1" bestFit="1" customWidth="1"/>
    <col min="5891" max="5891" width="29.57421875" style="1" customWidth="1"/>
    <col min="5892" max="5909" width="7.7109375" style="1" customWidth="1"/>
    <col min="5910" max="5910" width="14.421875" style="1" bestFit="1" customWidth="1"/>
    <col min="5911" max="5911" width="5.7109375" style="1" customWidth="1"/>
    <col min="5912" max="6145" width="9.28125" style="1" customWidth="1"/>
    <col min="6146" max="6146" width="3.421875" style="1" bestFit="1" customWidth="1"/>
    <col min="6147" max="6147" width="29.57421875" style="1" customWidth="1"/>
    <col min="6148" max="6165" width="7.7109375" style="1" customWidth="1"/>
    <col min="6166" max="6166" width="14.421875" style="1" bestFit="1" customWidth="1"/>
    <col min="6167" max="6167" width="5.7109375" style="1" customWidth="1"/>
    <col min="6168" max="6401" width="9.28125" style="1" customWidth="1"/>
    <col min="6402" max="6402" width="3.421875" style="1" bestFit="1" customWidth="1"/>
    <col min="6403" max="6403" width="29.57421875" style="1" customWidth="1"/>
    <col min="6404" max="6421" width="7.7109375" style="1" customWidth="1"/>
    <col min="6422" max="6422" width="14.421875" style="1" bestFit="1" customWidth="1"/>
    <col min="6423" max="6423" width="5.7109375" style="1" customWidth="1"/>
    <col min="6424" max="6657" width="9.28125" style="1" customWidth="1"/>
    <col min="6658" max="6658" width="3.421875" style="1" bestFit="1" customWidth="1"/>
    <col min="6659" max="6659" width="29.57421875" style="1" customWidth="1"/>
    <col min="6660" max="6677" width="7.7109375" style="1" customWidth="1"/>
    <col min="6678" max="6678" width="14.421875" style="1" bestFit="1" customWidth="1"/>
    <col min="6679" max="6679" width="5.7109375" style="1" customWidth="1"/>
    <col min="6680" max="6913" width="9.28125" style="1" customWidth="1"/>
    <col min="6914" max="6914" width="3.421875" style="1" bestFit="1" customWidth="1"/>
    <col min="6915" max="6915" width="29.57421875" style="1" customWidth="1"/>
    <col min="6916" max="6933" width="7.7109375" style="1" customWidth="1"/>
    <col min="6934" max="6934" width="14.421875" style="1" bestFit="1" customWidth="1"/>
    <col min="6935" max="6935" width="5.7109375" style="1" customWidth="1"/>
    <col min="6936" max="7169" width="9.28125" style="1" customWidth="1"/>
    <col min="7170" max="7170" width="3.421875" style="1" bestFit="1" customWidth="1"/>
    <col min="7171" max="7171" width="29.57421875" style="1" customWidth="1"/>
    <col min="7172" max="7189" width="7.7109375" style="1" customWidth="1"/>
    <col min="7190" max="7190" width="14.421875" style="1" bestFit="1" customWidth="1"/>
    <col min="7191" max="7191" width="5.7109375" style="1" customWidth="1"/>
    <col min="7192" max="7425" width="9.28125" style="1" customWidth="1"/>
    <col min="7426" max="7426" width="3.421875" style="1" bestFit="1" customWidth="1"/>
    <col min="7427" max="7427" width="29.57421875" style="1" customWidth="1"/>
    <col min="7428" max="7445" width="7.7109375" style="1" customWidth="1"/>
    <col min="7446" max="7446" width="14.421875" style="1" bestFit="1" customWidth="1"/>
    <col min="7447" max="7447" width="5.7109375" style="1" customWidth="1"/>
    <col min="7448" max="7681" width="9.28125" style="1" customWidth="1"/>
    <col min="7682" max="7682" width="3.421875" style="1" bestFit="1" customWidth="1"/>
    <col min="7683" max="7683" width="29.57421875" style="1" customWidth="1"/>
    <col min="7684" max="7701" width="7.7109375" style="1" customWidth="1"/>
    <col min="7702" max="7702" width="14.421875" style="1" bestFit="1" customWidth="1"/>
    <col min="7703" max="7703" width="5.7109375" style="1" customWidth="1"/>
    <col min="7704" max="7937" width="9.28125" style="1" customWidth="1"/>
    <col min="7938" max="7938" width="3.421875" style="1" bestFit="1" customWidth="1"/>
    <col min="7939" max="7939" width="29.57421875" style="1" customWidth="1"/>
    <col min="7940" max="7957" width="7.7109375" style="1" customWidth="1"/>
    <col min="7958" max="7958" width="14.421875" style="1" bestFit="1" customWidth="1"/>
    <col min="7959" max="7959" width="5.7109375" style="1" customWidth="1"/>
    <col min="7960" max="8193" width="9.28125" style="1" customWidth="1"/>
    <col min="8194" max="8194" width="3.421875" style="1" bestFit="1" customWidth="1"/>
    <col min="8195" max="8195" width="29.57421875" style="1" customWidth="1"/>
    <col min="8196" max="8213" width="7.7109375" style="1" customWidth="1"/>
    <col min="8214" max="8214" width="14.421875" style="1" bestFit="1" customWidth="1"/>
    <col min="8215" max="8215" width="5.7109375" style="1" customWidth="1"/>
    <col min="8216" max="8449" width="9.28125" style="1" customWidth="1"/>
    <col min="8450" max="8450" width="3.421875" style="1" bestFit="1" customWidth="1"/>
    <col min="8451" max="8451" width="29.57421875" style="1" customWidth="1"/>
    <col min="8452" max="8469" width="7.7109375" style="1" customWidth="1"/>
    <col min="8470" max="8470" width="14.421875" style="1" bestFit="1" customWidth="1"/>
    <col min="8471" max="8471" width="5.7109375" style="1" customWidth="1"/>
    <col min="8472" max="8705" width="9.28125" style="1" customWidth="1"/>
    <col min="8706" max="8706" width="3.421875" style="1" bestFit="1" customWidth="1"/>
    <col min="8707" max="8707" width="29.57421875" style="1" customWidth="1"/>
    <col min="8708" max="8725" width="7.7109375" style="1" customWidth="1"/>
    <col min="8726" max="8726" width="14.421875" style="1" bestFit="1" customWidth="1"/>
    <col min="8727" max="8727" width="5.7109375" style="1" customWidth="1"/>
    <col min="8728" max="8961" width="9.28125" style="1" customWidth="1"/>
    <col min="8962" max="8962" width="3.421875" style="1" bestFit="1" customWidth="1"/>
    <col min="8963" max="8963" width="29.57421875" style="1" customWidth="1"/>
    <col min="8964" max="8981" width="7.7109375" style="1" customWidth="1"/>
    <col min="8982" max="8982" width="14.421875" style="1" bestFit="1" customWidth="1"/>
    <col min="8983" max="8983" width="5.7109375" style="1" customWidth="1"/>
    <col min="8984" max="9217" width="9.28125" style="1" customWidth="1"/>
    <col min="9218" max="9218" width="3.421875" style="1" bestFit="1" customWidth="1"/>
    <col min="9219" max="9219" width="29.57421875" style="1" customWidth="1"/>
    <col min="9220" max="9237" width="7.7109375" style="1" customWidth="1"/>
    <col min="9238" max="9238" width="14.421875" style="1" bestFit="1" customWidth="1"/>
    <col min="9239" max="9239" width="5.7109375" style="1" customWidth="1"/>
    <col min="9240" max="9473" width="9.28125" style="1" customWidth="1"/>
    <col min="9474" max="9474" width="3.421875" style="1" bestFit="1" customWidth="1"/>
    <col min="9475" max="9475" width="29.57421875" style="1" customWidth="1"/>
    <col min="9476" max="9493" width="7.7109375" style="1" customWidth="1"/>
    <col min="9494" max="9494" width="14.421875" style="1" bestFit="1" customWidth="1"/>
    <col min="9495" max="9495" width="5.7109375" style="1" customWidth="1"/>
    <col min="9496" max="9729" width="9.28125" style="1" customWidth="1"/>
    <col min="9730" max="9730" width="3.421875" style="1" bestFit="1" customWidth="1"/>
    <col min="9731" max="9731" width="29.57421875" style="1" customWidth="1"/>
    <col min="9732" max="9749" width="7.7109375" style="1" customWidth="1"/>
    <col min="9750" max="9750" width="14.421875" style="1" bestFit="1" customWidth="1"/>
    <col min="9751" max="9751" width="5.7109375" style="1" customWidth="1"/>
    <col min="9752" max="9985" width="9.28125" style="1" customWidth="1"/>
    <col min="9986" max="9986" width="3.421875" style="1" bestFit="1" customWidth="1"/>
    <col min="9987" max="9987" width="29.57421875" style="1" customWidth="1"/>
    <col min="9988" max="10005" width="7.7109375" style="1" customWidth="1"/>
    <col min="10006" max="10006" width="14.421875" style="1" bestFit="1" customWidth="1"/>
    <col min="10007" max="10007" width="5.7109375" style="1" customWidth="1"/>
    <col min="10008" max="10241" width="9.28125" style="1" customWidth="1"/>
    <col min="10242" max="10242" width="3.421875" style="1" bestFit="1" customWidth="1"/>
    <col min="10243" max="10243" width="29.57421875" style="1" customWidth="1"/>
    <col min="10244" max="10261" width="7.7109375" style="1" customWidth="1"/>
    <col min="10262" max="10262" width="14.421875" style="1" bestFit="1" customWidth="1"/>
    <col min="10263" max="10263" width="5.7109375" style="1" customWidth="1"/>
    <col min="10264" max="10497" width="9.28125" style="1" customWidth="1"/>
    <col min="10498" max="10498" width="3.421875" style="1" bestFit="1" customWidth="1"/>
    <col min="10499" max="10499" width="29.57421875" style="1" customWidth="1"/>
    <col min="10500" max="10517" width="7.7109375" style="1" customWidth="1"/>
    <col min="10518" max="10518" width="14.421875" style="1" bestFit="1" customWidth="1"/>
    <col min="10519" max="10519" width="5.7109375" style="1" customWidth="1"/>
    <col min="10520" max="10753" width="9.28125" style="1" customWidth="1"/>
    <col min="10754" max="10754" width="3.421875" style="1" bestFit="1" customWidth="1"/>
    <col min="10755" max="10755" width="29.57421875" style="1" customWidth="1"/>
    <col min="10756" max="10773" width="7.7109375" style="1" customWidth="1"/>
    <col min="10774" max="10774" width="14.421875" style="1" bestFit="1" customWidth="1"/>
    <col min="10775" max="10775" width="5.7109375" style="1" customWidth="1"/>
    <col min="10776" max="11009" width="9.28125" style="1" customWidth="1"/>
    <col min="11010" max="11010" width="3.421875" style="1" bestFit="1" customWidth="1"/>
    <col min="11011" max="11011" width="29.57421875" style="1" customWidth="1"/>
    <col min="11012" max="11029" width="7.7109375" style="1" customWidth="1"/>
    <col min="11030" max="11030" width="14.421875" style="1" bestFit="1" customWidth="1"/>
    <col min="11031" max="11031" width="5.7109375" style="1" customWidth="1"/>
    <col min="11032" max="11265" width="9.28125" style="1" customWidth="1"/>
    <col min="11266" max="11266" width="3.421875" style="1" bestFit="1" customWidth="1"/>
    <col min="11267" max="11267" width="29.57421875" style="1" customWidth="1"/>
    <col min="11268" max="11285" width="7.7109375" style="1" customWidth="1"/>
    <col min="11286" max="11286" width="14.421875" style="1" bestFit="1" customWidth="1"/>
    <col min="11287" max="11287" width="5.7109375" style="1" customWidth="1"/>
    <col min="11288" max="11521" width="9.28125" style="1" customWidth="1"/>
    <col min="11522" max="11522" width="3.421875" style="1" bestFit="1" customWidth="1"/>
    <col min="11523" max="11523" width="29.57421875" style="1" customWidth="1"/>
    <col min="11524" max="11541" width="7.7109375" style="1" customWidth="1"/>
    <col min="11542" max="11542" width="14.421875" style="1" bestFit="1" customWidth="1"/>
    <col min="11543" max="11543" width="5.7109375" style="1" customWidth="1"/>
    <col min="11544" max="11777" width="9.28125" style="1" customWidth="1"/>
    <col min="11778" max="11778" width="3.421875" style="1" bestFit="1" customWidth="1"/>
    <col min="11779" max="11779" width="29.57421875" style="1" customWidth="1"/>
    <col min="11780" max="11797" width="7.7109375" style="1" customWidth="1"/>
    <col min="11798" max="11798" width="14.421875" style="1" bestFit="1" customWidth="1"/>
    <col min="11799" max="11799" width="5.7109375" style="1" customWidth="1"/>
    <col min="11800" max="12033" width="9.28125" style="1" customWidth="1"/>
    <col min="12034" max="12034" width="3.421875" style="1" bestFit="1" customWidth="1"/>
    <col min="12035" max="12035" width="29.57421875" style="1" customWidth="1"/>
    <col min="12036" max="12053" width="7.7109375" style="1" customWidth="1"/>
    <col min="12054" max="12054" width="14.421875" style="1" bestFit="1" customWidth="1"/>
    <col min="12055" max="12055" width="5.7109375" style="1" customWidth="1"/>
    <col min="12056" max="12289" width="9.28125" style="1" customWidth="1"/>
    <col min="12290" max="12290" width="3.421875" style="1" bestFit="1" customWidth="1"/>
    <col min="12291" max="12291" width="29.57421875" style="1" customWidth="1"/>
    <col min="12292" max="12309" width="7.7109375" style="1" customWidth="1"/>
    <col min="12310" max="12310" width="14.421875" style="1" bestFit="1" customWidth="1"/>
    <col min="12311" max="12311" width="5.7109375" style="1" customWidth="1"/>
    <col min="12312" max="12545" width="9.28125" style="1" customWidth="1"/>
    <col min="12546" max="12546" width="3.421875" style="1" bestFit="1" customWidth="1"/>
    <col min="12547" max="12547" width="29.57421875" style="1" customWidth="1"/>
    <col min="12548" max="12565" width="7.7109375" style="1" customWidth="1"/>
    <col min="12566" max="12566" width="14.421875" style="1" bestFit="1" customWidth="1"/>
    <col min="12567" max="12567" width="5.7109375" style="1" customWidth="1"/>
    <col min="12568" max="12801" width="9.28125" style="1" customWidth="1"/>
    <col min="12802" max="12802" width="3.421875" style="1" bestFit="1" customWidth="1"/>
    <col min="12803" max="12803" width="29.57421875" style="1" customWidth="1"/>
    <col min="12804" max="12821" width="7.7109375" style="1" customWidth="1"/>
    <col min="12822" max="12822" width="14.421875" style="1" bestFit="1" customWidth="1"/>
    <col min="12823" max="12823" width="5.7109375" style="1" customWidth="1"/>
    <col min="12824" max="13057" width="9.28125" style="1" customWidth="1"/>
    <col min="13058" max="13058" width="3.421875" style="1" bestFit="1" customWidth="1"/>
    <col min="13059" max="13059" width="29.57421875" style="1" customWidth="1"/>
    <col min="13060" max="13077" width="7.7109375" style="1" customWidth="1"/>
    <col min="13078" max="13078" width="14.421875" style="1" bestFit="1" customWidth="1"/>
    <col min="13079" max="13079" width="5.7109375" style="1" customWidth="1"/>
    <col min="13080" max="13313" width="9.28125" style="1" customWidth="1"/>
    <col min="13314" max="13314" width="3.421875" style="1" bestFit="1" customWidth="1"/>
    <col min="13315" max="13315" width="29.57421875" style="1" customWidth="1"/>
    <col min="13316" max="13333" width="7.7109375" style="1" customWidth="1"/>
    <col min="13334" max="13334" width="14.421875" style="1" bestFit="1" customWidth="1"/>
    <col min="13335" max="13335" width="5.7109375" style="1" customWidth="1"/>
    <col min="13336" max="13569" width="9.28125" style="1" customWidth="1"/>
    <col min="13570" max="13570" width="3.421875" style="1" bestFit="1" customWidth="1"/>
    <col min="13571" max="13571" width="29.57421875" style="1" customWidth="1"/>
    <col min="13572" max="13589" width="7.7109375" style="1" customWidth="1"/>
    <col min="13590" max="13590" width="14.421875" style="1" bestFit="1" customWidth="1"/>
    <col min="13591" max="13591" width="5.7109375" style="1" customWidth="1"/>
    <col min="13592" max="13825" width="9.28125" style="1" customWidth="1"/>
    <col min="13826" max="13826" width="3.421875" style="1" bestFit="1" customWidth="1"/>
    <col min="13827" max="13827" width="29.57421875" style="1" customWidth="1"/>
    <col min="13828" max="13845" width="7.7109375" style="1" customWidth="1"/>
    <col min="13846" max="13846" width="14.421875" style="1" bestFit="1" customWidth="1"/>
    <col min="13847" max="13847" width="5.7109375" style="1" customWidth="1"/>
    <col min="13848" max="14081" width="9.28125" style="1" customWidth="1"/>
    <col min="14082" max="14082" width="3.421875" style="1" bestFit="1" customWidth="1"/>
    <col min="14083" max="14083" width="29.57421875" style="1" customWidth="1"/>
    <col min="14084" max="14101" width="7.7109375" style="1" customWidth="1"/>
    <col min="14102" max="14102" width="14.421875" style="1" bestFit="1" customWidth="1"/>
    <col min="14103" max="14103" width="5.7109375" style="1" customWidth="1"/>
    <col min="14104" max="14337" width="9.28125" style="1" customWidth="1"/>
    <col min="14338" max="14338" width="3.421875" style="1" bestFit="1" customWidth="1"/>
    <col min="14339" max="14339" width="29.57421875" style="1" customWidth="1"/>
    <col min="14340" max="14357" width="7.7109375" style="1" customWidth="1"/>
    <col min="14358" max="14358" width="14.421875" style="1" bestFit="1" customWidth="1"/>
    <col min="14359" max="14359" width="5.7109375" style="1" customWidth="1"/>
    <col min="14360" max="14593" width="9.28125" style="1" customWidth="1"/>
    <col min="14594" max="14594" width="3.421875" style="1" bestFit="1" customWidth="1"/>
    <col min="14595" max="14595" width="29.57421875" style="1" customWidth="1"/>
    <col min="14596" max="14613" width="7.7109375" style="1" customWidth="1"/>
    <col min="14614" max="14614" width="14.421875" style="1" bestFit="1" customWidth="1"/>
    <col min="14615" max="14615" width="5.7109375" style="1" customWidth="1"/>
    <col min="14616" max="14849" width="9.28125" style="1" customWidth="1"/>
    <col min="14850" max="14850" width="3.421875" style="1" bestFit="1" customWidth="1"/>
    <col min="14851" max="14851" width="29.57421875" style="1" customWidth="1"/>
    <col min="14852" max="14869" width="7.7109375" style="1" customWidth="1"/>
    <col min="14870" max="14870" width="14.421875" style="1" bestFit="1" customWidth="1"/>
    <col min="14871" max="14871" width="5.7109375" style="1" customWidth="1"/>
    <col min="14872" max="15105" width="9.28125" style="1" customWidth="1"/>
    <col min="15106" max="15106" width="3.421875" style="1" bestFit="1" customWidth="1"/>
    <col min="15107" max="15107" width="29.57421875" style="1" customWidth="1"/>
    <col min="15108" max="15125" width="7.7109375" style="1" customWidth="1"/>
    <col min="15126" max="15126" width="14.421875" style="1" bestFit="1" customWidth="1"/>
    <col min="15127" max="15127" width="5.7109375" style="1" customWidth="1"/>
    <col min="15128" max="15361" width="9.28125" style="1" customWidth="1"/>
    <col min="15362" max="15362" width="3.421875" style="1" bestFit="1" customWidth="1"/>
    <col min="15363" max="15363" width="29.57421875" style="1" customWidth="1"/>
    <col min="15364" max="15381" width="7.7109375" style="1" customWidth="1"/>
    <col min="15382" max="15382" width="14.421875" style="1" bestFit="1" customWidth="1"/>
    <col min="15383" max="15383" width="5.7109375" style="1" customWidth="1"/>
    <col min="15384" max="15617" width="9.28125" style="1" customWidth="1"/>
    <col min="15618" max="15618" width="3.421875" style="1" bestFit="1" customWidth="1"/>
    <col min="15619" max="15619" width="29.57421875" style="1" customWidth="1"/>
    <col min="15620" max="15637" width="7.7109375" style="1" customWidth="1"/>
    <col min="15638" max="15638" width="14.421875" style="1" bestFit="1" customWidth="1"/>
    <col min="15639" max="15639" width="5.7109375" style="1" customWidth="1"/>
    <col min="15640" max="15873" width="9.28125" style="1" customWidth="1"/>
    <col min="15874" max="15874" width="3.421875" style="1" bestFit="1" customWidth="1"/>
    <col min="15875" max="15875" width="29.57421875" style="1" customWidth="1"/>
    <col min="15876" max="15893" width="7.7109375" style="1" customWidth="1"/>
    <col min="15894" max="15894" width="14.421875" style="1" bestFit="1" customWidth="1"/>
    <col min="15895" max="15895" width="5.7109375" style="1" customWidth="1"/>
    <col min="15896" max="16129" width="9.28125" style="1" customWidth="1"/>
    <col min="16130" max="16130" width="3.421875" style="1" bestFit="1" customWidth="1"/>
    <col min="16131" max="16131" width="29.57421875" style="1" customWidth="1"/>
    <col min="16132" max="16149" width="7.7109375" style="1" customWidth="1"/>
    <col min="16150" max="16150" width="14.421875" style="1" bestFit="1" customWidth="1"/>
    <col min="16151" max="16151" width="5.7109375" style="1" customWidth="1"/>
    <col min="16152" max="16384" width="9.28125" style="1" customWidth="1"/>
  </cols>
  <sheetData>
    <row r="1" spans="1:23" ht="22.2">
      <c r="A1" s="167"/>
      <c r="B1" s="211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s="90" customFormat="1" ht="17.1" customHeight="1" thickBot="1">
      <c r="A2" s="147" t="s">
        <v>29</v>
      </c>
      <c r="B2" s="147" t="s">
        <v>51</v>
      </c>
      <c r="C2" s="148" t="s">
        <v>35</v>
      </c>
      <c r="D2" s="149" t="s">
        <v>27</v>
      </c>
      <c r="E2" s="150" t="s">
        <v>0</v>
      </c>
      <c r="F2" s="150" t="s">
        <v>1</v>
      </c>
      <c r="G2" s="151" t="s">
        <v>2</v>
      </c>
      <c r="H2" s="151" t="s">
        <v>3</v>
      </c>
      <c r="I2" s="151" t="s">
        <v>4</v>
      </c>
      <c r="J2" s="151" t="s">
        <v>21</v>
      </c>
      <c r="K2" s="151" t="s">
        <v>5</v>
      </c>
      <c r="L2" s="151" t="s">
        <v>6</v>
      </c>
      <c r="M2" s="151" t="s">
        <v>7</v>
      </c>
      <c r="N2" s="151" t="s">
        <v>8</v>
      </c>
      <c r="O2" s="151" t="s">
        <v>19</v>
      </c>
      <c r="P2" s="151" t="s">
        <v>22</v>
      </c>
      <c r="Q2" s="151" t="s">
        <v>17</v>
      </c>
      <c r="R2" s="151" t="s">
        <v>9</v>
      </c>
      <c r="S2" s="151" t="s">
        <v>15</v>
      </c>
      <c r="T2" s="151" t="s">
        <v>16</v>
      </c>
      <c r="U2" s="152" t="s">
        <v>10</v>
      </c>
      <c r="V2" s="153" t="s">
        <v>30</v>
      </c>
      <c r="W2" s="154"/>
    </row>
    <row r="3" spans="1:23" ht="17.25" customHeight="1">
      <c r="A3" s="221">
        <v>20138</v>
      </c>
      <c r="B3" s="221">
        <v>1</v>
      </c>
      <c r="C3" s="213" t="s">
        <v>76</v>
      </c>
      <c r="D3" s="215" t="s">
        <v>77</v>
      </c>
      <c r="E3" s="155">
        <v>56</v>
      </c>
      <c r="F3" s="156" t="s">
        <v>23</v>
      </c>
      <c r="G3" s="93">
        <v>17</v>
      </c>
      <c r="H3" s="93">
        <v>0</v>
      </c>
      <c r="I3" s="93">
        <v>8</v>
      </c>
      <c r="J3" s="93">
        <v>7</v>
      </c>
      <c r="K3" s="93">
        <v>9</v>
      </c>
      <c r="L3" s="93">
        <v>15</v>
      </c>
      <c r="M3" s="93">
        <v>9</v>
      </c>
      <c r="N3" s="93">
        <v>9</v>
      </c>
      <c r="O3" s="93">
        <v>8</v>
      </c>
      <c r="P3" s="93">
        <v>10</v>
      </c>
      <c r="Q3" s="93">
        <v>0</v>
      </c>
      <c r="R3" s="157"/>
      <c r="S3" s="158">
        <f aca="true" t="shared" si="0" ref="S3:S14">IF(E3="","",SUM(G3:Q3)-(R3))</f>
        <v>92</v>
      </c>
      <c r="T3" s="217">
        <f>IF(E3="",0,(SUM(S3+S4)))</f>
        <v>92</v>
      </c>
      <c r="U3" s="247"/>
      <c r="V3" s="159">
        <f aca="true" t="shared" si="1" ref="V3:V14">SUM(G3:I3)</f>
        <v>25</v>
      </c>
      <c r="W3" s="160" t="s">
        <v>31</v>
      </c>
    </row>
    <row r="4" spans="1:23" ht="17.25" customHeight="1" thickBot="1">
      <c r="A4" s="222"/>
      <c r="B4" s="222"/>
      <c r="C4" s="214"/>
      <c r="D4" s="216"/>
      <c r="E4" s="161">
        <v>119</v>
      </c>
      <c r="F4" s="162" t="s">
        <v>24</v>
      </c>
      <c r="G4" s="105">
        <v>0</v>
      </c>
      <c r="H4" s="105">
        <v>0</v>
      </c>
      <c r="I4" s="105">
        <v>0</v>
      </c>
      <c r="J4" s="105">
        <v>0</v>
      </c>
      <c r="K4" s="105">
        <v>0</v>
      </c>
      <c r="L4" s="105">
        <v>0</v>
      </c>
      <c r="M4" s="105">
        <v>0</v>
      </c>
      <c r="N4" s="105">
        <v>0</v>
      </c>
      <c r="O4" s="105">
        <v>0</v>
      </c>
      <c r="P4" s="105">
        <v>0</v>
      </c>
      <c r="Q4" s="105">
        <v>0</v>
      </c>
      <c r="R4" s="163"/>
      <c r="S4" s="164">
        <f t="shared" si="0"/>
        <v>0</v>
      </c>
      <c r="T4" s="218"/>
      <c r="U4" s="248"/>
      <c r="V4" s="165">
        <f t="shared" si="1"/>
        <v>0</v>
      </c>
      <c r="W4" s="166">
        <f>SUM(V3:V4)</f>
        <v>25</v>
      </c>
    </row>
    <row r="5" spans="1:23" ht="17.25" customHeight="1">
      <c r="A5" s="221">
        <v>20139</v>
      </c>
      <c r="B5" s="221">
        <v>2</v>
      </c>
      <c r="C5" s="213" t="s">
        <v>76</v>
      </c>
      <c r="D5" s="215" t="s">
        <v>77</v>
      </c>
      <c r="E5" s="155">
        <v>91</v>
      </c>
      <c r="F5" s="156" t="s">
        <v>23</v>
      </c>
      <c r="G5" s="93">
        <v>17</v>
      </c>
      <c r="H5" s="93">
        <v>0</v>
      </c>
      <c r="I5" s="93">
        <v>7</v>
      </c>
      <c r="J5" s="93">
        <v>6</v>
      </c>
      <c r="K5" s="93">
        <v>14</v>
      </c>
      <c r="L5" s="93">
        <v>15</v>
      </c>
      <c r="M5" s="93">
        <v>9</v>
      </c>
      <c r="N5" s="93">
        <v>9</v>
      </c>
      <c r="O5" s="93">
        <v>10</v>
      </c>
      <c r="P5" s="93">
        <v>9</v>
      </c>
      <c r="Q5" s="93">
        <v>0</v>
      </c>
      <c r="R5" s="157"/>
      <c r="S5" s="158">
        <f t="shared" si="0"/>
        <v>96</v>
      </c>
      <c r="T5" s="217">
        <f>IF(E5="",0,(SUM(S5+S6)))</f>
        <v>189</v>
      </c>
      <c r="U5" s="247"/>
      <c r="V5" s="159">
        <f t="shared" si="1"/>
        <v>24</v>
      </c>
      <c r="W5" s="160" t="s">
        <v>31</v>
      </c>
    </row>
    <row r="6" spans="1:23" ht="17.25" customHeight="1" thickBot="1">
      <c r="A6" s="222"/>
      <c r="B6" s="222"/>
      <c r="C6" s="214"/>
      <c r="D6" s="216"/>
      <c r="E6" s="161">
        <v>44</v>
      </c>
      <c r="F6" s="162" t="s">
        <v>24</v>
      </c>
      <c r="G6" s="105">
        <v>18</v>
      </c>
      <c r="H6" s="105">
        <v>0</v>
      </c>
      <c r="I6" s="105">
        <v>6</v>
      </c>
      <c r="J6" s="105">
        <v>7</v>
      </c>
      <c r="K6" s="105">
        <v>15</v>
      </c>
      <c r="L6" s="105">
        <v>12</v>
      </c>
      <c r="M6" s="105">
        <v>8</v>
      </c>
      <c r="N6" s="105">
        <v>9</v>
      </c>
      <c r="O6" s="105">
        <v>9</v>
      </c>
      <c r="P6" s="105">
        <v>9</v>
      </c>
      <c r="Q6" s="105">
        <v>0</v>
      </c>
      <c r="R6" s="163"/>
      <c r="S6" s="164">
        <f t="shared" si="0"/>
        <v>93</v>
      </c>
      <c r="T6" s="218"/>
      <c r="U6" s="248"/>
      <c r="V6" s="165">
        <f t="shared" si="1"/>
        <v>24</v>
      </c>
      <c r="W6" s="166">
        <f>SUM(V5:V6)</f>
        <v>48</v>
      </c>
    </row>
    <row r="7" spans="1:23" ht="17.25" customHeight="1">
      <c r="A7" s="221">
        <v>20123</v>
      </c>
      <c r="B7" s="221">
        <v>3</v>
      </c>
      <c r="C7" s="213" t="s">
        <v>55</v>
      </c>
      <c r="D7" s="215" t="s">
        <v>54</v>
      </c>
      <c r="E7" s="155">
        <v>68</v>
      </c>
      <c r="F7" s="156" t="s">
        <v>23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157"/>
      <c r="S7" s="158">
        <f t="shared" si="0"/>
        <v>0</v>
      </c>
      <c r="T7" s="217">
        <f>IF(E7="",0,(SUM(S7+S8)))</f>
        <v>0</v>
      </c>
      <c r="U7" s="247"/>
      <c r="V7" s="159">
        <f t="shared" si="1"/>
        <v>0</v>
      </c>
      <c r="W7" s="160" t="s">
        <v>31</v>
      </c>
    </row>
    <row r="8" spans="1:23" ht="17.25" customHeight="1" thickBot="1">
      <c r="A8" s="222"/>
      <c r="B8" s="222"/>
      <c r="C8" s="214"/>
      <c r="D8" s="216"/>
      <c r="E8" s="161">
        <v>110</v>
      </c>
      <c r="F8" s="162" t="s">
        <v>24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63"/>
      <c r="S8" s="164">
        <f t="shared" si="0"/>
        <v>0</v>
      </c>
      <c r="T8" s="218"/>
      <c r="U8" s="248"/>
      <c r="V8" s="165">
        <f t="shared" si="1"/>
        <v>0</v>
      </c>
      <c r="W8" s="166">
        <f>SUM(V7:V8)</f>
        <v>0</v>
      </c>
    </row>
    <row r="9" spans="1:23" ht="17.25" customHeight="1">
      <c r="A9" s="221">
        <v>20124</v>
      </c>
      <c r="B9" s="221">
        <v>4</v>
      </c>
      <c r="C9" s="213" t="s">
        <v>55</v>
      </c>
      <c r="D9" s="215" t="s">
        <v>54</v>
      </c>
      <c r="E9" s="155">
        <v>80</v>
      </c>
      <c r="F9" s="156" t="s">
        <v>23</v>
      </c>
      <c r="G9" s="93">
        <v>17</v>
      </c>
      <c r="H9" s="93">
        <v>0</v>
      </c>
      <c r="I9" s="93">
        <v>0</v>
      </c>
      <c r="J9" s="93">
        <v>7</v>
      </c>
      <c r="K9" s="93">
        <v>0</v>
      </c>
      <c r="L9" s="93">
        <v>11</v>
      </c>
      <c r="M9" s="93">
        <v>9</v>
      </c>
      <c r="N9" s="93">
        <v>9</v>
      </c>
      <c r="O9" s="93">
        <v>9</v>
      </c>
      <c r="P9" s="93">
        <v>9</v>
      </c>
      <c r="Q9" s="93">
        <v>0</v>
      </c>
      <c r="R9" s="157"/>
      <c r="S9" s="158">
        <f t="shared" si="0"/>
        <v>71</v>
      </c>
      <c r="T9" s="217">
        <f>IF(E9="",0,(SUM(S9+S10)))</f>
        <v>153</v>
      </c>
      <c r="U9" s="247"/>
      <c r="V9" s="159">
        <f t="shared" si="1"/>
        <v>17</v>
      </c>
      <c r="W9" s="160" t="s">
        <v>31</v>
      </c>
    </row>
    <row r="10" spans="1:23" ht="17.25" customHeight="1" thickBot="1">
      <c r="A10" s="222"/>
      <c r="B10" s="222"/>
      <c r="C10" s="214"/>
      <c r="D10" s="216"/>
      <c r="E10" s="161">
        <v>38</v>
      </c>
      <c r="F10" s="162" t="s">
        <v>24</v>
      </c>
      <c r="G10" s="105">
        <v>18</v>
      </c>
      <c r="H10" s="105">
        <v>0</v>
      </c>
      <c r="I10" s="105">
        <v>8</v>
      </c>
      <c r="J10" s="105">
        <v>7</v>
      </c>
      <c r="K10" s="105">
        <v>0</v>
      </c>
      <c r="L10" s="105">
        <v>13</v>
      </c>
      <c r="M10" s="105">
        <v>9</v>
      </c>
      <c r="N10" s="105">
        <v>10</v>
      </c>
      <c r="O10" s="105">
        <v>8</v>
      </c>
      <c r="P10" s="105">
        <v>9</v>
      </c>
      <c r="Q10" s="105">
        <v>0</v>
      </c>
      <c r="R10" s="163"/>
      <c r="S10" s="164">
        <f t="shared" si="0"/>
        <v>82</v>
      </c>
      <c r="T10" s="218"/>
      <c r="U10" s="248"/>
      <c r="V10" s="165">
        <f t="shared" si="1"/>
        <v>26</v>
      </c>
      <c r="W10" s="166">
        <f>SUM(V9:V10)</f>
        <v>43</v>
      </c>
    </row>
    <row r="11" spans="1:23" ht="17.25" customHeight="1">
      <c r="A11" s="221">
        <v>20129</v>
      </c>
      <c r="B11" s="221">
        <v>5</v>
      </c>
      <c r="C11" s="213" t="s">
        <v>82</v>
      </c>
      <c r="D11" s="215" t="s">
        <v>83</v>
      </c>
      <c r="E11" s="155">
        <v>51</v>
      </c>
      <c r="F11" s="156" t="s">
        <v>23</v>
      </c>
      <c r="G11" s="93">
        <v>17</v>
      </c>
      <c r="H11" s="93">
        <v>11</v>
      </c>
      <c r="I11" s="93">
        <v>7</v>
      </c>
      <c r="J11" s="93">
        <v>7</v>
      </c>
      <c r="K11" s="93">
        <v>10</v>
      </c>
      <c r="L11" s="93">
        <v>14</v>
      </c>
      <c r="M11" s="93">
        <v>11</v>
      </c>
      <c r="N11" s="93">
        <v>9</v>
      </c>
      <c r="O11" s="93">
        <v>8</v>
      </c>
      <c r="P11" s="93">
        <v>10</v>
      </c>
      <c r="Q11" s="93">
        <v>3</v>
      </c>
      <c r="R11" s="157"/>
      <c r="S11" s="158">
        <f t="shared" si="0"/>
        <v>107</v>
      </c>
      <c r="T11" s="217">
        <f>IF(E11="",0,(SUM(S11+S12)))</f>
        <v>212</v>
      </c>
      <c r="U11" s="247"/>
      <c r="V11" s="159">
        <f t="shared" si="1"/>
        <v>35</v>
      </c>
      <c r="W11" s="160" t="s">
        <v>31</v>
      </c>
    </row>
    <row r="12" spans="1:23" ht="17.25" customHeight="1" thickBot="1">
      <c r="A12" s="222"/>
      <c r="B12" s="222"/>
      <c r="C12" s="214"/>
      <c r="D12" s="216"/>
      <c r="E12" s="161">
        <v>23</v>
      </c>
      <c r="F12" s="162" t="s">
        <v>24</v>
      </c>
      <c r="G12" s="105">
        <v>18</v>
      </c>
      <c r="H12" s="105">
        <v>9</v>
      </c>
      <c r="I12" s="105">
        <v>6</v>
      </c>
      <c r="J12" s="105">
        <v>7</v>
      </c>
      <c r="K12" s="105">
        <v>15</v>
      </c>
      <c r="L12" s="105">
        <v>12</v>
      </c>
      <c r="M12" s="105">
        <v>9</v>
      </c>
      <c r="N12" s="105">
        <v>8</v>
      </c>
      <c r="O12" s="105">
        <v>9</v>
      </c>
      <c r="P12" s="105">
        <v>9</v>
      </c>
      <c r="Q12" s="105">
        <v>3</v>
      </c>
      <c r="R12" s="163"/>
      <c r="S12" s="164">
        <f t="shared" si="0"/>
        <v>105</v>
      </c>
      <c r="T12" s="218"/>
      <c r="U12" s="248"/>
      <c r="V12" s="165">
        <f t="shared" si="1"/>
        <v>33</v>
      </c>
      <c r="W12" s="166">
        <f>SUM(V11:V12)</f>
        <v>68</v>
      </c>
    </row>
    <row r="13" spans="1:23" ht="17.25" customHeight="1">
      <c r="A13" s="221">
        <v>20130</v>
      </c>
      <c r="B13" s="221">
        <v>6</v>
      </c>
      <c r="C13" s="213" t="s">
        <v>82</v>
      </c>
      <c r="D13" s="215" t="s">
        <v>83</v>
      </c>
      <c r="E13" s="155">
        <v>5</v>
      </c>
      <c r="F13" s="156" t="s">
        <v>23</v>
      </c>
      <c r="G13" s="93">
        <v>18</v>
      </c>
      <c r="H13" s="93">
        <v>9</v>
      </c>
      <c r="I13" s="93">
        <v>7</v>
      </c>
      <c r="J13" s="93">
        <v>8</v>
      </c>
      <c r="K13" s="93">
        <v>0</v>
      </c>
      <c r="L13" s="93">
        <v>13</v>
      </c>
      <c r="M13" s="93">
        <v>9</v>
      </c>
      <c r="N13" s="93">
        <v>9</v>
      </c>
      <c r="O13" s="93">
        <v>10</v>
      </c>
      <c r="P13" s="93">
        <v>9</v>
      </c>
      <c r="Q13" s="93">
        <v>0</v>
      </c>
      <c r="R13" s="157"/>
      <c r="S13" s="158">
        <f t="shared" si="0"/>
        <v>92</v>
      </c>
      <c r="T13" s="217">
        <f>IF(E13="",0,(SUM(S13+S14)))</f>
        <v>183</v>
      </c>
      <c r="U13" s="247"/>
      <c r="V13" s="159">
        <f t="shared" si="1"/>
        <v>34</v>
      </c>
      <c r="W13" s="160" t="s">
        <v>31</v>
      </c>
    </row>
    <row r="14" spans="1:23" ht="17.25" customHeight="1" thickBot="1">
      <c r="A14" s="222"/>
      <c r="B14" s="222"/>
      <c r="C14" s="214"/>
      <c r="D14" s="216"/>
      <c r="E14" s="161">
        <v>25</v>
      </c>
      <c r="F14" s="162" t="s">
        <v>24</v>
      </c>
      <c r="G14" s="105">
        <v>17</v>
      </c>
      <c r="H14" s="105">
        <v>11</v>
      </c>
      <c r="I14" s="105">
        <v>6</v>
      </c>
      <c r="J14" s="105">
        <v>6</v>
      </c>
      <c r="K14" s="105">
        <v>0</v>
      </c>
      <c r="L14" s="105">
        <v>14</v>
      </c>
      <c r="M14" s="105">
        <v>10</v>
      </c>
      <c r="N14" s="105">
        <v>8</v>
      </c>
      <c r="O14" s="105">
        <v>8</v>
      </c>
      <c r="P14" s="105">
        <v>11</v>
      </c>
      <c r="Q14" s="105">
        <v>0</v>
      </c>
      <c r="R14" s="163"/>
      <c r="S14" s="164">
        <f t="shared" si="0"/>
        <v>91</v>
      </c>
      <c r="T14" s="218"/>
      <c r="U14" s="248"/>
      <c r="V14" s="165">
        <f t="shared" si="1"/>
        <v>34</v>
      </c>
      <c r="W14" s="166">
        <f>SUM(V13:V14)</f>
        <v>68</v>
      </c>
    </row>
    <row r="15" spans="1:23" ht="17.25" customHeight="1">
      <c r="A15" s="221">
        <v>20136</v>
      </c>
      <c r="B15" s="221">
        <v>7</v>
      </c>
      <c r="C15" s="213" t="s">
        <v>78</v>
      </c>
      <c r="D15" s="215" t="s">
        <v>79</v>
      </c>
      <c r="E15" s="155">
        <v>115</v>
      </c>
      <c r="F15" s="156" t="s">
        <v>23</v>
      </c>
      <c r="G15" s="93">
        <v>19</v>
      </c>
      <c r="H15" s="93">
        <v>11</v>
      </c>
      <c r="I15" s="93">
        <v>7</v>
      </c>
      <c r="J15" s="93">
        <v>7</v>
      </c>
      <c r="K15" s="93">
        <v>13</v>
      </c>
      <c r="L15" s="93">
        <v>14</v>
      </c>
      <c r="M15" s="93">
        <v>11</v>
      </c>
      <c r="N15" s="93">
        <v>9</v>
      </c>
      <c r="O15" s="93">
        <v>8</v>
      </c>
      <c r="P15" s="93">
        <v>10</v>
      </c>
      <c r="Q15" s="93">
        <v>3</v>
      </c>
      <c r="R15" s="157"/>
      <c r="S15" s="158">
        <f aca="true" t="shared" si="2" ref="S15:S18">IF(E15="","",SUM(G15:Q15)-(R15))</f>
        <v>112</v>
      </c>
      <c r="T15" s="217">
        <f>IF(E15="",0,(SUM(S15+S16)))</f>
        <v>220</v>
      </c>
      <c r="U15" s="219">
        <v>2</v>
      </c>
      <c r="V15" s="159">
        <f aca="true" t="shared" si="3" ref="V15:V30">SUM(G15:I15)</f>
        <v>37</v>
      </c>
      <c r="W15" s="160" t="s">
        <v>31</v>
      </c>
    </row>
    <row r="16" spans="1:23" ht="17.25" customHeight="1" thickBot="1">
      <c r="A16" s="222"/>
      <c r="B16" s="222"/>
      <c r="C16" s="214"/>
      <c r="D16" s="216"/>
      <c r="E16" s="161">
        <v>103</v>
      </c>
      <c r="F16" s="162" t="s">
        <v>24</v>
      </c>
      <c r="G16" s="105">
        <v>18</v>
      </c>
      <c r="H16" s="105">
        <v>12</v>
      </c>
      <c r="I16" s="105">
        <v>6</v>
      </c>
      <c r="J16" s="105">
        <v>7</v>
      </c>
      <c r="K16" s="105">
        <v>15</v>
      </c>
      <c r="L16" s="105">
        <v>12</v>
      </c>
      <c r="M16" s="105">
        <v>9</v>
      </c>
      <c r="N16" s="105">
        <v>8</v>
      </c>
      <c r="O16" s="105">
        <v>9</v>
      </c>
      <c r="P16" s="105">
        <v>9</v>
      </c>
      <c r="Q16" s="105">
        <v>3</v>
      </c>
      <c r="R16" s="163"/>
      <c r="S16" s="164">
        <f t="shared" si="2"/>
        <v>108</v>
      </c>
      <c r="T16" s="218"/>
      <c r="U16" s="220"/>
      <c r="V16" s="165">
        <f t="shared" si="3"/>
        <v>36</v>
      </c>
      <c r="W16" s="166">
        <f>SUM(V15:V16)</f>
        <v>73</v>
      </c>
    </row>
    <row r="17" spans="1:23" ht="17.25" customHeight="1">
      <c r="A17" s="221">
        <v>20137</v>
      </c>
      <c r="B17" s="221">
        <v>8</v>
      </c>
      <c r="C17" s="213" t="s">
        <v>78</v>
      </c>
      <c r="D17" s="215" t="s">
        <v>79</v>
      </c>
      <c r="E17" s="155">
        <v>18</v>
      </c>
      <c r="F17" s="156" t="s">
        <v>23</v>
      </c>
      <c r="G17" s="93">
        <v>18</v>
      </c>
      <c r="H17" s="93">
        <v>9</v>
      </c>
      <c r="I17" s="93">
        <v>7</v>
      </c>
      <c r="J17" s="93">
        <v>8</v>
      </c>
      <c r="K17" s="93">
        <v>15</v>
      </c>
      <c r="L17" s="93">
        <v>13</v>
      </c>
      <c r="M17" s="93">
        <v>9</v>
      </c>
      <c r="N17" s="93">
        <v>9</v>
      </c>
      <c r="O17" s="93">
        <v>8</v>
      </c>
      <c r="P17" s="93">
        <v>9</v>
      </c>
      <c r="Q17" s="93">
        <v>3</v>
      </c>
      <c r="R17" s="157"/>
      <c r="S17" s="158">
        <f t="shared" si="2"/>
        <v>108</v>
      </c>
      <c r="T17" s="217">
        <f>IF(E17="",0,(SUM(S17+S18)))</f>
        <v>221</v>
      </c>
      <c r="U17" s="219">
        <v>1</v>
      </c>
      <c r="V17" s="159">
        <f t="shared" si="3"/>
        <v>34</v>
      </c>
      <c r="W17" s="160" t="s">
        <v>31</v>
      </c>
    </row>
    <row r="18" spans="1:23" ht="17.25" customHeight="1" thickBot="1">
      <c r="A18" s="222"/>
      <c r="B18" s="222"/>
      <c r="C18" s="214"/>
      <c r="D18" s="216"/>
      <c r="E18" s="161">
        <v>109</v>
      </c>
      <c r="F18" s="162" t="s">
        <v>24</v>
      </c>
      <c r="G18" s="105">
        <v>17</v>
      </c>
      <c r="H18" s="105">
        <v>11</v>
      </c>
      <c r="I18" s="105">
        <v>9</v>
      </c>
      <c r="J18" s="105">
        <v>6</v>
      </c>
      <c r="K18" s="105">
        <v>15</v>
      </c>
      <c r="L18" s="105">
        <v>14</v>
      </c>
      <c r="M18" s="105">
        <v>10</v>
      </c>
      <c r="N18" s="105">
        <v>8</v>
      </c>
      <c r="O18" s="105">
        <v>8</v>
      </c>
      <c r="P18" s="105">
        <v>12</v>
      </c>
      <c r="Q18" s="105">
        <v>3</v>
      </c>
      <c r="R18" s="163"/>
      <c r="S18" s="164">
        <f t="shared" si="2"/>
        <v>113</v>
      </c>
      <c r="T18" s="218"/>
      <c r="U18" s="220"/>
      <c r="V18" s="165">
        <f t="shared" si="3"/>
        <v>37</v>
      </c>
      <c r="W18" s="166">
        <f>SUM(V17:V18)</f>
        <v>71</v>
      </c>
    </row>
    <row r="19" spans="1:23" ht="17.25" customHeight="1">
      <c r="A19" s="221">
        <v>20142</v>
      </c>
      <c r="B19" s="221">
        <v>9</v>
      </c>
      <c r="C19" s="213" t="s">
        <v>147</v>
      </c>
      <c r="D19" s="215" t="s">
        <v>89</v>
      </c>
      <c r="E19" s="155">
        <v>6</v>
      </c>
      <c r="F19" s="156" t="s">
        <v>23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157"/>
      <c r="S19" s="158">
        <f aca="true" t="shared" si="4" ref="S19:S30">IF(E19="","",SUM(G19:Q19)-(R19))</f>
        <v>0</v>
      </c>
      <c r="T19" s="217">
        <f>IF(E19="",0,(SUM(S19+S20)))</f>
        <v>101</v>
      </c>
      <c r="U19" s="247"/>
      <c r="V19" s="159">
        <f t="shared" si="3"/>
        <v>0</v>
      </c>
      <c r="W19" s="160" t="s">
        <v>31</v>
      </c>
    </row>
    <row r="20" spans="1:23" ht="17.25" customHeight="1" thickBot="1">
      <c r="A20" s="222"/>
      <c r="B20" s="222"/>
      <c r="C20" s="214"/>
      <c r="D20" s="216"/>
      <c r="E20" s="161">
        <v>5</v>
      </c>
      <c r="F20" s="162" t="s">
        <v>24</v>
      </c>
      <c r="G20" s="105">
        <v>17</v>
      </c>
      <c r="H20" s="105">
        <v>9</v>
      </c>
      <c r="I20" s="105">
        <v>6</v>
      </c>
      <c r="J20" s="105">
        <v>7</v>
      </c>
      <c r="K20" s="105">
        <v>12</v>
      </c>
      <c r="L20" s="105">
        <v>12</v>
      </c>
      <c r="M20" s="105">
        <v>9</v>
      </c>
      <c r="N20" s="105">
        <v>8</v>
      </c>
      <c r="O20" s="105">
        <v>9</v>
      </c>
      <c r="P20" s="105">
        <v>9</v>
      </c>
      <c r="Q20" s="105">
        <v>3</v>
      </c>
      <c r="R20" s="163"/>
      <c r="S20" s="164">
        <f t="shared" si="4"/>
        <v>101</v>
      </c>
      <c r="T20" s="218"/>
      <c r="U20" s="248"/>
      <c r="V20" s="165">
        <f t="shared" si="3"/>
        <v>32</v>
      </c>
      <c r="W20" s="166">
        <f>SUM(V19:V20)</f>
        <v>32</v>
      </c>
    </row>
    <row r="21" spans="1:23" ht="17.25" customHeight="1">
      <c r="A21" s="221">
        <v>20143</v>
      </c>
      <c r="B21" s="221">
        <v>10</v>
      </c>
      <c r="C21" s="213" t="s">
        <v>147</v>
      </c>
      <c r="D21" s="215" t="s">
        <v>89</v>
      </c>
      <c r="E21" s="155">
        <v>19</v>
      </c>
      <c r="F21" s="156" t="s">
        <v>23</v>
      </c>
      <c r="G21" s="93">
        <v>18</v>
      </c>
      <c r="H21" s="93">
        <v>9</v>
      </c>
      <c r="I21" s="93">
        <v>7</v>
      </c>
      <c r="J21" s="93">
        <v>8</v>
      </c>
      <c r="K21" s="93">
        <v>15</v>
      </c>
      <c r="L21" s="93">
        <v>13</v>
      </c>
      <c r="M21" s="93">
        <v>9</v>
      </c>
      <c r="N21" s="93">
        <v>9</v>
      </c>
      <c r="O21" s="93">
        <v>8</v>
      </c>
      <c r="P21" s="93">
        <v>9</v>
      </c>
      <c r="Q21" s="93">
        <v>3</v>
      </c>
      <c r="R21" s="157"/>
      <c r="S21" s="158">
        <f t="shared" si="4"/>
        <v>108</v>
      </c>
      <c r="T21" s="217">
        <f>IF(E21="",0,(SUM(S21+S22)))</f>
        <v>214</v>
      </c>
      <c r="U21" s="247"/>
      <c r="V21" s="159">
        <f t="shared" si="3"/>
        <v>34</v>
      </c>
      <c r="W21" s="160" t="s">
        <v>31</v>
      </c>
    </row>
    <row r="22" spans="1:23" ht="17.25" customHeight="1" thickBot="1">
      <c r="A22" s="222"/>
      <c r="B22" s="222"/>
      <c r="C22" s="214"/>
      <c r="D22" s="216"/>
      <c r="E22" s="161">
        <v>3</v>
      </c>
      <c r="F22" s="162" t="s">
        <v>24</v>
      </c>
      <c r="G22" s="105">
        <v>16</v>
      </c>
      <c r="H22" s="105">
        <v>9</v>
      </c>
      <c r="I22" s="105">
        <v>9</v>
      </c>
      <c r="J22" s="105">
        <v>6</v>
      </c>
      <c r="K22" s="105">
        <v>14</v>
      </c>
      <c r="L22" s="105">
        <v>14</v>
      </c>
      <c r="M22" s="105">
        <v>10</v>
      </c>
      <c r="N22" s="105">
        <v>8</v>
      </c>
      <c r="O22" s="105">
        <v>8</v>
      </c>
      <c r="P22" s="105">
        <v>9</v>
      </c>
      <c r="Q22" s="105">
        <v>3</v>
      </c>
      <c r="R22" s="163"/>
      <c r="S22" s="164">
        <f t="shared" si="4"/>
        <v>106</v>
      </c>
      <c r="T22" s="218"/>
      <c r="U22" s="248"/>
      <c r="V22" s="165">
        <f t="shared" si="3"/>
        <v>34</v>
      </c>
      <c r="W22" s="166">
        <f>SUM(V21:V22)</f>
        <v>68</v>
      </c>
    </row>
    <row r="23" spans="1:23" ht="17.25" customHeight="1">
      <c r="A23" s="221">
        <v>20140</v>
      </c>
      <c r="B23" s="221">
        <v>11</v>
      </c>
      <c r="C23" s="213" t="s">
        <v>76</v>
      </c>
      <c r="D23" s="215" t="s">
        <v>77</v>
      </c>
      <c r="E23" s="155">
        <v>35</v>
      </c>
      <c r="F23" s="156" t="s">
        <v>23</v>
      </c>
      <c r="G23" s="93">
        <v>14</v>
      </c>
      <c r="H23" s="93">
        <v>9</v>
      </c>
      <c r="I23" s="93">
        <v>6</v>
      </c>
      <c r="J23" s="93">
        <v>7</v>
      </c>
      <c r="K23" s="93">
        <v>9</v>
      </c>
      <c r="L23" s="93">
        <v>14</v>
      </c>
      <c r="M23" s="93">
        <v>11</v>
      </c>
      <c r="N23" s="93">
        <v>9</v>
      </c>
      <c r="O23" s="93">
        <v>8</v>
      </c>
      <c r="P23" s="93">
        <v>9</v>
      </c>
      <c r="Q23" s="93">
        <v>0</v>
      </c>
      <c r="R23" s="157"/>
      <c r="S23" s="158">
        <f t="shared" si="4"/>
        <v>96</v>
      </c>
      <c r="T23" s="217">
        <f>IF(E23="",0,(SUM(S23+S24)))</f>
        <v>151</v>
      </c>
      <c r="U23" s="247"/>
      <c r="V23" s="159">
        <f t="shared" si="3"/>
        <v>29</v>
      </c>
      <c r="W23" s="160" t="s">
        <v>31</v>
      </c>
    </row>
    <row r="24" spans="1:23" ht="17.25" customHeight="1" thickBot="1">
      <c r="A24" s="222"/>
      <c r="B24" s="222"/>
      <c r="C24" s="214"/>
      <c r="D24" s="216"/>
      <c r="E24" s="161">
        <v>79</v>
      </c>
      <c r="F24" s="162" t="s">
        <v>24</v>
      </c>
      <c r="G24" s="105">
        <v>0</v>
      </c>
      <c r="H24" s="105">
        <v>0</v>
      </c>
      <c r="I24" s="105">
        <v>0</v>
      </c>
      <c r="J24" s="105">
        <v>8</v>
      </c>
      <c r="K24" s="105">
        <v>0</v>
      </c>
      <c r="L24" s="105">
        <v>12</v>
      </c>
      <c r="M24" s="105">
        <v>9</v>
      </c>
      <c r="N24" s="105">
        <v>8</v>
      </c>
      <c r="O24" s="105">
        <v>9</v>
      </c>
      <c r="P24" s="105">
        <v>9</v>
      </c>
      <c r="Q24" s="105">
        <v>0</v>
      </c>
      <c r="R24" s="163"/>
      <c r="S24" s="164">
        <f t="shared" si="4"/>
        <v>55</v>
      </c>
      <c r="T24" s="218"/>
      <c r="U24" s="248"/>
      <c r="V24" s="165">
        <f t="shared" si="3"/>
        <v>0</v>
      </c>
      <c r="W24" s="166">
        <f>SUM(V23:V24)</f>
        <v>29</v>
      </c>
    </row>
    <row r="25" spans="1:23" ht="17.25" customHeight="1">
      <c r="A25" s="221">
        <v>20141</v>
      </c>
      <c r="B25" s="221">
        <v>12</v>
      </c>
      <c r="C25" s="213" t="s">
        <v>76</v>
      </c>
      <c r="D25" s="215" t="s">
        <v>77</v>
      </c>
      <c r="E25" s="155">
        <v>95</v>
      </c>
      <c r="F25" s="156" t="s">
        <v>23</v>
      </c>
      <c r="G25" s="93">
        <v>0</v>
      </c>
      <c r="H25" s="93">
        <v>0</v>
      </c>
      <c r="I25" s="93">
        <v>0</v>
      </c>
      <c r="J25" s="93">
        <v>7</v>
      </c>
      <c r="K25" s="93">
        <v>12</v>
      </c>
      <c r="L25" s="93">
        <v>13</v>
      </c>
      <c r="M25" s="93">
        <v>9</v>
      </c>
      <c r="N25" s="93">
        <v>9</v>
      </c>
      <c r="O25" s="93">
        <v>8</v>
      </c>
      <c r="P25" s="93">
        <v>9</v>
      </c>
      <c r="Q25" s="93">
        <v>0</v>
      </c>
      <c r="R25" s="157"/>
      <c r="S25" s="158">
        <f t="shared" si="4"/>
        <v>67</v>
      </c>
      <c r="T25" s="217">
        <f>IF(E25="",0,(SUM(S25+S26)))</f>
        <v>125</v>
      </c>
      <c r="U25" s="247"/>
      <c r="V25" s="159">
        <f t="shared" si="3"/>
        <v>0</v>
      </c>
      <c r="W25" s="160" t="s">
        <v>31</v>
      </c>
    </row>
    <row r="26" spans="1:23" ht="17.25" customHeight="1" thickBot="1">
      <c r="A26" s="222"/>
      <c r="B26" s="222"/>
      <c r="C26" s="214"/>
      <c r="D26" s="216"/>
      <c r="E26" s="161">
        <v>106</v>
      </c>
      <c r="F26" s="162" t="s">
        <v>24</v>
      </c>
      <c r="G26" s="105">
        <v>0</v>
      </c>
      <c r="H26" s="105">
        <v>0</v>
      </c>
      <c r="I26" s="105">
        <v>0</v>
      </c>
      <c r="J26" s="105">
        <v>8</v>
      </c>
      <c r="K26" s="105">
        <v>0</v>
      </c>
      <c r="L26" s="105">
        <v>14</v>
      </c>
      <c r="M26" s="105">
        <v>10</v>
      </c>
      <c r="N26" s="105">
        <v>8</v>
      </c>
      <c r="O26" s="105">
        <v>8</v>
      </c>
      <c r="P26" s="105">
        <v>10</v>
      </c>
      <c r="Q26" s="105">
        <v>0</v>
      </c>
      <c r="R26" s="163"/>
      <c r="S26" s="164">
        <f t="shared" si="4"/>
        <v>58</v>
      </c>
      <c r="T26" s="218"/>
      <c r="U26" s="248"/>
      <c r="V26" s="165">
        <f t="shared" si="3"/>
        <v>0</v>
      </c>
      <c r="W26" s="166">
        <f>SUM(V25:V26)</f>
        <v>0</v>
      </c>
    </row>
    <row r="27" spans="1:23" ht="17.25" customHeight="1">
      <c r="A27" s="221">
        <v>20125</v>
      </c>
      <c r="B27" s="221">
        <v>13</v>
      </c>
      <c r="C27" s="213" t="s">
        <v>58</v>
      </c>
      <c r="D27" s="215" t="s">
        <v>59</v>
      </c>
      <c r="E27" s="155">
        <v>54</v>
      </c>
      <c r="F27" s="156" t="s">
        <v>23</v>
      </c>
      <c r="G27" s="93">
        <v>14</v>
      </c>
      <c r="H27" s="93">
        <v>9</v>
      </c>
      <c r="I27" s="93">
        <v>6</v>
      </c>
      <c r="J27" s="93">
        <v>7</v>
      </c>
      <c r="K27" s="93">
        <v>14</v>
      </c>
      <c r="L27" s="93">
        <v>14</v>
      </c>
      <c r="M27" s="93">
        <v>11</v>
      </c>
      <c r="N27" s="93">
        <v>9</v>
      </c>
      <c r="O27" s="93">
        <v>9</v>
      </c>
      <c r="P27" s="93">
        <v>9</v>
      </c>
      <c r="Q27" s="93">
        <v>3</v>
      </c>
      <c r="R27" s="157"/>
      <c r="S27" s="158">
        <f t="shared" si="4"/>
        <v>105</v>
      </c>
      <c r="T27" s="217">
        <f>IF(E27="",0,(SUM(S27+S28)))</f>
        <v>200</v>
      </c>
      <c r="U27" s="247"/>
      <c r="V27" s="159">
        <f t="shared" si="3"/>
        <v>29</v>
      </c>
      <c r="W27" s="160" t="s">
        <v>31</v>
      </c>
    </row>
    <row r="28" spans="1:23" ht="17.25" customHeight="1" thickBot="1">
      <c r="A28" s="222"/>
      <c r="B28" s="222"/>
      <c r="C28" s="214"/>
      <c r="D28" s="216"/>
      <c r="E28" s="161">
        <v>56</v>
      </c>
      <c r="F28" s="162" t="s">
        <v>24</v>
      </c>
      <c r="G28" s="105">
        <v>12</v>
      </c>
      <c r="H28" s="105">
        <v>9</v>
      </c>
      <c r="I28" s="105">
        <v>6</v>
      </c>
      <c r="J28" s="105">
        <v>8</v>
      </c>
      <c r="K28" s="105">
        <v>12</v>
      </c>
      <c r="L28" s="105">
        <v>12</v>
      </c>
      <c r="M28" s="105">
        <v>9</v>
      </c>
      <c r="N28" s="105">
        <v>8</v>
      </c>
      <c r="O28" s="105">
        <v>9</v>
      </c>
      <c r="P28" s="105">
        <v>10</v>
      </c>
      <c r="Q28" s="105">
        <v>0</v>
      </c>
      <c r="R28" s="163"/>
      <c r="S28" s="164">
        <f t="shared" si="4"/>
        <v>95</v>
      </c>
      <c r="T28" s="218"/>
      <c r="U28" s="248"/>
      <c r="V28" s="165">
        <f t="shared" si="3"/>
        <v>27</v>
      </c>
      <c r="W28" s="166">
        <f>SUM(V27:V28)</f>
        <v>56</v>
      </c>
    </row>
    <row r="29" spans="1:23" ht="17.25" customHeight="1">
      <c r="A29" s="221">
        <v>20126</v>
      </c>
      <c r="B29" s="221">
        <v>14</v>
      </c>
      <c r="C29" s="213" t="s">
        <v>58</v>
      </c>
      <c r="D29" s="215" t="s">
        <v>59</v>
      </c>
      <c r="E29" s="155">
        <v>45</v>
      </c>
      <c r="F29" s="156" t="s">
        <v>23</v>
      </c>
      <c r="G29" s="93">
        <v>15</v>
      </c>
      <c r="H29" s="93">
        <v>9</v>
      </c>
      <c r="I29" s="93">
        <v>6</v>
      </c>
      <c r="J29" s="93">
        <v>7</v>
      </c>
      <c r="K29" s="93">
        <v>12</v>
      </c>
      <c r="L29" s="93">
        <v>13</v>
      </c>
      <c r="M29" s="93">
        <v>9</v>
      </c>
      <c r="N29" s="93">
        <v>9</v>
      </c>
      <c r="O29" s="93">
        <v>8</v>
      </c>
      <c r="P29" s="93">
        <v>9</v>
      </c>
      <c r="Q29" s="93">
        <v>3</v>
      </c>
      <c r="R29" s="157"/>
      <c r="S29" s="158">
        <f t="shared" si="4"/>
        <v>100</v>
      </c>
      <c r="T29" s="217">
        <f>IF(E29="",0,(SUM(S29+S30)))</f>
        <v>204</v>
      </c>
      <c r="U29" s="247"/>
      <c r="V29" s="159">
        <f t="shared" si="3"/>
        <v>30</v>
      </c>
      <c r="W29" s="160" t="s">
        <v>31</v>
      </c>
    </row>
    <row r="30" spans="1:23" ht="17.25" customHeight="1" thickBot="1">
      <c r="A30" s="222"/>
      <c r="B30" s="222"/>
      <c r="C30" s="214"/>
      <c r="D30" s="216"/>
      <c r="E30" s="161">
        <v>101</v>
      </c>
      <c r="F30" s="162" t="s">
        <v>24</v>
      </c>
      <c r="G30" s="105">
        <v>14</v>
      </c>
      <c r="H30" s="105">
        <v>9</v>
      </c>
      <c r="I30" s="105">
        <v>6</v>
      </c>
      <c r="J30" s="105">
        <v>8</v>
      </c>
      <c r="K30" s="105">
        <v>14</v>
      </c>
      <c r="L30" s="105">
        <v>14</v>
      </c>
      <c r="M30" s="105">
        <v>10</v>
      </c>
      <c r="N30" s="105">
        <v>8</v>
      </c>
      <c r="O30" s="105">
        <v>8</v>
      </c>
      <c r="P30" s="105">
        <v>10</v>
      </c>
      <c r="Q30" s="105">
        <v>3</v>
      </c>
      <c r="R30" s="163"/>
      <c r="S30" s="164">
        <f t="shared" si="4"/>
        <v>104</v>
      </c>
      <c r="T30" s="218"/>
      <c r="U30" s="248"/>
      <c r="V30" s="165">
        <f t="shared" si="3"/>
        <v>29</v>
      </c>
      <c r="W30" s="166">
        <f>SUM(V29:V30)</f>
        <v>59</v>
      </c>
    </row>
    <row r="31" spans="1:23" ht="17.25" customHeight="1">
      <c r="A31" s="221">
        <v>20134</v>
      </c>
      <c r="B31" s="221">
        <v>15</v>
      </c>
      <c r="C31" s="213" t="s">
        <v>60</v>
      </c>
      <c r="D31" s="215" t="s">
        <v>61</v>
      </c>
      <c r="E31" s="155">
        <v>127</v>
      </c>
      <c r="F31" s="156" t="s">
        <v>23</v>
      </c>
      <c r="G31" s="93">
        <v>0</v>
      </c>
      <c r="H31" s="93">
        <v>0</v>
      </c>
      <c r="I31" s="93">
        <v>0</v>
      </c>
      <c r="J31" s="93">
        <v>7</v>
      </c>
      <c r="K31" s="93">
        <v>12</v>
      </c>
      <c r="L31" s="93">
        <v>14</v>
      </c>
      <c r="M31" s="93">
        <v>11</v>
      </c>
      <c r="N31" s="93">
        <v>9</v>
      </c>
      <c r="O31" s="93">
        <v>9</v>
      </c>
      <c r="P31" s="93">
        <v>9</v>
      </c>
      <c r="Q31" s="93">
        <v>0</v>
      </c>
      <c r="R31" s="157"/>
      <c r="S31" s="158">
        <f aca="true" t="shared" si="5" ref="S31:S34">IF(E31="","",SUM(G31:Q31)-(R31))</f>
        <v>71</v>
      </c>
      <c r="T31" s="217">
        <f>IF(E31="",0,(SUM(S31+S32)))</f>
        <v>162</v>
      </c>
      <c r="U31" s="247"/>
      <c r="V31" s="159">
        <f aca="true" t="shared" si="6" ref="V31:V66">SUM(G31:I31)</f>
        <v>0</v>
      </c>
      <c r="W31" s="160" t="s">
        <v>31</v>
      </c>
    </row>
    <row r="32" spans="1:23" ht="17.25" customHeight="1" thickBot="1">
      <c r="A32" s="222"/>
      <c r="B32" s="222"/>
      <c r="C32" s="214"/>
      <c r="D32" s="216"/>
      <c r="E32" s="161">
        <v>64</v>
      </c>
      <c r="F32" s="162" t="s">
        <v>24</v>
      </c>
      <c r="G32" s="105">
        <v>13</v>
      </c>
      <c r="H32" s="105">
        <v>0</v>
      </c>
      <c r="I32" s="105">
        <v>9</v>
      </c>
      <c r="J32" s="105">
        <v>8</v>
      </c>
      <c r="K32" s="105">
        <v>13</v>
      </c>
      <c r="L32" s="105">
        <v>12</v>
      </c>
      <c r="M32" s="105">
        <v>9</v>
      </c>
      <c r="N32" s="105">
        <v>8</v>
      </c>
      <c r="O32" s="105">
        <v>9</v>
      </c>
      <c r="P32" s="105">
        <v>10</v>
      </c>
      <c r="Q32" s="105">
        <v>0</v>
      </c>
      <c r="R32" s="163"/>
      <c r="S32" s="164">
        <f t="shared" si="5"/>
        <v>91</v>
      </c>
      <c r="T32" s="218"/>
      <c r="U32" s="248"/>
      <c r="V32" s="165">
        <f t="shared" si="6"/>
        <v>22</v>
      </c>
      <c r="W32" s="166">
        <f>SUM(V31:V32)</f>
        <v>22</v>
      </c>
    </row>
    <row r="33" spans="1:23" ht="17.25" customHeight="1">
      <c r="A33" s="221">
        <v>20135</v>
      </c>
      <c r="B33" s="221">
        <v>16</v>
      </c>
      <c r="C33" s="213" t="s">
        <v>60</v>
      </c>
      <c r="D33" s="215" t="s">
        <v>61</v>
      </c>
      <c r="E33" s="155">
        <v>55</v>
      </c>
      <c r="F33" s="156" t="s">
        <v>23</v>
      </c>
      <c r="G33" s="93">
        <v>13</v>
      </c>
      <c r="H33" s="93">
        <v>0</v>
      </c>
      <c r="I33" s="93">
        <v>6</v>
      </c>
      <c r="J33" s="93">
        <v>7</v>
      </c>
      <c r="K33" s="93">
        <v>13</v>
      </c>
      <c r="L33" s="93">
        <v>13</v>
      </c>
      <c r="M33" s="93">
        <v>9</v>
      </c>
      <c r="N33" s="93">
        <v>9</v>
      </c>
      <c r="O33" s="93">
        <v>8</v>
      </c>
      <c r="P33" s="93">
        <v>9</v>
      </c>
      <c r="Q33" s="93">
        <v>0</v>
      </c>
      <c r="R33" s="157"/>
      <c r="S33" s="158">
        <f t="shared" si="5"/>
        <v>87</v>
      </c>
      <c r="T33" s="217">
        <f>IF(E33="",0,(SUM(S33+S34)))</f>
        <v>163</v>
      </c>
      <c r="U33" s="247"/>
      <c r="V33" s="159">
        <f t="shared" si="6"/>
        <v>19</v>
      </c>
      <c r="W33" s="160" t="s">
        <v>31</v>
      </c>
    </row>
    <row r="34" spans="1:23" ht="17.25" customHeight="1" thickBot="1">
      <c r="A34" s="222"/>
      <c r="B34" s="222"/>
      <c r="C34" s="214"/>
      <c r="D34" s="216"/>
      <c r="E34" s="161">
        <v>6</v>
      </c>
      <c r="F34" s="162" t="s">
        <v>24</v>
      </c>
      <c r="G34" s="105">
        <v>12</v>
      </c>
      <c r="H34" s="105">
        <v>0</v>
      </c>
      <c r="I34" s="105">
        <v>6</v>
      </c>
      <c r="J34" s="105">
        <v>8</v>
      </c>
      <c r="K34" s="105">
        <v>0</v>
      </c>
      <c r="L34" s="105">
        <v>14</v>
      </c>
      <c r="M34" s="105">
        <v>10</v>
      </c>
      <c r="N34" s="105">
        <v>8</v>
      </c>
      <c r="O34" s="105">
        <v>8</v>
      </c>
      <c r="P34" s="105">
        <v>10</v>
      </c>
      <c r="Q34" s="105">
        <v>0</v>
      </c>
      <c r="R34" s="163"/>
      <c r="S34" s="164">
        <f t="shared" si="5"/>
        <v>76</v>
      </c>
      <c r="T34" s="218"/>
      <c r="U34" s="248"/>
      <c r="V34" s="165">
        <f t="shared" si="6"/>
        <v>18</v>
      </c>
      <c r="W34" s="166">
        <f>SUM(V33:V34)</f>
        <v>37</v>
      </c>
    </row>
    <row r="35" spans="1:23" ht="17.25" customHeight="1">
      <c r="A35" s="221">
        <v>20131</v>
      </c>
      <c r="B35" s="221">
        <v>17</v>
      </c>
      <c r="C35" s="213" t="s">
        <v>66</v>
      </c>
      <c r="D35" s="215" t="s">
        <v>67</v>
      </c>
      <c r="E35" s="155">
        <v>37</v>
      </c>
      <c r="F35" s="156" t="s">
        <v>23</v>
      </c>
      <c r="G35" s="93">
        <v>15</v>
      </c>
      <c r="H35" s="93">
        <v>0</v>
      </c>
      <c r="I35" s="93">
        <v>9</v>
      </c>
      <c r="J35" s="93">
        <v>7</v>
      </c>
      <c r="K35" s="93">
        <v>14</v>
      </c>
      <c r="L35" s="93">
        <v>15</v>
      </c>
      <c r="M35" s="93">
        <v>11</v>
      </c>
      <c r="N35" s="93">
        <v>9</v>
      </c>
      <c r="O35" s="93">
        <v>9</v>
      </c>
      <c r="P35" s="93">
        <v>9</v>
      </c>
      <c r="Q35" s="93">
        <v>3</v>
      </c>
      <c r="R35" s="157"/>
      <c r="S35" s="158">
        <f aca="true" t="shared" si="7" ref="S35:S46">IF(E35="","",SUM(G35:Q35)-(R35))</f>
        <v>101</v>
      </c>
      <c r="T35" s="217">
        <f>IF(E35="",0,(SUM(S35+S36)))</f>
        <v>193</v>
      </c>
      <c r="U35" s="247"/>
      <c r="V35" s="159">
        <f t="shared" si="6"/>
        <v>24</v>
      </c>
      <c r="W35" s="160" t="s">
        <v>31</v>
      </c>
    </row>
    <row r="36" spans="1:23" ht="17.25" customHeight="1" thickBot="1">
      <c r="A36" s="222"/>
      <c r="B36" s="222"/>
      <c r="C36" s="214"/>
      <c r="D36" s="216"/>
      <c r="E36" s="161">
        <v>16</v>
      </c>
      <c r="F36" s="162" t="s">
        <v>24</v>
      </c>
      <c r="G36" s="105">
        <v>15</v>
      </c>
      <c r="H36" s="105">
        <v>0</v>
      </c>
      <c r="I36" s="105">
        <v>9</v>
      </c>
      <c r="J36" s="105">
        <v>8</v>
      </c>
      <c r="K36" s="105">
        <v>12</v>
      </c>
      <c r="L36" s="105">
        <v>12</v>
      </c>
      <c r="M36" s="105">
        <v>9</v>
      </c>
      <c r="N36" s="105">
        <v>8</v>
      </c>
      <c r="O36" s="105">
        <v>9</v>
      </c>
      <c r="P36" s="105">
        <v>10</v>
      </c>
      <c r="Q36" s="105">
        <v>0</v>
      </c>
      <c r="R36" s="163"/>
      <c r="S36" s="164">
        <f t="shared" si="7"/>
        <v>92</v>
      </c>
      <c r="T36" s="218"/>
      <c r="U36" s="248"/>
      <c r="V36" s="165">
        <f t="shared" si="6"/>
        <v>24</v>
      </c>
      <c r="W36" s="166">
        <f>SUM(V35:V36)</f>
        <v>48</v>
      </c>
    </row>
    <row r="37" spans="1:23" ht="17.25" customHeight="1">
      <c r="A37" s="221">
        <v>20132</v>
      </c>
      <c r="B37" s="221">
        <v>18</v>
      </c>
      <c r="C37" s="213" t="s">
        <v>66</v>
      </c>
      <c r="D37" s="215" t="s">
        <v>67</v>
      </c>
      <c r="E37" s="155">
        <v>1</v>
      </c>
      <c r="F37" s="156" t="s">
        <v>23</v>
      </c>
      <c r="G37" s="93">
        <v>16</v>
      </c>
      <c r="H37" s="93">
        <v>9</v>
      </c>
      <c r="I37" s="93">
        <v>6</v>
      </c>
      <c r="J37" s="93">
        <v>7</v>
      </c>
      <c r="K37" s="93">
        <v>15</v>
      </c>
      <c r="L37" s="93">
        <v>13</v>
      </c>
      <c r="M37" s="93">
        <v>12</v>
      </c>
      <c r="N37" s="93">
        <v>9</v>
      </c>
      <c r="O37" s="93">
        <v>8</v>
      </c>
      <c r="P37" s="93">
        <v>10</v>
      </c>
      <c r="Q37" s="93">
        <v>3</v>
      </c>
      <c r="R37" s="157"/>
      <c r="S37" s="158">
        <f t="shared" si="7"/>
        <v>108</v>
      </c>
      <c r="T37" s="217">
        <f>IF(E37="",0,(SUM(S37+S38)))</f>
        <v>215</v>
      </c>
      <c r="U37" s="219">
        <v>3</v>
      </c>
      <c r="V37" s="159">
        <f t="shared" si="6"/>
        <v>31</v>
      </c>
      <c r="W37" s="160" t="s">
        <v>31</v>
      </c>
    </row>
    <row r="38" spans="1:23" ht="17.25" customHeight="1" thickBot="1">
      <c r="A38" s="222"/>
      <c r="B38" s="222"/>
      <c r="C38" s="214"/>
      <c r="D38" s="216"/>
      <c r="E38" s="161">
        <v>2</v>
      </c>
      <c r="F38" s="162" t="s">
        <v>24</v>
      </c>
      <c r="G38" s="105">
        <v>14</v>
      </c>
      <c r="H38" s="105">
        <v>9</v>
      </c>
      <c r="I38" s="105">
        <v>7</v>
      </c>
      <c r="J38" s="105">
        <v>8</v>
      </c>
      <c r="K38" s="105">
        <v>14</v>
      </c>
      <c r="L38" s="105">
        <v>14</v>
      </c>
      <c r="M38" s="105">
        <v>10</v>
      </c>
      <c r="N38" s="105">
        <v>8</v>
      </c>
      <c r="O38" s="105">
        <v>8</v>
      </c>
      <c r="P38" s="105">
        <v>12</v>
      </c>
      <c r="Q38" s="105">
        <v>3</v>
      </c>
      <c r="R38" s="163"/>
      <c r="S38" s="164">
        <f t="shared" si="7"/>
        <v>107</v>
      </c>
      <c r="T38" s="218"/>
      <c r="U38" s="220"/>
      <c r="V38" s="165">
        <f t="shared" si="6"/>
        <v>30</v>
      </c>
      <c r="W38" s="166">
        <f>SUM(V37:V38)</f>
        <v>61</v>
      </c>
    </row>
    <row r="39" spans="1:23" ht="17.25" customHeight="1">
      <c r="A39" s="221">
        <v>20144</v>
      </c>
      <c r="B39" s="221">
        <v>19</v>
      </c>
      <c r="C39" s="213" t="s">
        <v>68</v>
      </c>
      <c r="D39" s="215" t="s">
        <v>69</v>
      </c>
      <c r="E39" s="155">
        <v>76</v>
      </c>
      <c r="F39" s="156" t="s">
        <v>23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157"/>
      <c r="S39" s="158">
        <f t="shared" si="7"/>
        <v>0</v>
      </c>
      <c r="T39" s="217">
        <f>IF(E39="",0,(SUM(S39+S40)))</f>
        <v>109</v>
      </c>
      <c r="U39" s="247"/>
      <c r="V39" s="159">
        <f t="shared" si="6"/>
        <v>0</v>
      </c>
      <c r="W39" s="160" t="s">
        <v>31</v>
      </c>
    </row>
    <row r="40" spans="1:23" ht="17.25" customHeight="1" thickBot="1">
      <c r="A40" s="222"/>
      <c r="B40" s="222"/>
      <c r="C40" s="214"/>
      <c r="D40" s="216"/>
      <c r="E40" s="161">
        <v>68</v>
      </c>
      <c r="F40" s="162" t="s">
        <v>24</v>
      </c>
      <c r="G40" s="105">
        <v>14</v>
      </c>
      <c r="H40" s="105">
        <v>9</v>
      </c>
      <c r="I40" s="105">
        <v>9</v>
      </c>
      <c r="J40" s="105">
        <v>8</v>
      </c>
      <c r="K40" s="105">
        <v>15</v>
      </c>
      <c r="L40" s="105">
        <v>15</v>
      </c>
      <c r="M40" s="105">
        <v>9</v>
      </c>
      <c r="N40" s="105">
        <v>8</v>
      </c>
      <c r="O40" s="105">
        <v>9</v>
      </c>
      <c r="P40" s="105">
        <v>10</v>
      </c>
      <c r="Q40" s="105">
        <v>3</v>
      </c>
      <c r="R40" s="163"/>
      <c r="S40" s="164">
        <f t="shared" si="7"/>
        <v>109</v>
      </c>
      <c r="T40" s="218"/>
      <c r="U40" s="248"/>
      <c r="V40" s="165">
        <f t="shared" si="6"/>
        <v>32</v>
      </c>
      <c r="W40" s="166">
        <f>SUM(V39:V40)</f>
        <v>32</v>
      </c>
    </row>
    <row r="41" spans="1:23" ht="17.25" customHeight="1">
      <c r="A41" s="221">
        <v>20145</v>
      </c>
      <c r="B41" s="221">
        <v>20</v>
      </c>
      <c r="C41" s="213" t="s">
        <v>68</v>
      </c>
      <c r="D41" s="215" t="s">
        <v>69</v>
      </c>
      <c r="E41" s="155">
        <v>79</v>
      </c>
      <c r="F41" s="156" t="s">
        <v>23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157"/>
      <c r="S41" s="158">
        <f t="shared" si="7"/>
        <v>0</v>
      </c>
      <c r="T41" s="217">
        <f>IF(E41="",0,(SUM(S41+S42)))</f>
        <v>105</v>
      </c>
      <c r="U41" s="247"/>
      <c r="V41" s="159">
        <f t="shared" si="6"/>
        <v>0</v>
      </c>
      <c r="W41" s="160" t="s">
        <v>31</v>
      </c>
    </row>
    <row r="42" spans="1:23" ht="17.25" customHeight="1" thickBot="1">
      <c r="A42" s="222"/>
      <c r="B42" s="222"/>
      <c r="C42" s="214"/>
      <c r="D42" s="216"/>
      <c r="E42" s="161">
        <v>64</v>
      </c>
      <c r="F42" s="162" t="s">
        <v>24</v>
      </c>
      <c r="G42" s="105">
        <v>13</v>
      </c>
      <c r="H42" s="105">
        <v>9</v>
      </c>
      <c r="I42" s="105">
        <v>7</v>
      </c>
      <c r="J42" s="105">
        <v>8</v>
      </c>
      <c r="K42" s="105">
        <v>15</v>
      </c>
      <c r="L42" s="105">
        <v>14</v>
      </c>
      <c r="M42" s="105">
        <v>10</v>
      </c>
      <c r="N42" s="105">
        <v>8</v>
      </c>
      <c r="O42" s="105">
        <v>8</v>
      </c>
      <c r="P42" s="105">
        <v>10</v>
      </c>
      <c r="Q42" s="105">
        <v>3</v>
      </c>
      <c r="R42" s="163"/>
      <c r="S42" s="164">
        <f t="shared" si="7"/>
        <v>105</v>
      </c>
      <c r="T42" s="218"/>
      <c r="U42" s="248"/>
      <c r="V42" s="165">
        <f t="shared" si="6"/>
        <v>29</v>
      </c>
      <c r="W42" s="166">
        <f>SUM(V41:V42)</f>
        <v>29</v>
      </c>
    </row>
    <row r="43" spans="1:23" ht="17.25" customHeight="1" thickBot="1">
      <c r="A43" s="221">
        <v>20146</v>
      </c>
      <c r="B43" s="221">
        <v>21</v>
      </c>
      <c r="C43" s="213" t="s">
        <v>84</v>
      </c>
      <c r="D43" s="215" t="s">
        <v>85</v>
      </c>
      <c r="E43" s="155">
        <v>33</v>
      </c>
      <c r="F43" s="156" t="s">
        <v>23</v>
      </c>
      <c r="G43" s="93">
        <v>14</v>
      </c>
      <c r="H43" s="93">
        <v>9</v>
      </c>
      <c r="I43" s="93">
        <v>6</v>
      </c>
      <c r="J43" s="93">
        <v>8</v>
      </c>
      <c r="K43" s="93">
        <v>12</v>
      </c>
      <c r="L43" s="93">
        <v>13</v>
      </c>
      <c r="M43" s="93">
        <v>12</v>
      </c>
      <c r="N43" s="93">
        <v>9</v>
      </c>
      <c r="O43" s="93">
        <v>8</v>
      </c>
      <c r="P43" s="93">
        <v>9</v>
      </c>
      <c r="Q43" s="93">
        <v>3</v>
      </c>
      <c r="R43" s="157"/>
      <c r="S43" s="158">
        <f t="shared" si="7"/>
        <v>103</v>
      </c>
      <c r="T43" s="217">
        <f>IF(E43="",0,(SUM(S43+S44)))</f>
        <v>207</v>
      </c>
      <c r="U43" s="247">
        <v>7</v>
      </c>
      <c r="V43" s="159">
        <f t="shared" si="6"/>
        <v>29</v>
      </c>
      <c r="W43" s="160" t="s">
        <v>31</v>
      </c>
    </row>
    <row r="44" spans="1:23" ht="17.25" customHeight="1" thickBot="1">
      <c r="A44" s="222"/>
      <c r="B44" s="222"/>
      <c r="C44" s="214"/>
      <c r="D44" s="216"/>
      <c r="E44" s="161">
        <v>67</v>
      </c>
      <c r="F44" s="162" t="s">
        <v>24</v>
      </c>
      <c r="G44" s="105">
        <v>14</v>
      </c>
      <c r="H44" s="105">
        <v>9</v>
      </c>
      <c r="I44" s="105">
        <v>6</v>
      </c>
      <c r="J44" s="105">
        <v>8</v>
      </c>
      <c r="K44" s="105">
        <v>15</v>
      </c>
      <c r="L44" s="105">
        <v>14</v>
      </c>
      <c r="M44" s="105">
        <v>10</v>
      </c>
      <c r="N44" s="105">
        <v>8</v>
      </c>
      <c r="O44" s="105">
        <v>8</v>
      </c>
      <c r="P44" s="105">
        <v>9</v>
      </c>
      <c r="Q44" s="105">
        <v>3</v>
      </c>
      <c r="R44" s="163"/>
      <c r="S44" s="158">
        <f t="shared" si="7"/>
        <v>104</v>
      </c>
      <c r="T44" s="218"/>
      <c r="U44" s="248"/>
      <c r="V44" s="165">
        <v>8</v>
      </c>
      <c r="W44" s="166">
        <f>SUM(V43:V44)</f>
        <v>37</v>
      </c>
    </row>
    <row r="45" spans="1:23" ht="17.25" customHeight="1">
      <c r="A45" s="221">
        <v>20147</v>
      </c>
      <c r="B45" s="221">
        <v>22</v>
      </c>
      <c r="C45" s="213" t="s">
        <v>84</v>
      </c>
      <c r="D45" s="215" t="s">
        <v>85</v>
      </c>
      <c r="E45" s="155">
        <v>68</v>
      </c>
      <c r="F45" s="156" t="s">
        <v>23</v>
      </c>
      <c r="G45" s="93">
        <v>13</v>
      </c>
      <c r="H45" s="93">
        <v>9</v>
      </c>
      <c r="I45" s="93">
        <v>6</v>
      </c>
      <c r="J45" s="93">
        <v>7</v>
      </c>
      <c r="K45" s="93">
        <v>13</v>
      </c>
      <c r="L45" s="93">
        <v>15</v>
      </c>
      <c r="M45" s="93">
        <v>11</v>
      </c>
      <c r="N45" s="93">
        <v>9</v>
      </c>
      <c r="O45" s="93">
        <v>9</v>
      </c>
      <c r="P45" s="93">
        <v>9</v>
      </c>
      <c r="Q45" s="93">
        <v>3</v>
      </c>
      <c r="R45" s="157"/>
      <c r="S45" s="158">
        <f t="shared" si="7"/>
        <v>104</v>
      </c>
      <c r="T45" s="217">
        <f>IF(E45="",0,(SUM(S45+S46)))</f>
        <v>207</v>
      </c>
      <c r="U45" s="247"/>
      <c r="V45" s="159">
        <f t="shared" si="6"/>
        <v>28</v>
      </c>
      <c r="W45" s="160" t="s">
        <v>31</v>
      </c>
    </row>
    <row r="46" spans="1:23" ht="17.25" customHeight="1" thickBot="1">
      <c r="A46" s="222"/>
      <c r="B46" s="222"/>
      <c r="C46" s="214"/>
      <c r="D46" s="216"/>
      <c r="E46" s="161">
        <v>29</v>
      </c>
      <c r="F46" s="162" t="s">
        <v>24</v>
      </c>
      <c r="G46" s="105">
        <v>15</v>
      </c>
      <c r="H46" s="105">
        <v>9</v>
      </c>
      <c r="I46" s="105">
        <v>6</v>
      </c>
      <c r="J46" s="105">
        <v>8</v>
      </c>
      <c r="K46" s="105">
        <v>12</v>
      </c>
      <c r="L46" s="105">
        <v>15</v>
      </c>
      <c r="M46" s="105">
        <v>10</v>
      </c>
      <c r="N46" s="105">
        <v>8</v>
      </c>
      <c r="O46" s="105">
        <v>9</v>
      </c>
      <c r="P46" s="105">
        <v>8</v>
      </c>
      <c r="Q46" s="105">
        <v>3</v>
      </c>
      <c r="R46" s="163"/>
      <c r="S46" s="164">
        <f t="shared" si="7"/>
        <v>103</v>
      </c>
      <c r="T46" s="218"/>
      <c r="U46" s="248"/>
      <c r="V46" s="165">
        <f t="shared" si="6"/>
        <v>30</v>
      </c>
      <c r="W46" s="166">
        <f>SUM(V45:V46)</f>
        <v>58</v>
      </c>
    </row>
    <row r="47" spans="1:23" ht="17.25" customHeight="1">
      <c r="A47" s="221">
        <v>20127</v>
      </c>
      <c r="B47" s="221">
        <v>23</v>
      </c>
      <c r="C47" s="213" t="s">
        <v>82</v>
      </c>
      <c r="D47" s="215" t="s">
        <v>83</v>
      </c>
      <c r="E47" s="155">
        <v>80</v>
      </c>
      <c r="F47" s="156" t="s">
        <v>23</v>
      </c>
      <c r="G47" s="93">
        <v>13</v>
      </c>
      <c r="H47" s="93">
        <v>9</v>
      </c>
      <c r="I47" s="93">
        <v>6</v>
      </c>
      <c r="J47" s="93">
        <v>7</v>
      </c>
      <c r="K47" s="93">
        <v>15</v>
      </c>
      <c r="L47" s="93">
        <v>14</v>
      </c>
      <c r="M47" s="93">
        <v>11</v>
      </c>
      <c r="N47" s="93">
        <v>9</v>
      </c>
      <c r="O47" s="93">
        <v>9</v>
      </c>
      <c r="P47" s="93">
        <v>9</v>
      </c>
      <c r="Q47" s="93">
        <v>3</v>
      </c>
      <c r="R47" s="157"/>
      <c r="S47" s="158">
        <f aca="true" t="shared" si="8" ref="S47:S50">IF(E47="","",SUM(G47:Q47)-(R47))</f>
        <v>105</v>
      </c>
      <c r="T47" s="217">
        <f>IF(E47="",0,(SUM(S47+S48)))</f>
        <v>194</v>
      </c>
      <c r="U47" s="247"/>
      <c r="V47" s="159">
        <f t="shared" si="6"/>
        <v>28</v>
      </c>
      <c r="W47" s="160" t="s">
        <v>31</v>
      </c>
    </row>
    <row r="48" spans="1:23" ht="17.25" customHeight="1" thickBot="1">
      <c r="A48" s="222"/>
      <c r="B48" s="222"/>
      <c r="C48" s="214"/>
      <c r="D48" s="216"/>
      <c r="E48" s="161">
        <v>82</v>
      </c>
      <c r="F48" s="162" t="s">
        <v>24</v>
      </c>
      <c r="G48" s="105">
        <v>14</v>
      </c>
      <c r="H48" s="105">
        <v>10</v>
      </c>
      <c r="I48" s="105">
        <v>6</v>
      </c>
      <c r="J48" s="105">
        <v>8</v>
      </c>
      <c r="K48" s="105">
        <v>0</v>
      </c>
      <c r="L48" s="105">
        <v>15</v>
      </c>
      <c r="M48" s="105">
        <v>10</v>
      </c>
      <c r="N48" s="105">
        <v>8</v>
      </c>
      <c r="O48" s="105">
        <v>8</v>
      </c>
      <c r="P48" s="105">
        <v>10</v>
      </c>
      <c r="Q48" s="105"/>
      <c r="R48" s="163"/>
      <c r="S48" s="164">
        <f t="shared" si="8"/>
        <v>89</v>
      </c>
      <c r="T48" s="218"/>
      <c r="U48" s="248"/>
      <c r="V48" s="165">
        <f t="shared" si="6"/>
        <v>30</v>
      </c>
      <c r="W48" s="166">
        <f>SUM(V47:V48)</f>
        <v>58</v>
      </c>
    </row>
    <row r="49" spans="1:23" ht="17.25" customHeight="1">
      <c r="A49" s="221">
        <v>20128</v>
      </c>
      <c r="B49" s="221">
        <v>24</v>
      </c>
      <c r="C49" s="213" t="s">
        <v>82</v>
      </c>
      <c r="D49" s="215" t="s">
        <v>83</v>
      </c>
      <c r="E49" s="155">
        <v>19</v>
      </c>
      <c r="F49" s="156" t="s">
        <v>23</v>
      </c>
      <c r="G49" s="93">
        <v>12</v>
      </c>
      <c r="H49" s="93">
        <v>9</v>
      </c>
      <c r="I49" s="93">
        <v>9</v>
      </c>
      <c r="J49" s="93">
        <v>8</v>
      </c>
      <c r="K49" s="93">
        <v>15</v>
      </c>
      <c r="L49" s="93">
        <v>13</v>
      </c>
      <c r="M49" s="93">
        <v>12</v>
      </c>
      <c r="N49" s="93">
        <v>9</v>
      </c>
      <c r="O49" s="93">
        <v>8</v>
      </c>
      <c r="P49" s="93">
        <v>9</v>
      </c>
      <c r="Q49" s="93">
        <v>3</v>
      </c>
      <c r="R49" s="157"/>
      <c r="S49" s="158">
        <f t="shared" si="8"/>
        <v>107</v>
      </c>
      <c r="T49" s="217">
        <f>IF(E49="",0,(SUM(S49+S50)))</f>
        <v>209</v>
      </c>
      <c r="U49" s="247"/>
      <c r="V49" s="159">
        <f t="shared" si="6"/>
        <v>30</v>
      </c>
      <c r="W49" s="160" t="s">
        <v>31</v>
      </c>
    </row>
    <row r="50" spans="1:23" ht="17.25" customHeight="1" thickBot="1">
      <c r="A50" s="222"/>
      <c r="B50" s="222"/>
      <c r="C50" s="214"/>
      <c r="D50" s="216"/>
      <c r="E50" s="161">
        <v>18</v>
      </c>
      <c r="F50" s="162" t="s">
        <v>24</v>
      </c>
      <c r="G50" s="105">
        <v>13</v>
      </c>
      <c r="H50" s="105">
        <v>9</v>
      </c>
      <c r="I50" s="105">
        <v>6</v>
      </c>
      <c r="J50" s="105">
        <v>8</v>
      </c>
      <c r="K50" s="105">
        <v>12</v>
      </c>
      <c r="L50" s="105">
        <v>14</v>
      </c>
      <c r="M50" s="105">
        <v>10</v>
      </c>
      <c r="N50" s="105">
        <v>8</v>
      </c>
      <c r="O50" s="105">
        <v>9</v>
      </c>
      <c r="P50" s="105">
        <v>10</v>
      </c>
      <c r="Q50" s="105">
        <v>3</v>
      </c>
      <c r="R50" s="163"/>
      <c r="S50" s="164">
        <f t="shared" si="8"/>
        <v>102</v>
      </c>
      <c r="T50" s="218"/>
      <c r="U50" s="248"/>
      <c r="V50" s="165">
        <f t="shared" si="6"/>
        <v>28</v>
      </c>
      <c r="W50" s="166">
        <f>SUM(V49:V50)</f>
        <v>58</v>
      </c>
    </row>
    <row r="51" spans="1:23" ht="17.25" customHeight="1">
      <c r="A51" s="221">
        <v>20133</v>
      </c>
      <c r="B51" s="221">
        <v>25</v>
      </c>
      <c r="C51" s="213" t="s">
        <v>159</v>
      </c>
      <c r="D51" s="215" t="s">
        <v>65</v>
      </c>
      <c r="E51" s="155">
        <v>3</v>
      </c>
      <c r="F51" s="156" t="s">
        <v>23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157"/>
      <c r="S51" s="158">
        <f aca="true" t="shared" si="9" ref="S51:S62">IF(E51="","",SUM(G51:Q51)-(R51))</f>
        <v>0</v>
      </c>
      <c r="T51" s="217">
        <f>IF(E51="",0,(SUM(S51+S52)))</f>
        <v>0</v>
      </c>
      <c r="U51" s="247"/>
      <c r="V51" s="159">
        <f t="shared" si="6"/>
        <v>0</v>
      </c>
      <c r="W51" s="160" t="s">
        <v>31</v>
      </c>
    </row>
    <row r="52" spans="1:23" ht="17.25" customHeight="1" thickBot="1">
      <c r="A52" s="222"/>
      <c r="B52" s="222"/>
      <c r="C52" s="214"/>
      <c r="D52" s="216"/>
      <c r="E52" s="161">
        <v>2</v>
      </c>
      <c r="F52" s="162" t="s">
        <v>24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63"/>
      <c r="S52" s="164">
        <f t="shared" si="9"/>
        <v>0</v>
      </c>
      <c r="T52" s="218"/>
      <c r="U52" s="248"/>
      <c r="V52" s="165">
        <f t="shared" si="6"/>
        <v>0</v>
      </c>
      <c r="W52" s="166">
        <f>SUM(V51:V52)</f>
        <v>0</v>
      </c>
    </row>
    <row r="53" spans="1:23" ht="17.25" customHeight="1">
      <c r="A53" s="221"/>
      <c r="B53" s="221"/>
      <c r="C53" s="213"/>
      <c r="D53" s="215"/>
      <c r="E53" s="155"/>
      <c r="F53" s="156" t="s">
        <v>23</v>
      </c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157"/>
      <c r="S53" s="158" t="str">
        <f t="shared" si="9"/>
        <v/>
      </c>
      <c r="T53" s="217">
        <f>IF(E53="",0,(SUM(S53+S54)))</f>
        <v>0</v>
      </c>
      <c r="U53" s="247"/>
      <c r="V53" s="159">
        <f t="shared" si="6"/>
        <v>0</v>
      </c>
      <c r="W53" s="160" t="s">
        <v>31</v>
      </c>
    </row>
    <row r="54" spans="1:23" ht="17.25" customHeight="1" thickBot="1">
      <c r="A54" s="222"/>
      <c r="B54" s="222"/>
      <c r="C54" s="214"/>
      <c r="D54" s="216"/>
      <c r="E54" s="161"/>
      <c r="F54" s="162" t="s">
        <v>24</v>
      </c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63"/>
      <c r="S54" s="164" t="str">
        <f t="shared" si="9"/>
        <v/>
      </c>
      <c r="T54" s="218"/>
      <c r="U54" s="248"/>
      <c r="V54" s="165">
        <f t="shared" si="6"/>
        <v>0</v>
      </c>
      <c r="W54" s="166">
        <f>SUM(V53:V54)</f>
        <v>0</v>
      </c>
    </row>
    <row r="55" spans="1:23" ht="17.25" customHeight="1">
      <c r="A55" s="221"/>
      <c r="B55" s="221"/>
      <c r="C55" s="213"/>
      <c r="D55" s="215"/>
      <c r="E55" s="155"/>
      <c r="F55" s="156" t="s">
        <v>23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157"/>
      <c r="S55" s="158" t="str">
        <f t="shared" si="9"/>
        <v/>
      </c>
      <c r="T55" s="217">
        <f>IF(E55="",0,(SUM(S55+S56)))</f>
        <v>0</v>
      </c>
      <c r="U55" s="247"/>
      <c r="V55" s="159">
        <f t="shared" si="6"/>
        <v>0</v>
      </c>
      <c r="W55" s="160" t="s">
        <v>31</v>
      </c>
    </row>
    <row r="56" spans="1:23" ht="17.25" customHeight="1" thickBot="1">
      <c r="A56" s="222"/>
      <c r="B56" s="222"/>
      <c r="C56" s="214"/>
      <c r="D56" s="216"/>
      <c r="E56" s="161"/>
      <c r="F56" s="162" t="s">
        <v>24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63"/>
      <c r="S56" s="164" t="str">
        <f t="shared" si="9"/>
        <v/>
      </c>
      <c r="T56" s="218"/>
      <c r="U56" s="248"/>
      <c r="V56" s="165">
        <f t="shared" si="6"/>
        <v>0</v>
      </c>
      <c r="W56" s="166">
        <f>SUM(V55:V56)</f>
        <v>0</v>
      </c>
    </row>
    <row r="57" spans="1:23" ht="17.25" customHeight="1">
      <c r="A57" s="221"/>
      <c r="B57" s="221"/>
      <c r="C57" s="213"/>
      <c r="D57" s="215"/>
      <c r="E57" s="155"/>
      <c r="F57" s="156" t="s">
        <v>23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157"/>
      <c r="S57" s="158" t="str">
        <f t="shared" si="9"/>
        <v/>
      </c>
      <c r="T57" s="217">
        <f>IF(E57="",0,(SUM(S57+S58)))</f>
        <v>0</v>
      </c>
      <c r="U57" s="247"/>
      <c r="V57" s="159">
        <f t="shared" si="6"/>
        <v>0</v>
      </c>
      <c r="W57" s="160" t="s">
        <v>31</v>
      </c>
    </row>
    <row r="58" spans="1:23" ht="17.25" customHeight="1" thickBot="1">
      <c r="A58" s="222"/>
      <c r="B58" s="222"/>
      <c r="C58" s="214"/>
      <c r="D58" s="216"/>
      <c r="E58" s="161"/>
      <c r="F58" s="162" t="s">
        <v>24</v>
      </c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63"/>
      <c r="S58" s="164" t="str">
        <f t="shared" si="9"/>
        <v/>
      </c>
      <c r="T58" s="218"/>
      <c r="U58" s="248"/>
      <c r="V58" s="165">
        <f t="shared" si="6"/>
        <v>0</v>
      </c>
      <c r="W58" s="166">
        <f>SUM(V57:V58)</f>
        <v>0</v>
      </c>
    </row>
    <row r="59" spans="1:23" ht="17.25" customHeight="1">
      <c r="A59" s="221"/>
      <c r="B59" s="221"/>
      <c r="C59" s="213"/>
      <c r="D59" s="215"/>
      <c r="E59" s="155"/>
      <c r="F59" s="156" t="s">
        <v>23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157"/>
      <c r="S59" s="158" t="str">
        <f t="shared" si="9"/>
        <v/>
      </c>
      <c r="T59" s="217">
        <f>IF(E59="",0,(SUM(S59+S60)))</f>
        <v>0</v>
      </c>
      <c r="U59" s="247"/>
      <c r="V59" s="159">
        <f t="shared" si="6"/>
        <v>0</v>
      </c>
      <c r="W59" s="160" t="s">
        <v>31</v>
      </c>
    </row>
    <row r="60" spans="1:23" ht="17.25" customHeight="1" thickBot="1">
      <c r="A60" s="222"/>
      <c r="B60" s="222"/>
      <c r="C60" s="214"/>
      <c r="D60" s="216"/>
      <c r="E60" s="161"/>
      <c r="F60" s="162" t="s">
        <v>24</v>
      </c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63"/>
      <c r="S60" s="164" t="str">
        <f t="shared" si="9"/>
        <v/>
      </c>
      <c r="T60" s="218"/>
      <c r="U60" s="248"/>
      <c r="V60" s="165">
        <f t="shared" si="6"/>
        <v>0</v>
      </c>
      <c r="W60" s="166">
        <f>SUM(V59:V60)</f>
        <v>0</v>
      </c>
    </row>
    <row r="61" spans="1:23" ht="17.25" customHeight="1">
      <c r="A61" s="221"/>
      <c r="B61" s="221"/>
      <c r="C61" s="213"/>
      <c r="D61" s="215"/>
      <c r="E61" s="155"/>
      <c r="F61" s="156" t="s">
        <v>23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157"/>
      <c r="S61" s="158" t="str">
        <f t="shared" si="9"/>
        <v/>
      </c>
      <c r="T61" s="217">
        <f>IF(E61="",0,(SUM(S61+S62)))</f>
        <v>0</v>
      </c>
      <c r="U61" s="247"/>
      <c r="V61" s="159">
        <f t="shared" si="6"/>
        <v>0</v>
      </c>
      <c r="W61" s="160" t="s">
        <v>31</v>
      </c>
    </row>
    <row r="62" spans="1:23" ht="17.25" customHeight="1" thickBot="1">
      <c r="A62" s="222"/>
      <c r="B62" s="222"/>
      <c r="C62" s="214"/>
      <c r="D62" s="216"/>
      <c r="E62" s="161"/>
      <c r="F62" s="162" t="s">
        <v>24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63"/>
      <c r="S62" s="164" t="str">
        <f t="shared" si="9"/>
        <v/>
      </c>
      <c r="T62" s="218"/>
      <c r="U62" s="248"/>
      <c r="V62" s="165">
        <f t="shared" si="6"/>
        <v>0</v>
      </c>
      <c r="W62" s="166">
        <f>SUM(V61:V62)</f>
        <v>0</v>
      </c>
    </row>
    <row r="63" spans="1:23" ht="17.25" customHeight="1">
      <c r="A63" s="221"/>
      <c r="B63" s="221"/>
      <c r="C63" s="213"/>
      <c r="D63" s="215"/>
      <c r="E63" s="155"/>
      <c r="F63" s="156" t="s">
        <v>23</v>
      </c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157"/>
      <c r="S63" s="158" t="str">
        <f aca="true" t="shared" si="10" ref="S63:S66">IF(E63="","",SUM(G63:Q63)-(R63))</f>
        <v/>
      </c>
      <c r="T63" s="217">
        <f>IF(E63="",0,(SUM(S63+S64)))</f>
        <v>0</v>
      </c>
      <c r="U63" s="247"/>
      <c r="V63" s="159">
        <f t="shared" si="6"/>
        <v>0</v>
      </c>
      <c r="W63" s="160" t="s">
        <v>31</v>
      </c>
    </row>
    <row r="64" spans="1:23" ht="17.25" customHeight="1" thickBot="1">
      <c r="A64" s="222"/>
      <c r="B64" s="222"/>
      <c r="C64" s="214"/>
      <c r="D64" s="216"/>
      <c r="E64" s="161"/>
      <c r="F64" s="162" t="s">
        <v>24</v>
      </c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63"/>
      <c r="S64" s="164" t="str">
        <f t="shared" si="10"/>
        <v/>
      </c>
      <c r="T64" s="218"/>
      <c r="U64" s="248"/>
      <c r="V64" s="165">
        <f t="shared" si="6"/>
        <v>0</v>
      </c>
      <c r="W64" s="166">
        <f>SUM(V63:V64)</f>
        <v>0</v>
      </c>
    </row>
    <row r="65" spans="1:23" ht="17.25" customHeight="1">
      <c r="A65" s="221"/>
      <c r="B65" s="221"/>
      <c r="C65" s="213"/>
      <c r="D65" s="215"/>
      <c r="E65" s="155"/>
      <c r="F65" s="156" t="s">
        <v>23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157"/>
      <c r="S65" s="158" t="str">
        <f t="shared" si="10"/>
        <v/>
      </c>
      <c r="T65" s="217">
        <f>IF(E65="",0,(SUM(S65+S66)))</f>
        <v>0</v>
      </c>
      <c r="U65" s="247"/>
      <c r="V65" s="159">
        <f t="shared" si="6"/>
        <v>0</v>
      </c>
      <c r="W65" s="160" t="s">
        <v>31</v>
      </c>
    </row>
    <row r="66" spans="1:23" ht="17.25" customHeight="1" thickBot="1">
      <c r="A66" s="222"/>
      <c r="B66" s="222"/>
      <c r="C66" s="214"/>
      <c r="D66" s="216"/>
      <c r="E66" s="161"/>
      <c r="F66" s="162" t="s">
        <v>24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63"/>
      <c r="S66" s="164" t="str">
        <f t="shared" si="10"/>
        <v/>
      </c>
      <c r="T66" s="218"/>
      <c r="U66" s="248"/>
      <c r="V66" s="165">
        <f t="shared" si="6"/>
        <v>0</v>
      </c>
      <c r="W66" s="166">
        <f>SUM(V65:V66)</f>
        <v>0</v>
      </c>
    </row>
  </sheetData>
  <mergeCells count="193">
    <mergeCell ref="U65:U66"/>
    <mergeCell ref="A65:A66"/>
    <mergeCell ref="B65:B66"/>
    <mergeCell ref="C65:C66"/>
    <mergeCell ref="D65:D66"/>
    <mergeCell ref="T65:T66"/>
    <mergeCell ref="U61:U62"/>
    <mergeCell ref="A63:A64"/>
    <mergeCell ref="B63:B64"/>
    <mergeCell ref="C63:C64"/>
    <mergeCell ref="D63:D64"/>
    <mergeCell ref="T63:T64"/>
    <mergeCell ref="U63:U64"/>
    <mergeCell ref="A61:A62"/>
    <mergeCell ref="B61:B62"/>
    <mergeCell ref="C61:C62"/>
    <mergeCell ref="D61:D62"/>
    <mergeCell ref="T61:T62"/>
    <mergeCell ref="U57:U58"/>
    <mergeCell ref="A59:A60"/>
    <mergeCell ref="B59:B60"/>
    <mergeCell ref="C59:C60"/>
    <mergeCell ref="D59:D60"/>
    <mergeCell ref="T59:T60"/>
    <mergeCell ref="U59:U60"/>
    <mergeCell ref="A57:A58"/>
    <mergeCell ref="B57:B58"/>
    <mergeCell ref="C57:C58"/>
    <mergeCell ref="D57:D58"/>
    <mergeCell ref="T57:T58"/>
    <mergeCell ref="U53:U54"/>
    <mergeCell ref="A55:A56"/>
    <mergeCell ref="B55:B56"/>
    <mergeCell ref="C55:C56"/>
    <mergeCell ref="D55:D56"/>
    <mergeCell ref="T55:T56"/>
    <mergeCell ref="U55:U56"/>
    <mergeCell ref="A53:A54"/>
    <mergeCell ref="B53:B54"/>
    <mergeCell ref="C53:C54"/>
    <mergeCell ref="D53:D54"/>
    <mergeCell ref="T53:T54"/>
    <mergeCell ref="U49:U50"/>
    <mergeCell ref="A51:A52"/>
    <mergeCell ref="B51:B52"/>
    <mergeCell ref="C51:C52"/>
    <mergeCell ref="D51:D52"/>
    <mergeCell ref="T51:T52"/>
    <mergeCell ref="U51:U52"/>
    <mergeCell ref="A49:A50"/>
    <mergeCell ref="B49:B50"/>
    <mergeCell ref="C49:C50"/>
    <mergeCell ref="D49:D50"/>
    <mergeCell ref="T49:T50"/>
    <mergeCell ref="U45:U46"/>
    <mergeCell ref="A47:A48"/>
    <mergeCell ref="B47:B48"/>
    <mergeCell ref="C47:C48"/>
    <mergeCell ref="D47:D48"/>
    <mergeCell ref="T47:T48"/>
    <mergeCell ref="U47:U48"/>
    <mergeCell ref="A45:A46"/>
    <mergeCell ref="B45:B46"/>
    <mergeCell ref="C45:C46"/>
    <mergeCell ref="D45:D46"/>
    <mergeCell ref="T45:T46"/>
    <mergeCell ref="U41:U42"/>
    <mergeCell ref="A43:A44"/>
    <mergeCell ref="B43:B44"/>
    <mergeCell ref="C43:C44"/>
    <mergeCell ref="D43:D44"/>
    <mergeCell ref="T43:T44"/>
    <mergeCell ref="U43:U44"/>
    <mergeCell ref="A41:A42"/>
    <mergeCell ref="B41:B42"/>
    <mergeCell ref="C41:C42"/>
    <mergeCell ref="D41:D42"/>
    <mergeCell ref="T41:T42"/>
    <mergeCell ref="U37:U38"/>
    <mergeCell ref="A39:A40"/>
    <mergeCell ref="B39:B40"/>
    <mergeCell ref="C39:C40"/>
    <mergeCell ref="D39:D40"/>
    <mergeCell ref="T39:T40"/>
    <mergeCell ref="U39:U40"/>
    <mergeCell ref="A37:A38"/>
    <mergeCell ref="B37:B38"/>
    <mergeCell ref="C37:C38"/>
    <mergeCell ref="D37:D38"/>
    <mergeCell ref="T37:T38"/>
    <mergeCell ref="U33:U34"/>
    <mergeCell ref="A35:A36"/>
    <mergeCell ref="B35:B36"/>
    <mergeCell ref="C35:C36"/>
    <mergeCell ref="D35:D36"/>
    <mergeCell ref="T35:T36"/>
    <mergeCell ref="U35:U36"/>
    <mergeCell ref="A33:A34"/>
    <mergeCell ref="B33:B34"/>
    <mergeCell ref="C33:C34"/>
    <mergeCell ref="D33:D34"/>
    <mergeCell ref="T33:T34"/>
    <mergeCell ref="U29:U30"/>
    <mergeCell ref="A31:A32"/>
    <mergeCell ref="B31:B32"/>
    <mergeCell ref="C31:C32"/>
    <mergeCell ref="D31:D32"/>
    <mergeCell ref="T31:T32"/>
    <mergeCell ref="U31:U32"/>
    <mergeCell ref="A29:A30"/>
    <mergeCell ref="B29:B30"/>
    <mergeCell ref="C29:C30"/>
    <mergeCell ref="D29:D30"/>
    <mergeCell ref="T29:T30"/>
    <mergeCell ref="U25:U26"/>
    <mergeCell ref="A27:A28"/>
    <mergeCell ref="B27:B28"/>
    <mergeCell ref="C27:C28"/>
    <mergeCell ref="D27:D28"/>
    <mergeCell ref="T27:T28"/>
    <mergeCell ref="U27:U28"/>
    <mergeCell ref="A25:A26"/>
    <mergeCell ref="B25:B26"/>
    <mergeCell ref="C25:C26"/>
    <mergeCell ref="D25:D26"/>
    <mergeCell ref="T25:T26"/>
    <mergeCell ref="U23:U24"/>
    <mergeCell ref="A21:A22"/>
    <mergeCell ref="B21:B22"/>
    <mergeCell ref="C21:C22"/>
    <mergeCell ref="D21:D22"/>
    <mergeCell ref="T21:T22"/>
    <mergeCell ref="A17:A18"/>
    <mergeCell ref="A7:A8"/>
    <mergeCell ref="A11:A12"/>
    <mergeCell ref="A13:A14"/>
    <mergeCell ref="A19:A20"/>
    <mergeCell ref="B19:B20"/>
    <mergeCell ref="C19:C20"/>
    <mergeCell ref="D19:D20"/>
    <mergeCell ref="T19:T20"/>
    <mergeCell ref="U19:U20"/>
    <mergeCell ref="U21:U22"/>
    <mergeCell ref="A23:A24"/>
    <mergeCell ref="B23:B24"/>
    <mergeCell ref="C23:C24"/>
    <mergeCell ref="D23:D24"/>
    <mergeCell ref="T23:T24"/>
    <mergeCell ref="A3:A4"/>
    <mergeCell ref="A9:A10"/>
    <mergeCell ref="D11:D12"/>
    <mergeCell ref="T11:T12"/>
    <mergeCell ref="B17:B18"/>
    <mergeCell ref="C17:C18"/>
    <mergeCell ref="U5:U6"/>
    <mergeCell ref="T9:T10"/>
    <mergeCell ref="U9:U10"/>
    <mergeCell ref="U17:U18"/>
    <mergeCell ref="T3:T4"/>
    <mergeCell ref="U3:U4"/>
    <mergeCell ref="D17:D18"/>
    <mergeCell ref="T17:T18"/>
    <mergeCell ref="B7:B8"/>
    <mergeCell ref="C7:C8"/>
    <mergeCell ref="D7:D8"/>
    <mergeCell ref="T7:T8"/>
    <mergeCell ref="U7:U8"/>
    <mergeCell ref="D9:D10"/>
    <mergeCell ref="B11:B12"/>
    <mergeCell ref="C11:C12"/>
    <mergeCell ref="A5:A6"/>
    <mergeCell ref="A15:A16"/>
    <mergeCell ref="B1:W1"/>
    <mergeCell ref="B15:B16"/>
    <mergeCell ref="C15:C16"/>
    <mergeCell ref="D15:D16"/>
    <mergeCell ref="T15:T16"/>
    <mergeCell ref="U15:U16"/>
    <mergeCell ref="B13:B14"/>
    <mergeCell ref="C13:C14"/>
    <mergeCell ref="D13:D14"/>
    <mergeCell ref="T13:T14"/>
    <mergeCell ref="U13:U14"/>
    <mergeCell ref="B3:B4"/>
    <mergeCell ref="C3:C4"/>
    <mergeCell ref="D3:D4"/>
    <mergeCell ref="B9:B10"/>
    <mergeCell ref="C9:C10"/>
    <mergeCell ref="U11:U12"/>
    <mergeCell ref="B5:B6"/>
    <mergeCell ref="C5:C6"/>
    <mergeCell ref="D5:D6"/>
    <mergeCell ref="T5:T6"/>
  </mergeCells>
  <printOptions gridLines="1"/>
  <pageMargins left="0.3" right="0.17" top="0.57" bottom="0.54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6"/>
  <sheetViews>
    <sheetView zoomScaleSheetLayoutView="50"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.75" customHeight="1"/>
  <cols>
    <col min="1" max="2" width="4.57421875" style="2" bestFit="1" customWidth="1"/>
    <col min="3" max="3" width="29.7109375" style="2" customWidth="1"/>
    <col min="4" max="4" width="7.7109375" style="2" customWidth="1"/>
    <col min="5" max="5" width="7.7109375" style="6" customWidth="1"/>
    <col min="6" max="16" width="7.7109375" style="11" customWidth="1"/>
    <col min="17" max="17" width="7.7109375" style="35" customWidth="1"/>
    <col min="18" max="18" width="7.7109375" style="1" customWidth="1"/>
    <col min="19" max="19" width="7.7109375" style="4" customWidth="1"/>
    <col min="20" max="20" width="12.421875" style="1" bestFit="1" customWidth="1"/>
    <col min="21" max="257" width="9.28125" style="1" customWidth="1"/>
    <col min="258" max="258" width="4.57421875" style="1" bestFit="1" customWidth="1"/>
    <col min="259" max="259" width="29.7109375" style="1" customWidth="1"/>
    <col min="260" max="275" width="7.7109375" style="1" customWidth="1"/>
    <col min="276" max="276" width="12.421875" style="1" bestFit="1" customWidth="1"/>
    <col min="277" max="513" width="9.28125" style="1" customWidth="1"/>
    <col min="514" max="514" width="4.57421875" style="1" bestFit="1" customWidth="1"/>
    <col min="515" max="515" width="29.7109375" style="1" customWidth="1"/>
    <col min="516" max="531" width="7.7109375" style="1" customWidth="1"/>
    <col min="532" max="532" width="12.421875" style="1" bestFit="1" customWidth="1"/>
    <col min="533" max="769" width="9.28125" style="1" customWidth="1"/>
    <col min="770" max="770" width="4.57421875" style="1" bestFit="1" customWidth="1"/>
    <col min="771" max="771" width="29.7109375" style="1" customWidth="1"/>
    <col min="772" max="787" width="7.7109375" style="1" customWidth="1"/>
    <col min="788" max="788" width="12.421875" style="1" bestFit="1" customWidth="1"/>
    <col min="789" max="1025" width="9.28125" style="1" customWidth="1"/>
    <col min="1026" max="1026" width="4.57421875" style="1" bestFit="1" customWidth="1"/>
    <col min="1027" max="1027" width="29.7109375" style="1" customWidth="1"/>
    <col min="1028" max="1043" width="7.7109375" style="1" customWidth="1"/>
    <col min="1044" max="1044" width="12.421875" style="1" bestFit="1" customWidth="1"/>
    <col min="1045" max="1281" width="9.28125" style="1" customWidth="1"/>
    <col min="1282" max="1282" width="4.57421875" style="1" bestFit="1" customWidth="1"/>
    <col min="1283" max="1283" width="29.7109375" style="1" customWidth="1"/>
    <col min="1284" max="1299" width="7.7109375" style="1" customWidth="1"/>
    <col min="1300" max="1300" width="12.421875" style="1" bestFit="1" customWidth="1"/>
    <col min="1301" max="1537" width="9.28125" style="1" customWidth="1"/>
    <col min="1538" max="1538" width="4.57421875" style="1" bestFit="1" customWidth="1"/>
    <col min="1539" max="1539" width="29.7109375" style="1" customWidth="1"/>
    <col min="1540" max="1555" width="7.7109375" style="1" customWidth="1"/>
    <col min="1556" max="1556" width="12.421875" style="1" bestFit="1" customWidth="1"/>
    <col min="1557" max="1793" width="9.28125" style="1" customWidth="1"/>
    <col min="1794" max="1794" width="4.57421875" style="1" bestFit="1" customWidth="1"/>
    <col min="1795" max="1795" width="29.7109375" style="1" customWidth="1"/>
    <col min="1796" max="1811" width="7.7109375" style="1" customWidth="1"/>
    <col min="1812" max="1812" width="12.421875" style="1" bestFit="1" customWidth="1"/>
    <col min="1813" max="2049" width="9.28125" style="1" customWidth="1"/>
    <col min="2050" max="2050" width="4.57421875" style="1" bestFit="1" customWidth="1"/>
    <col min="2051" max="2051" width="29.7109375" style="1" customWidth="1"/>
    <col min="2052" max="2067" width="7.7109375" style="1" customWidth="1"/>
    <col min="2068" max="2068" width="12.421875" style="1" bestFit="1" customWidth="1"/>
    <col min="2069" max="2305" width="9.28125" style="1" customWidth="1"/>
    <col min="2306" max="2306" width="4.57421875" style="1" bestFit="1" customWidth="1"/>
    <col min="2307" max="2307" width="29.7109375" style="1" customWidth="1"/>
    <col min="2308" max="2323" width="7.7109375" style="1" customWidth="1"/>
    <col min="2324" max="2324" width="12.421875" style="1" bestFit="1" customWidth="1"/>
    <col min="2325" max="2561" width="9.28125" style="1" customWidth="1"/>
    <col min="2562" max="2562" width="4.57421875" style="1" bestFit="1" customWidth="1"/>
    <col min="2563" max="2563" width="29.7109375" style="1" customWidth="1"/>
    <col min="2564" max="2579" width="7.7109375" style="1" customWidth="1"/>
    <col min="2580" max="2580" width="12.421875" style="1" bestFit="1" customWidth="1"/>
    <col min="2581" max="2817" width="9.28125" style="1" customWidth="1"/>
    <col min="2818" max="2818" width="4.57421875" style="1" bestFit="1" customWidth="1"/>
    <col min="2819" max="2819" width="29.7109375" style="1" customWidth="1"/>
    <col min="2820" max="2835" width="7.7109375" style="1" customWidth="1"/>
    <col min="2836" max="2836" width="12.421875" style="1" bestFit="1" customWidth="1"/>
    <col min="2837" max="3073" width="9.28125" style="1" customWidth="1"/>
    <col min="3074" max="3074" width="4.57421875" style="1" bestFit="1" customWidth="1"/>
    <col min="3075" max="3075" width="29.7109375" style="1" customWidth="1"/>
    <col min="3076" max="3091" width="7.7109375" style="1" customWidth="1"/>
    <col min="3092" max="3092" width="12.421875" style="1" bestFit="1" customWidth="1"/>
    <col min="3093" max="3329" width="9.28125" style="1" customWidth="1"/>
    <col min="3330" max="3330" width="4.57421875" style="1" bestFit="1" customWidth="1"/>
    <col min="3331" max="3331" width="29.7109375" style="1" customWidth="1"/>
    <col min="3332" max="3347" width="7.7109375" style="1" customWidth="1"/>
    <col min="3348" max="3348" width="12.421875" style="1" bestFit="1" customWidth="1"/>
    <col min="3349" max="3585" width="9.28125" style="1" customWidth="1"/>
    <col min="3586" max="3586" width="4.57421875" style="1" bestFit="1" customWidth="1"/>
    <col min="3587" max="3587" width="29.7109375" style="1" customWidth="1"/>
    <col min="3588" max="3603" width="7.7109375" style="1" customWidth="1"/>
    <col min="3604" max="3604" width="12.421875" style="1" bestFit="1" customWidth="1"/>
    <col min="3605" max="3841" width="9.28125" style="1" customWidth="1"/>
    <col min="3842" max="3842" width="4.57421875" style="1" bestFit="1" customWidth="1"/>
    <col min="3843" max="3843" width="29.7109375" style="1" customWidth="1"/>
    <col min="3844" max="3859" width="7.7109375" style="1" customWidth="1"/>
    <col min="3860" max="3860" width="12.421875" style="1" bestFit="1" customWidth="1"/>
    <col min="3861" max="4097" width="9.28125" style="1" customWidth="1"/>
    <col min="4098" max="4098" width="4.57421875" style="1" bestFit="1" customWidth="1"/>
    <col min="4099" max="4099" width="29.7109375" style="1" customWidth="1"/>
    <col min="4100" max="4115" width="7.7109375" style="1" customWidth="1"/>
    <col min="4116" max="4116" width="12.421875" style="1" bestFit="1" customWidth="1"/>
    <col min="4117" max="4353" width="9.28125" style="1" customWidth="1"/>
    <col min="4354" max="4354" width="4.57421875" style="1" bestFit="1" customWidth="1"/>
    <col min="4355" max="4355" width="29.7109375" style="1" customWidth="1"/>
    <col min="4356" max="4371" width="7.7109375" style="1" customWidth="1"/>
    <col min="4372" max="4372" width="12.421875" style="1" bestFit="1" customWidth="1"/>
    <col min="4373" max="4609" width="9.28125" style="1" customWidth="1"/>
    <col min="4610" max="4610" width="4.57421875" style="1" bestFit="1" customWidth="1"/>
    <col min="4611" max="4611" width="29.7109375" style="1" customWidth="1"/>
    <col min="4612" max="4627" width="7.7109375" style="1" customWidth="1"/>
    <col min="4628" max="4628" width="12.421875" style="1" bestFit="1" customWidth="1"/>
    <col min="4629" max="4865" width="9.28125" style="1" customWidth="1"/>
    <col min="4866" max="4866" width="4.57421875" style="1" bestFit="1" customWidth="1"/>
    <col min="4867" max="4867" width="29.7109375" style="1" customWidth="1"/>
    <col min="4868" max="4883" width="7.7109375" style="1" customWidth="1"/>
    <col min="4884" max="4884" width="12.421875" style="1" bestFit="1" customWidth="1"/>
    <col min="4885" max="5121" width="9.28125" style="1" customWidth="1"/>
    <col min="5122" max="5122" width="4.57421875" style="1" bestFit="1" customWidth="1"/>
    <col min="5123" max="5123" width="29.7109375" style="1" customWidth="1"/>
    <col min="5124" max="5139" width="7.7109375" style="1" customWidth="1"/>
    <col min="5140" max="5140" width="12.421875" style="1" bestFit="1" customWidth="1"/>
    <col min="5141" max="5377" width="9.28125" style="1" customWidth="1"/>
    <col min="5378" max="5378" width="4.57421875" style="1" bestFit="1" customWidth="1"/>
    <col min="5379" max="5379" width="29.7109375" style="1" customWidth="1"/>
    <col min="5380" max="5395" width="7.7109375" style="1" customWidth="1"/>
    <col min="5396" max="5396" width="12.421875" style="1" bestFit="1" customWidth="1"/>
    <col min="5397" max="5633" width="9.28125" style="1" customWidth="1"/>
    <col min="5634" max="5634" width="4.57421875" style="1" bestFit="1" customWidth="1"/>
    <col min="5635" max="5635" width="29.7109375" style="1" customWidth="1"/>
    <col min="5636" max="5651" width="7.7109375" style="1" customWidth="1"/>
    <col min="5652" max="5652" width="12.421875" style="1" bestFit="1" customWidth="1"/>
    <col min="5653" max="5889" width="9.28125" style="1" customWidth="1"/>
    <col min="5890" max="5890" width="4.57421875" style="1" bestFit="1" customWidth="1"/>
    <col min="5891" max="5891" width="29.7109375" style="1" customWidth="1"/>
    <col min="5892" max="5907" width="7.7109375" style="1" customWidth="1"/>
    <col min="5908" max="5908" width="12.421875" style="1" bestFit="1" customWidth="1"/>
    <col min="5909" max="6145" width="9.28125" style="1" customWidth="1"/>
    <col min="6146" max="6146" width="4.57421875" style="1" bestFit="1" customWidth="1"/>
    <col min="6147" max="6147" width="29.7109375" style="1" customWidth="1"/>
    <col min="6148" max="6163" width="7.7109375" style="1" customWidth="1"/>
    <col min="6164" max="6164" width="12.421875" style="1" bestFit="1" customWidth="1"/>
    <col min="6165" max="6401" width="9.28125" style="1" customWidth="1"/>
    <col min="6402" max="6402" width="4.57421875" style="1" bestFit="1" customWidth="1"/>
    <col min="6403" max="6403" width="29.7109375" style="1" customWidth="1"/>
    <col min="6404" max="6419" width="7.7109375" style="1" customWidth="1"/>
    <col min="6420" max="6420" width="12.421875" style="1" bestFit="1" customWidth="1"/>
    <col min="6421" max="6657" width="9.28125" style="1" customWidth="1"/>
    <col min="6658" max="6658" width="4.57421875" style="1" bestFit="1" customWidth="1"/>
    <col min="6659" max="6659" width="29.7109375" style="1" customWidth="1"/>
    <col min="6660" max="6675" width="7.7109375" style="1" customWidth="1"/>
    <col min="6676" max="6676" width="12.421875" style="1" bestFit="1" customWidth="1"/>
    <col min="6677" max="6913" width="9.28125" style="1" customWidth="1"/>
    <col min="6914" max="6914" width="4.57421875" style="1" bestFit="1" customWidth="1"/>
    <col min="6915" max="6915" width="29.7109375" style="1" customWidth="1"/>
    <col min="6916" max="6931" width="7.7109375" style="1" customWidth="1"/>
    <col min="6932" max="6932" width="12.421875" style="1" bestFit="1" customWidth="1"/>
    <col min="6933" max="7169" width="9.28125" style="1" customWidth="1"/>
    <col min="7170" max="7170" width="4.57421875" style="1" bestFit="1" customWidth="1"/>
    <col min="7171" max="7171" width="29.7109375" style="1" customWidth="1"/>
    <col min="7172" max="7187" width="7.7109375" style="1" customWidth="1"/>
    <col min="7188" max="7188" width="12.421875" style="1" bestFit="1" customWidth="1"/>
    <col min="7189" max="7425" width="9.28125" style="1" customWidth="1"/>
    <col min="7426" max="7426" width="4.57421875" style="1" bestFit="1" customWidth="1"/>
    <col min="7427" max="7427" width="29.7109375" style="1" customWidth="1"/>
    <col min="7428" max="7443" width="7.7109375" style="1" customWidth="1"/>
    <col min="7444" max="7444" width="12.421875" style="1" bestFit="1" customWidth="1"/>
    <col min="7445" max="7681" width="9.28125" style="1" customWidth="1"/>
    <col min="7682" max="7682" width="4.57421875" style="1" bestFit="1" customWidth="1"/>
    <col min="7683" max="7683" width="29.7109375" style="1" customWidth="1"/>
    <col min="7684" max="7699" width="7.7109375" style="1" customWidth="1"/>
    <col min="7700" max="7700" width="12.421875" style="1" bestFit="1" customWidth="1"/>
    <col min="7701" max="7937" width="9.28125" style="1" customWidth="1"/>
    <col min="7938" max="7938" width="4.57421875" style="1" bestFit="1" customWidth="1"/>
    <col min="7939" max="7939" width="29.7109375" style="1" customWidth="1"/>
    <col min="7940" max="7955" width="7.7109375" style="1" customWidth="1"/>
    <col min="7956" max="7956" width="12.421875" style="1" bestFit="1" customWidth="1"/>
    <col min="7957" max="8193" width="9.28125" style="1" customWidth="1"/>
    <col min="8194" max="8194" width="4.57421875" style="1" bestFit="1" customWidth="1"/>
    <col min="8195" max="8195" width="29.7109375" style="1" customWidth="1"/>
    <col min="8196" max="8211" width="7.7109375" style="1" customWidth="1"/>
    <col min="8212" max="8212" width="12.421875" style="1" bestFit="1" customWidth="1"/>
    <col min="8213" max="8449" width="9.28125" style="1" customWidth="1"/>
    <col min="8450" max="8450" width="4.57421875" style="1" bestFit="1" customWidth="1"/>
    <col min="8451" max="8451" width="29.7109375" style="1" customWidth="1"/>
    <col min="8452" max="8467" width="7.7109375" style="1" customWidth="1"/>
    <col min="8468" max="8468" width="12.421875" style="1" bestFit="1" customWidth="1"/>
    <col min="8469" max="8705" width="9.28125" style="1" customWidth="1"/>
    <col min="8706" max="8706" width="4.57421875" style="1" bestFit="1" customWidth="1"/>
    <col min="8707" max="8707" width="29.7109375" style="1" customWidth="1"/>
    <col min="8708" max="8723" width="7.7109375" style="1" customWidth="1"/>
    <col min="8724" max="8724" width="12.421875" style="1" bestFit="1" customWidth="1"/>
    <col min="8725" max="8961" width="9.28125" style="1" customWidth="1"/>
    <col min="8962" max="8962" width="4.57421875" style="1" bestFit="1" customWidth="1"/>
    <col min="8963" max="8963" width="29.7109375" style="1" customWidth="1"/>
    <col min="8964" max="8979" width="7.7109375" style="1" customWidth="1"/>
    <col min="8980" max="8980" width="12.421875" style="1" bestFit="1" customWidth="1"/>
    <col min="8981" max="9217" width="9.28125" style="1" customWidth="1"/>
    <col min="9218" max="9218" width="4.57421875" style="1" bestFit="1" customWidth="1"/>
    <col min="9219" max="9219" width="29.7109375" style="1" customWidth="1"/>
    <col min="9220" max="9235" width="7.7109375" style="1" customWidth="1"/>
    <col min="9236" max="9236" width="12.421875" style="1" bestFit="1" customWidth="1"/>
    <col min="9237" max="9473" width="9.28125" style="1" customWidth="1"/>
    <col min="9474" max="9474" width="4.57421875" style="1" bestFit="1" customWidth="1"/>
    <col min="9475" max="9475" width="29.7109375" style="1" customWidth="1"/>
    <col min="9476" max="9491" width="7.7109375" style="1" customWidth="1"/>
    <col min="9492" max="9492" width="12.421875" style="1" bestFit="1" customWidth="1"/>
    <col min="9493" max="9729" width="9.28125" style="1" customWidth="1"/>
    <col min="9730" max="9730" width="4.57421875" style="1" bestFit="1" customWidth="1"/>
    <col min="9731" max="9731" width="29.7109375" style="1" customWidth="1"/>
    <col min="9732" max="9747" width="7.7109375" style="1" customWidth="1"/>
    <col min="9748" max="9748" width="12.421875" style="1" bestFit="1" customWidth="1"/>
    <col min="9749" max="9985" width="9.28125" style="1" customWidth="1"/>
    <col min="9986" max="9986" width="4.57421875" style="1" bestFit="1" customWidth="1"/>
    <col min="9987" max="9987" width="29.7109375" style="1" customWidth="1"/>
    <col min="9988" max="10003" width="7.7109375" style="1" customWidth="1"/>
    <col min="10004" max="10004" width="12.421875" style="1" bestFit="1" customWidth="1"/>
    <col min="10005" max="10241" width="9.28125" style="1" customWidth="1"/>
    <col min="10242" max="10242" width="4.57421875" style="1" bestFit="1" customWidth="1"/>
    <col min="10243" max="10243" width="29.7109375" style="1" customWidth="1"/>
    <col min="10244" max="10259" width="7.7109375" style="1" customWidth="1"/>
    <col min="10260" max="10260" width="12.421875" style="1" bestFit="1" customWidth="1"/>
    <col min="10261" max="10497" width="9.28125" style="1" customWidth="1"/>
    <col min="10498" max="10498" width="4.57421875" style="1" bestFit="1" customWidth="1"/>
    <col min="10499" max="10499" width="29.7109375" style="1" customWidth="1"/>
    <col min="10500" max="10515" width="7.7109375" style="1" customWidth="1"/>
    <col min="10516" max="10516" width="12.421875" style="1" bestFit="1" customWidth="1"/>
    <col min="10517" max="10753" width="9.28125" style="1" customWidth="1"/>
    <col min="10754" max="10754" width="4.57421875" style="1" bestFit="1" customWidth="1"/>
    <col min="10755" max="10755" width="29.7109375" style="1" customWidth="1"/>
    <col min="10756" max="10771" width="7.7109375" style="1" customWidth="1"/>
    <col min="10772" max="10772" width="12.421875" style="1" bestFit="1" customWidth="1"/>
    <col min="10773" max="11009" width="9.28125" style="1" customWidth="1"/>
    <col min="11010" max="11010" width="4.57421875" style="1" bestFit="1" customWidth="1"/>
    <col min="11011" max="11011" width="29.7109375" style="1" customWidth="1"/>
    <col min="11012" max="11027" width="7.7109375" style="1" customWidth="1"/>
    <col min="11028" max="11028" width="12.421875" style="1" bestFit="1" customWidth="1"/>
    <col min="11029" max="11265" width="9.28125" style="1" customWidth="1"/>
    <col min="11266" max="11266" width="4.57421875" style="1" bestFit="1" customWidth="1"/>
    <col min="11267" max="11267" width="29.7109375" style="1" customWidth="1"/>
    <col min="11268" max="11283" width="7.7109375" style="1" customWidth="1"/>
    <col min="11284" max="11284" width="12.421875" style="1" bestFit="1" customWidth="1"/>
    <col min="11285" max="11521" width="9.28125" style="1" customWidth="1"/>
    <col min="11522" max="11522" width="4.57421875" style="1" bestFit="1" customWidth="1"/>
    <col min="11523" max="11523" width="29.7109375" style="1" customWidth="1"/>
    <col min="11524" max="11539" width="7.7109375" style="1" customWidth="1"/>
    <col min="11540" max="11540" width="12.421875" style="1" bestFit="1" customWidth="1"/>
    <col min="11541" max="11777" width="9.28125" style="1" customWidth="1"/>
    <col min="11778" max="11778" width="4.57421875" style="1" bestFit="1" customWidth="1"/>
    <col min="11779" max="11779" width="29.7109375" style="1" customWidth="1"/>
    <col min="11780" max="11795" width="7.7109375" style="1" customWidth="1"/>
    <col min="11796" max="11796" width="12.421875" style="1" bestFit="1" customWidth="1"/>
    <col min="11797" max="12033" width="9.28125" style="1" customWidth="1"/>
    <col min="12034" max="12034" width="4.57421875" style="1" bestFit="1" customWidth="1"/>
    <col min="12035" max="12035" width="29.7109375" style="1" customWidth="1"/>
    <col min="12036" max="12051" width="7.7109375" style="1" customWidth="1"/>
    <col min="12052" max="12052" width="12.421875" style="1" bestFit="1" customWidth="1"/>
    <col min="12053" max="12289" width="9.28125" style="1" customWidth="1"/>
    <col min="12290" max="12290" width="4.57421875" style="1" bestFit="1" customWidth="1"/>
    <col min="12291" max="12291" width="29.7109375" style="1" customWidth="1"/>
    <col min="12292" max="12307" width="7.7109375" style="1" customWidth="1"/>
    <col min="12308" max="12308" width="12.421875" style="1" bestFit="1" customWidth="1"/>
    <col min="12309" max="12545" width="9.28125" style="1" customWidth="1"/>
    <col min="12546" max="12546" width="4.57421875" style="1" bestFit="1" customWidth="1"/>
    <col min="12547" max="12547" width="29.7109375" style="1" customWidth="1"/>
    <col min="12548" max="12563" width="7.7109375" style="1" customWidth="1"/>
    <col min="12564" max="12564" width="12.421875" style="1" bestFit="1" customWidth="1"/>
    <col min="12565" max="12801" width="9.28125" style="1" customWidth="1"/>
    <col min="12802" max="12802" width="4.57421875" style="1" bestFit="1" customWidth="1"/>
    <col min="12803" max="12803" width="29.7109375" style="1" customWidth="1"/>
    <col min="12804" max="12819" width="7.7109375" style="1" customWidth="1"/>
    <col min="12820" max="12820" width="12.421875" style="1" bestFit="1" customWidth="1"/>
    <col min="12821" max="13057" width="9.28125" style="1" customWidth="1"/>
    <col min="13058" max="13058" width="4.57421875" style="1" bestFit="1" customWidth="1"/>
    <col min="13059" max="13059" width="29.7109375" style="1" customWidth="1"/>
    <col min="13060" max="13075" width="7.7109375" style="1" customWidth="1"/>
    <col min="13076" max="13076" width="12.421875" style="1" bestFit="1" customWidth="1"/>
    <col min="13077" max="13313" width="9.28125" style="1" customWidth="1"/>
    <col min="13314" max="13314" width="4.57421875" style="1" bestFit="1" customWidth="1"/>
    <col min="13315" max="13315" width="29.7109375" style="1" customWidth="1"/>
    <col min="13316" max="13331" width="7.7109375" style="1" customWidth="1"/>
    <col min="13332" max="13332" width="12.421875" style="1" bestFit="1" customWidth="1"/>
    <col min="13333" max="13569" width="9.28125" style="1" customWidth="1"/>
    <col min="13570" max="13570" width="4.57421875" style="1" bestFit="1" customWidth="1"/>
    <col min="13571" max="13571" width="29.7109375" style="1" customWidth="1"/>
    <col min="13572" max="13587" width="7.7109375" style="1" customWidth="1"/>
    <col min="13588" max="13588" width="12.421875" style="1" bestFit="1" customWidth="1"/>
    <col min="13589" max="13825" width="9.28125" style="1" customWidth="1"/>
    <col min="13826" max="13826" width="4.57421875" style="1" bestFit="1" customWidth="1"/>
    <col min="13827" max="13827" width="29.7109375" style="1" customWidth="1"/>
    <col min="13828" max="13843" width="7.7109375" style="1" customWidth="1"/>
    <col min="13844" max="13844" width="12.421875" style="1" bestFit="1" customWidth="1"/>
    <col min="13845" max="14081" width="9.28125" style="1" customWidth="1"/>
    <col min="14082" max="14082" width="4.57421875" style="1" bestFit="1" customWidth="1"/>
    <col min="14083" max="14083" width="29.7109375" style="1" customWidth="1"/>
    <col min="14084" max="14099" width="7.7109375" style="1" customWidth="1"/>
    <col min="14100" max="14100" width="12.421875" style="1" bestFit="1" customWidth="1"/>
    <col min="14101" max="14337" width="9.28125" style="1" customWidth="1"/>
    <col min="14338" max="14338" width="4.57421875" style="1" bestFit="1" customWidth="1"/>
    <col min="14339" max="14339" width="29.7109375" style="1" customWidth="1"/>
    <col min="14340" max="14355" width="7.7109375" style="1" customWidth="1"/>
    <col min="14356" max="14356" width="12.421875" style="1" bestFit="1" customWidth="1"/>
    <col min="14357" max="14593" width="9.28125" style="1" customWidth="1"/>
    <col min="14594" max="14594" width="4.57421875" style="1" bestFit="1" customWidth="1"/>
    <col min="14595" max="14595" width="29.7109375" style="1" customWidth="1"/>
    <col min="14596" max="14611" width="7.7109375" style="1" customWidth="1"/>
    <col min="14612" max="14612" width="12.421875" style="1" bestFit="1" customWidth="1"/>
    <col min="14613" max="14849" width="9.28125" style="1" customWidth="1"/>
    <col min="14850" max="14850" width="4.57421875" style="1" bestFit="1" customWidth="1"/>
    <col min="14851" max="14851" width="29.7109375" style="1" customWidth="1"/>
    <col min="14852" max="14867" width="7.7109375" style="1" customWidth="1"/>
    <col min="14868" max="14868" width="12.421875" style="1" bestFit="1" customWidth="1"/>
    <col min="14869" max="15105" width="9.28125" style="1" customWidth="1"/>
    <col min="15106" max="15106" width="4.57421875" style="1" bestFit="1" customWidth="1"/>
    <col min="15107" max="15107" width="29.7109375" style="1" customWidth="1"/>
    <col min="15108" max="15123" width="7.7109375" style="1" customWidth="1"/>
    <col min="15124" max="15124" width="12.421875" style="1" bestFit="1" customWidth="1"/>
    <col min="15125" max="15361" width="9.28125" style="1" customWidth="1"/>
    <col min="15362" max="15362" width="4.57421875" style="1" bestFit="1" customWidth="1"/>
    <col min="15363" max="15363" width="29.7109375" style="1" customWidth="1"/>
    <col min="15364" max="15379" width="7.7109375" style="1" customWidth="1"/>
    <col min="15380" max="15380" width="12.421875" style="1" bestFit="1" customWidth="1"/>
    <col min="15381" max="15617" width="9.28125" style="1" customWidth="1"/>
    <col min="15618" max="15618" width="4.57421875" style="1" bestFit="1" customWidth="1"/>
    <col min="15619" max="15619" width="29.7109375" style="1" customWidth="1"/>
    <col min="15620" max="15635" width="7.7109375" style="1" customWidth="1"/>
    <col min="15636" max="15636" width="12.421875" style="1" bestFit="1" customWidth="1"/>
    <col min="15637" max="15873" width="9.28125" style="1" customWidth="1"/>
    <col min="15874" max="15874" width="4.57421875" style="1" bestFit="1" customWidth="1"/>
    <col min="15875" max="15875" width="29.7109375" style="1" customWidth="1"/>
    <col min="15876" max="15891" width="7.7109375" style="1" customWidth="1"/>
    <col min="15892" max="15892" width="12.421875" style="1" bestFit="1" customWidth="1"/>
    <col min="15893" max="16129" width="9.28125" style="1" customWidth="1"/>
    <col min="16130" max="16130" width="4.57421875" style="1" bestFit="1" customWidth="1"/>
    <col min="16131" max="16131" width="29.7109375" style="1" customWidth="1"/>
    <col min="16132" max="16147" width="7.7109375" style="1" customWidth="1"/>
    <col min="16148" max="16148" width="12.421875" style="1" bestFit="1" customWidth="1"/>
    <col min="16149" max="16384" width="9.28125" style="1" customWidth="1"/>
  </cols>
  <sheetData>
    <row r="1" spans="1:22" ht="22.8">
      <c r="A1" s="1"/>
      <c r="B1" s="211" t="s">
        <v>40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1" s="15" customFormat="1" ht="15.75" customHeight="1" thickBot="1">
      <c r="A2" s="130" t="s">
        <v>29</v>
      </c>
      <c r="B2" s="130" t="s">
        <v>20</v>
      </c>
      <c r="C2" s="131" t="s">
        <v>53</v>
      </c>
      <c r="D2" s="131" t="s">
        <v>27</v>
      </c>
      <c r="E2" s="132" t="s">
        <v>0</v>
      </c>
      <c r="F2" s="133" t="s">
        <v>2</v>
      </c>
      <c r="G2" s="133" t="s">
        <v>3</v>
      </c>
      <c r="H2" s="133" t="s">
        <v>4</v>
      </c>
      <c r="I2" s="133" t="s">
        <v>21</v>
      </c>
      <c r="J2" s="133" t="s">
        <v>5</v>
      </c>
      <c r="K2" s="133" t="s">
        <v>6</v>
      </c>
      <c r="L2" s="133" t="s">
        <v>7</v>
      </c>
      <c r="M2" s="133" t="s">
        <v>8</v>
      </c>
      <c r="N2" s="133" t="s">
        <v>19</v>
      </c>
      <c r="O2" s="133" t="s">
        <v>25</v>
      </c>
      <c r="P2" s="133" t="s">
        <v>17</v>
      </c>
      <c r="Q2" s="134" t="s">
        <v>9</v>
      </c>
      <c r="R2" s="135" t="s">
        <v>26</v>
      </c>
      <c r="S2" s="136" t="s">
        <v>10</v>
      </c>
      <c r="T2" s="137" t="s">
        <v>30</v>
      </c>
      <c r="U2" s="5"/>
    </row>
    <row r="3" spans="1:20" ht="17.25" customHeight="1">
      <c r="A3" s="138">
        <v>1</v>
      </c>
      <c r="B3" s="138">
        <v>20070</v>
      </c>
      <c r="C3" s="139" t="s">
        <v>64</v>
      </c>
      <c r="D3" s="140" t="s">
        <v>65</v>
      </c>
      <c r="E3" s="141" t="s">
        <v>129</v>
      </c>
      <c r="F3" s="142">
        <v>0</v>
      </c>
      <c r="G3" s="142">
        <v>0</v>
      </c>
      <c r="H3" s="142">
        <v>0</v>
      </c>
      <c r="I3" s="142">
        <v>0</v>
      </c>
      <c r="J3" s="142">
        <v>0</v>
      </c>
      <c r="K3" s="142">
        <v>0</v>
      </c>
      <c r="L3" s="142">
        <v>0</v>
      </c>
      <c r="M3" s="142">
        <v>0</v>
      </c>
      <c r="N3" s="142">
        <v>0</v>
      </c>
      <c r="O3" s="142">
        <v>0</v>
      </c>
      <c r="P3" s="142">
        <v>0</v>
      </c>
      <c r="Q3" s="143"/>
      <c r="R3" s="144">
        <f aca="true" t="shared" si="0" ref="R3:R34">IF(E3="","",SUM(F3:P3)-(Q3))</f>
        <v>0</v>
      </c>
      <c r="S3" s="139"/>
      <c r="T3" s="140">
        <f aca="true" t="shared" si="1" ref="T3:T34">SUM(F3:H3)</f>
        <v>0</v>
      </c>
    </row>
    <row r="4" spans="1:20" ht="17.25" customHeight="1">
      <c r="A4" s="138">
        <v>2</v>
      </c>
      <c r="B4" s="138">
        <v>20083</v>
      </c>
      <c r="C4" s="139" t="s">
        <v>124</v>
      </c>
      <c r="D4" s="140" t="s">
        <v>81</v>
      </c>
      <c r="E4" s="141" t="s">
        <v>162</v>
      </c>
      <c r="F4" s="142">
        <v>15</v>
      </c>
      <c r="G4" s="142">
        <v>9</v>
      </c>
      <c r="H4" s="142">
        <v>6</v>
      </c>
      <c r="I4" s="142">
        <v>7</v>
      </c>
      <c r="J4" s="142">
        <v>11</v>
      </c>
      <c r="K4" s="142">
        <v>14</v>
      </c>
      <c r="L4" s="142">
        <v>9</v>
      </c>
      <c r="M4" s="142">
        <v>9</v>
      </c>
      <c r="N4" s="142">
        <v>8</v>
      </c>
      <c r="O4" s="142">
        <v>9</v>
      </c>
      <c r="P4" s="142">
        <v>3</v>
      </c>
      <c r="Q4" s="143"/>
      <c r="R4" s="144">
        <f t="shared" si="0"/>
        <v>100</v>
      </c>
      <c r="S4" s="139"/>
      <c r="T4" s="140">
        <f t="shared" si="1"/>
        <v>30</v>
      </c>
    </row>
    <row r="5" spans="1:20" ht="17.25" customHeight="1">
      <c r="A5" s="138">
        <v>3</v>
      </c>
      <c r="B5" s="138">
        <v>20084</v>
      </c>
      <c r="C5" s="139" t="s">
        <v>124</v>
      </c>
      <c r="D5" s="140" t="s">
        <v>81</v>
      </c>
      <c r="E5" s="141" t="s">
        <v>163</v>
      </c>
      <c r="F5" s="142">
        <v>18</v>
      </c>
      <c r="G5" s="142">
        <v>9</v>
      </c>
      <c r="H5" s="142">
        <v>8</v>
      </c>
      <c r="I5" s="142">
        <v>8</v>
      </c>
      <c r="J5" s="142">
        <v>9</v>
      </c>
      <c r="K5" s="142">
        <v>12</v>
      </c>
      <c r="L5" s="142">
        <v>9</v>
      </c>
      <c r="M5" s="142">
        <v>8</v>
      </c>
      <c r="N5" s="142">
        <v>8</v>
      </c>
      <c r="O5" s="142">
        <v>10</v>
      </c>
      <c r="P5" s="142">
        <v>3</v>
      </c>
      <c r="Q5" s="143"/>
      <c r="R5" s="144">
        <f t="shared" si="0"/>
        <v>102</v>
      </c>
      <c r="S5" s="139"/>
      <c r="T5" s="140">
        <f t="shared" si="1"/>
        <v>35</v>
      </c>
    </row>
    <row r="6" spans="1:20" ht="17.25" customHeight="1">
      <c r="A6" s="138">
        <v>4</v>
      </c>
      <c r="B6" s="138">
        <v>20085</v>
      </c>
      <c r="C6" s="139" t="s">
        <v>124</v>
      </c>
      <c r="D6" s="140" t="s">
        <v>81</v>
      </c>
      <c r="E6" s="141" t="s">
        <v>164</v>
      </c>
      <c r="F6" s="142">
        <v>17</v>
      </c>
      <c r="G6" s="142">
        <v>9</v>
      </c>
      <c r="H6" s="142">
        <v>6</v>
      </c>
      <c r="I6" s="142">
        <v>8</v>
      </c>
      <c r="J6" s="142">
        <v>10</v>
      </c>
      <c r="K6" s="142">
        <v>13</v>
      </c>
      <c r="L6" s="142">
        <v>9</v>
      </c>
      <c r="M6" s="142">
        <v>9</v>
      </c>
      <c r="N6" s="142">
        <v>8</v>
      </c>
      <c r="O6" s="142">
        <v>9</v>
      </c>
      <c r="P6" s="142">
        <v>3</v>
      </c>
      <c r="Q6" s="143"/>
      <c r="R6" s="144">
        <f t="shared" si="0"/>
        <v>101</v>
      </c>
      <c r="S6" s="139"/>
      <c r="T6" s="140">
        <f t="shared" si="1"/>
        <v>32</v>
      </c>
    </row>
    <row r="7" spans="1:20" ht="17.25" customHeight="1">
      <c r="A7" s="138">
        <v>5</v>
      </c>
      <c r="B7" s="138">
        <v>20086</v>
      </c>
      <c r="C7" s="139" t="s">
        <v>124</v>
      </c>
      <c r="D7" s="140" t="s">
        <v>81</v>
      </c>
      <c r="E7" s="141" t="s">
        <v>129</v>
      </c>
      <c r="F7" s="142">
        <v>16</v>
      </c>
      <c r="G7" s="142">
        <v>9</v>
      </c>
      <c r="H7" s="142">
        <v>6</v>
      </c>
      <c r="I7" s="142">
        <v>7</v>
      </c>
      <c r="J7" s="142">
        <v>14</v>
      </c>
      <c r="K7" s="142">
        <v>12</v>
      </c>
      <c r="L7" s="142">
        <v>8</v>
      </c>
      <c r="M7" s="142">
        <v>8</v>
      </c>
      <c r="N7" s="142">
        <v>8</v>
      </c>
      <c r="O7" s="142">
        <v>9</v>
      </c>
      <c r="P7" s="142">
        <v>3</v>
      </c>
      <c r="Q7" s="143"/>
      <c r="R7" s="144">
        <f t="shared" si="0"/>
        <v>100</v>
      </c>
      <c r="S7" s="146"/>
      <c r="T7" s="140">
        <f t="shared" si="1"/>
        <v>31</v>
      </c>
    </row>
    <row r="8" spans="1:20" ht="17.25" customHeight="1">
      <c r="A8" s="138">
        <v>6</v>
      </c>
      <c r="B8" s="138">
        <v>20054</v>
      </c>
      <c r="C8" s="139" t="s">
        <v>58</v>
      </c>
      <c r="D8" s="140" t="s">
        <v>59</v>
      </c>
      <c r="E8" s="141" t="s">
        <v>165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3"/>
      <c r="R8" s="144">
        <f t="shared" si="0"/>
        <v>0</v>
      </c>
      <c r="S8" s="146"/>
      <c r="T8" s="140">
        <f t="shared" si="1"/>
        <v>0</v>
      </c>
    </row>
    <row r="9" spans="1:20" ht="17.25" customHeight="1">
      <c r="A9" s="138">
        <v>7</v>
      </c>
      <c r="B9" s="138">
        <v>20055</v>
      </c>
      <c r="C9" s="139" t="s">
        <v>58</v>
      </c>
      <c r="D9" s="140" t="s">
        <v>59</v>
      </c>
      <c r="E9" s="141" t="s">
        <v>166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3"/>
      <c r="R9" s="144">
        <f t="shared" si="0"/>
        <v>0</v>
      </c>
      <c r="S9" s="146"/>
      <c r="T9" s="140">
        <f t="shared" si="1"/>
        <v>0</v>
      </c>
    </row>
    <row r="10" spans="1:20" ht="17.25" customHeight="1">
      <c r="A10" s="138">
        <v>8</v>
      </c>
      <c r="B10" s="138">
        <v>20056</v>
      </c>
      <c r="C10" s="139" t="s">
        <v>58</v>
      </c>
      <c r="D10" s="140" t="s">
        <v>59</v>
      </c>
      <c r="E10" s="141" t="s">
        <v>156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3"/>
      <c r="R10" s="144">
        <f t="shared" si="0"/>
        <v>0</v>
      </c>
      <c r="S10" s="146"/>
      <c r="T10" s="140">
        <f t="shared" si="1"/>
        <v>0</v>
      </c>
    </row>
    <row r="11" spans="1:20" ht="17.25" customHeight="1">
      <c r="A11" s="138">
        <v>9</v>
      </c>
      <c r="B11" s="138">
        <v>20057</v>
      </c>
      <c r="C11" s="139" t="s">
        <v>58</v>
      </c>
      <c r="D11" s="140" t="s">
        <v>59</v>
      </c>
      <c r="E11" s="141" t="s">
        <v>167</v>
      </c>
      <c r="F11" s="142">
        <v>12</v>
      </c>
      <c r="G11" s="142">
        <v>0</v>
      </c>
      <c r="H11" s="142">
        <v>9</v>
      </c>
      <c r="I11" s="142">
        <v>7</v>
      </c>
      <c r="J11" s="142">
        <v>9</v>
      </c>
      <c r="K11" s="142">
        <v>12</v>
      </c>
      <c r="L11" s="142">
        <v>8</v>
      </c>
      <c r="M11" s="142">
        <v>8</v>
      </c>
      <c r="N11" s="142">
        <v>8</v>
      </c>
      <c r="O11" s="142">
        <v>12</v>
      </c>
      <c r="P11" s="142">
        <v>0</v>
      </c>
      <c r="Q11" s="143"/>
      <c r="R11" s="144">
        <f t="shared" si="0"/>
        <v>85</v>
      </c>
      <c r="S11" s="146"/>
      <c r="T11" s="140">
        <f t="shared" si="1"/>
        <v>21</v>
      </c>
    </row>
    <row r="12" spans="1:20" ht="17.25" customHeight="1">
      <c r="A12" s="138">
        <v>10</v>
      </c>
      <c r="B12" s="138">
        <v>20075</v>
      </c>
      <c r="C12" s="139" t="s">
        <v>76</v>
      </c>
      <c r="D12" s="140" t="s">
        <v>77</v>
      </c>
      <c r="E12" s="141" t="s">
        <v>162</v>
      </c>
      <c r="F12" s="142">
        <v>12</v>
      </c>
      <c r="G12" s="142">
        <v>0</v>
      </c>
      <c r="H12" s="142">
        <v>6</v>
      </c>
      <c r="I12" s="142">
        <v>8</v>
      </c>
      <c r="J12" s="142">
        <v>9</v>
      </c>
      <c r="K12" s="142">
        <v>12</v>
      </c>
      <c r="L12" s="142">
        <v>9</v>
      </c>
      <c r="M12" s="142">
        <v>8</v>
      </c>
      <c r="N12" s="142">
        <v>9</v>
      </c>
      <c r="O12" s="142">
        <v>8</v>
      </c>
      <c r="P12" s="142">
        <v>0</v>
      </c>
      <c r="Q12" s="143"/>
      <c r="R12" s="144">
        <f t="shared" si="0"/>
        <v>81</v>
      </c>
      <c r="S12" s="146"/>
      <c r="T12" s="140">
        <f t="shared" si="1"/>
        <v>18</v>
      </c>
    </row>
    <row r="13" spans="1:20" ht="17.25" customHeight="1">
      <c r="A13" s="138">
        <v>11</v>
      </c>
      <c r="B13" s="138">
        <v>20076</v>
      </c>
      <c r="C13" s="139" t="s">
        <v>76</v>
      </c>
      <c r="D13" s="140" t="s">
        <v>77</v>
      </c>
      <c r="E13" s="141" t="s">
        <v>141</v>
      </c>
      <c r="F13" s="142">
        <v>15</v>
      </c>
      <c r="G13" s="142">
        <v>0</v>
      </c>
      <c r="H13" s="142">
        <v>6</v>
      </c>
      <c r="I13" s="142">
        <v>8</v>
      </c>
      <c r="J13" s="142">
        <v>9</v>
      </c>
      <c r="K13" s="142">
        <v>10</v>
      </c>
      <c r="L13" s="142">
        <v>9</v>
      </c>
      <c r="M13" s="142">
        <v>9</v>
      </c>
      <c r="N13" s="142">
        <v>8</v>
      </c>
      <c r="O13" s="142">
        <v>7</v>
      </c>
      <c r="P13" s="142">
        <v>0</v>
      </c>
      <c r="Q13" s="143"/>
      <c r="R13" s="144">
        <f t="shared" si="0"/>
        <v>81</v>
      </c>
      <c r="S13" s="146"/>
      <c r="T13" s="140">
        <f t="shared" si="1"/>
        <v>21</v>
      </c>
    </row>
    <row r="14" spans="1:20" ht="17.25" customHeight="1">
      <c r="A14" s="138">
        <v>12</v>
      </c>
      <c r="B14" s="138">
        <v>20077</v>
      </c>
      <c r="C14" s="139" t="s">
        <v>76</v>
      </c>
      <c r="D14" s="140" t="s">
        <v>77</v>
      </c>
      <c r="E14" s="141" t="s">
        <v>168</v>
      </c>
      <c r="F14" s="142">
        <v>0</v>
      </c>
      <c r="G14" s="142">
        <v>0</v>
      </c>
      <c r="H14" s="142">
        <v>0</v>
      </c>
      <c r="I14" s="142">
        <v>8</v>
      </c>
      <c r="J14" s="142">
        <v>9</v>
      </c>
      <c r="K14" s="142">
        <v>13</v>
      </c>
      <c r="L14" s="142">
        <v>9</v>
      </c>
      <c r="M14" s="142">
        <v>9</v>
      </c>
      <c r="N14" s="142">
        <v>8</v>
      </c>
      <c r="O14" s="142">
        <v>9</v>
      </c>
      <c r="P14" s="142">
        <v>0</v>
      </c>
      <c r="Q14" s="143"/>
      <c r="R14" s="144">
        <f t="shared" si="0"/>
        <v>65</v>
      </c>
      <c r="S14" s="146"/>
      <c r="T14" s="140">
        <f t="shared" si="1"/>
        <v>0</v>
      </c>
    </row>
    <row r="15" spans="1:20" ht="17.25" customHeight="1">
      <c r="A15" s="138">
        <v>13</v>
      </c>
      <c r="B15" s="138">
        <v>20078</v>
      </c>
      <c r="C15" s="139" t="s">
        <v>76</v>
      </c>
      <c r="D15" s="140" t="s">
        <v>77</v>
      </c>
      <c r="E15" s="141" t="s">
        <v>169</v>
      </c>
      <c r="F15" s="142">
        <v>16</v>
      </c>
      <c r="G15" s="142">
        <v>0</v>
      </c>
      <c r="H15" s="142">
        <v>8</v>
      </c>
      <c r="I15" s="142">
        <v>8</v>
      </c>
      <c r="J15" s="142">
        <v>12</v>
      </c>
      <c r="K15" s="142">
        <v>12</v>
      </c>
      <c r="L15" s="142">
        <v>10</v>
      </c>
      <c r="M15" s="142">
        <v>8</v>
      </c>
      <c r="N15" s="142">
        <v>8</v>
      </c>
      <c r="O15" s="142">
        <v>9</v>
      </c>
      <c r="P15" s="142">
        <v>0</v>
      </c>
      <c r="Q15" s="143"/>
      <c r="R15" s="144">
        <f t="shared" si="0"/>
        <v>91</v>
      </c>
      <c r="S15" s="146"/>
      <c r="T15" s="140">
        <f t="shared" si="1"/>
        <v>24</v>
      </c>
    </row>
    <row r="16" spans="1:20" ht="17.25" customHeight="1">
      <c r="A16" s="138">
        <v>14</v>
      </c>
      <c r="B16" s="138">
        <v>20050</v>
      </c>
      <c r="C16" s="139" t="s">
        <v>55</v>
      </c>
      <c r="D16" s="140" t="s">
        <v>54</v>
      </c>
      <c r="E16" s="141" t="s">
        <v>170</v>
      </c>
      <c r="F16" s="142">
        <v>19</v>
      </c>
      <c r="G16" s="142">
        <v>10</v>
      </c>
      <c r="H16" s="142">
        <v>8</v>
      </c>
      <c r="I16" s="142">
        <v>9</v>
      </c>
      <c r="J16" s="142">
        <v>10</v>
      </c>
      <c r="K16" s="142">
        <v>11</v>
      </c>
      <c r="L16" s="142">
        <v>10</v>
      </c>
      <c r="M16" s="142">
        <v>9</v>
      </c>
      <c r="N16" s="142">
        <v>10</v>
      </c>
      <c r="O16" s="142">
        <v>10</v>
      </c>
      <c r="P16" s="142">
        <v>3</v>
      </c>
      <c r="Q16" s="143"/>
      <c r="R16" s="144">
        <f t="shared" si="0"/>
        <v>109</v>
      </c>
      <c r="S16" s="146"/>
      <c r="T16" s="140">
        <f t="shared" si="1"/>
        <v>37</v>
      </c>
    </row>
    <row r="17" spans="1:20" ht="17.25" customHeight="1">
      <c r="A17" s="138">
        <v>15</v>
      </c>
      <c r="B17" s="138">
        <v>20051</v>
      </c>
      <c r="C17" s="139" t="s">
        <v>55</v>
      </c>
      <c r="D17" s="140" t="s">
        <v>54</v>
      </c>
      <c r="E17" s="141" t="s">
        <v>166</v>
      </c>
      <c r="F17" s="142">
        <v>18</v>
      </c>
      <c r="G17" s="142">
        <v>12</v>
      </c>
      <c r="H17" s="142">
        <v>8</v>
      </c>
      <c r="I17" s="142">
        <v>8</v>
      </c>
      <c r="J17" s="142">
        <v>9</v>
      </c>
      <c r="K17" s="142">
        <v>12</v>
      </c>
      <c r="L17" s="142">
        <v>9</v>
      </c>
      <c r="M17" s="142">
        <v>8</v>
      </c>
      <c r="N17" s="142">
        <v>9</v>
      </c>
      <c r="O17" s="142">
        <v>9</v>
      </c>
      <c r="P17" s="142">
        <v>3</v>
      </c>
      <c r="Q17" s="143"/>
      <c r="R17" s="144">
        <f t="shared" si="0"/>
        <v>105</v>
      </c>
      <c r="S17" s="146"/>
      <c r="T17" s="140">
        <f t="shared" si="1"/>
        <v>38</v>
      </c>
    </row>
    <row r="18" spans="1:20" ht="17.25" customHeight="1">
      <c r="A18" s="138">
        <v>16</v>
      </c>
      <c r="B18" s="138">
        <v>20052</v>
      </c>
      <c r="C18" s="139" t="s">
        <v>55</v>
      </c>
      <c r="D18" s="140" t="s">
        <v>54</v>
      </c>
      <c r="E18" s="141" t="s">
        <v>162</v>
      </c>
      <c r="F18" s="142">
        <v>19</v>
      </c>
      <c r="G18" s="142">
        <v>12</v>
      </c>
      <c r="H18" s="142">
        <v>9</v>
      </c>
      <c r="I18" s="142">
        <v>8</v>
      </c>
      <c r="J18" s="142">
        <v>9</v>
      </c>
      <c r="K18" s="142">
        <v>13</v>
      </c>
      <c r="L18" s="142">
        <v>9</v>
      </c>
      <c r="M18" s="142">
        <v>9</v>
      </c>
      <c r="N18" s="142">
        <v>8</v>
      </c>
      <c r="O18" s="142">
        <v>9</v>
      </c>
      <c r="P18" s="142">
        <v>3</v>
      </c>
      <c r="Q18" s="143"/>
      <c r="R18" s="144">
        <f t="shared" si="0"/>
        <v>108</v>
      </c>
      <c r="S18" s="146"/>
      <c r="T18" s="140">
        <f t="shared" si="1"/>
        <v>40</v>
      </c>
    </row>
    <row r="19" spans="1:20" ht="17.25" customHeight="1">
      <c r="A19" s="138">
        <v>17</v>
      </c>
      <c r="B19" s="138">
        <v>20053</v>
      </c>
      <c r="C19" s="139" t="s">
        <v>55</v>
      </c>
      <c r="D19" s="140" t="s">
        <v>54</v>
      </c>
      <c r="E19" s="141" t="s">
        <v>171</v>
      </c>
      <c r="F19" s="142">
        <v>18</v>
      </c>
      <c r="G19" s="142">
        <v>10</v>
      </c>
      <c r="H19" s="142">
        <v>9</v>
      </c>
      <c r="I19" s="142">
        <v>8</v>
      </c>
      <c r="J19" s="142">
        <v>9</v>
      </c>
      <c r="K19" s="142">
        <v>14</v>
      </c>
      <c r="L19" s="142">
        <v>10</v>
      </c>
      <c r="M19" s="142">
        <v>8</v>
      </c>
      <c r="N19" s="142">
        <v>8</v>
      </c>
      <c r="O19" s="142">
        <v>11</v>
      </c>
      <c r="P19" s="142">
        <v>3</v>
      </c>
      <c r="Q19" s="143"/>
      <c r="R19" s="144">
        <f t="shared" si="0"/>
        <v>108</v>
      </c>
      <c r="S19" s="146"/>
      <c r="T19" s="140">
        <f t="shared" si="1"/>
        <v>37</v>
      </c>
    </row>
    <row r="20" spans="1:20" ht="17.25" customHeight="1">
      <c r="A20" s="138">
        <v>18</v>
      </c>
      <c r="B20" s="138">
        <v>20079</v>
      </c>
      <c r="C20" s="139" t="s">
        <v>68</v>
      </c>
      <c r="D20" s="140" t="s">
        <v>69</v>
      </c>
      <c r="E20" s="141" t="s">
        <v>172</v>
      </c>
      <c r="F20" s="142">
        <v>20</v>
      </c>
      <c r="G20" s="142">
        <v>10</v>
      </c>
      <c r="H20" s="142">
        <v>8</v>
      </c>
      <c r="I20" s="142">
        <v>9</v>
      </c>
      <c r="J20" s="142">
        <v>10</v>
      </c>
      <c r="K20" s="142">
        <v>14</v>
      </c>
      <c r="L20" s="142">
        <v>10</v>
      </c>
      <c r="M20" s="142">
        <v>9</v>
      </c>
      <c r="N20" s="142">
        <v>9</v>
      </c>
      <c r="O20" s="142">
        <v>12</v>
      </c>
      <c r="P20" s="142">
        <v>3</v>
      </c>
      <c r="Q20" s="143"/>
      <c r="R20" s="144">
        <f t="shared" si="0"/>
        <v>114</v>
      </c>
      <c r="S20" s="145">
        <v>3</v>
      </c>
      <c r="T20" s="140">
        <f t="shared" si="1"/>
        <v>38</v>
      </c>
    </row>
    <row r="21" spans="1:20" ht="17.25" customHeight="1">
      <c r="A21" s="138">
        <v>19</v>
      </c>
      <c r="B21" s="138">
        <v>20080</v>
      </c>
      <c r="C21" s="139" t="s">
        <v>68</v>
      </c>
      <c r="D21" s="140" t="s">
        <v>69</v>
      </c>
      <c r="E21" s="141" t="s">
        <v>173</v>
      </c>
      <c r="F21" s="142">
        <v>18</v>
      </c>
      <c r="G21" s="142">
        <v>10</v>
      </c>
      <c r="H21" s="142">
        <v>8</v>
      </c>
      <c r="I21" s="142">
        <v>8</v>
      </c>
      <c r="J21" s="142">
        <v>14</v>
      </c>
      <c r="K21" s="142">
        <v>12</v>
      </c>
      <c r="L21" s="142">
        <v>9</v>
      </c>
      <c r="M21" s="142">
        <v>8</v>
      </c>
      <c r="N21" s="142">
        <v>9</v>
      </c>
      <c r="O21" s="142">
        <v>9</v>
      </c>
      <c r="P21" s="142">
        <v>3</v>
      </c>
      <c r="Q21" s="143"/>
      <c r="R21" s="144">
        <f t="shared" si="0"/>
        <v>108</v>
      </c>
      <c r="S21" s="146"/>
      <c r="T21" s="140">
        <f t="shared" si="1"/>
        <v>36</v>
      </c>
    </row>
    <row r="22" spans="1:20" ht="17.25" customHeight="1">
      <c r="A22" s="138">
        <v>20</v>
      </c>
      <c r="B22" s="138">
        <v>20081</v>
      </c>
      <c r="C22" s="139" t="s">
        <v>68</v>
      </c>
      <c r="D22" s="140" t="s">
        <v>69</v>
      </c>
      <c r="E22" s="141" t="s">
        <v>129</v>
      </c>
      <c r="F22" s="142">
        <v>17</v>
      </c>
      <c r="G22" s="142">
        <v>11</v>
      </c>
      <c r="H22" s="142">
        <v>9</v>
      </c>
      <c r="I22" s="142">
        <v>8</v>
      </c>
      <c r="J22" s="142">
        <v>15</v>
      </c>
      <c r="K22" s="142">
        <v>13</v>
      </c>
      <c r="L22" s="142">
        <v>9</v>
      </c>
      <c r="M22" s="142">
        <v>9</v>
      </c>
      <c r="N22" s="142">
        <v>8</v>
      </c>
      <c r="O22" s="142">
        <v>9</v>
      </c>
      <c r="P22" s="142">
        <v>3</v>
      </c>
      <c r="Q22" s="143"/>
      <c r="R22" s="144">
        <f t="shared" si="0"/>
        <v>111</v>
      </c>
      <c r="S22" s="146"/>
      <c r="T22" s="140">
        <f t="shared" si="1"/>
        <v>37</v>
      </c>
    </row>
    <row r="23" spans="1:20" ht="17.25" customHeight="1">
      <c r="A23" s="138">
        <v>21</v>
      </c>
      <c r="B23" s="138">
        <v>20082</v>
      </c>
      <c r="C23" s="139" t="s">
        <v>68</v>
      </c>
      <c r="D23" s="140" t="s">
        <v>69</v>
      </c>
      <c r="E23" s="141" t="s">
        <v>174</v>
      </c>
      <c r="F23" s="142">
        <v>18</v>
      </c>
      <c r="G23" s="142">
        <v>10</v>
      </c>
      <c r="H23" s="142">
        <v>9</v>
      </c>
      <c r="I23" s="142">
        <v>8</v>
      </c>
      <c r="J23" s="142">
        <v>12</v>
      </c>
      <c r="K23" s="142">
        <v>14</v>
      </c>
      <c r="L23" s="142">
        <v>10</v>
      </c>
      <c r="M23" s="142">
        <v>8</v>
      </c>
      <c r="N23" s="142">
        <v>8</v>
      </c>
      <c r="O23" s="142">
        <v>11</v>
      </c>
      <c r="P23" s="142">
        <v>3</v>
      </c>
      <c r="Q23" s="143"/>
      <c r="R23" s="144">
        <f t="shared" si="0"/>
        <v>111</v>
      </c>
      <c r="S23" s="146"/>
      <c r="T23" s="140">
        <f t="shared" si="1"/>
        <v>37</v>
      </c>
    </row>
    <row r="24" spans="1:20" ht="17.25" customHeight="1">
      <c r="A24" s="138">
        <v>22</v>
      </c>
      <c r="B24" s="138">
        <v>20066</v>
      </c>
      <c r="C24" s="139" t="s">
        <v>82</v>
      </c>
      <c r="D24" s="140" t="s">
        <v>83</v>
      </c>
      <c r="E24" s="141" t="s">
        <v>175</v>
      </c>
      <c r="F24" s="142">
        <v>19</v>
      </c>
      <c r="G24" s="142">
        <v>10</v>
      </c>
      <c r="H24" s="142">
        <v>8</v>
      </c>
      <c r="I24" s="142">
        <v>8</v>
      </c>
      <c r="J24" s="142">
        <v>14</v>
      </c>
      <c r="K24" s="142">
        <v>12</v>
      </c>
      <c r="L24" s="142">
        <v>9</v>
      </c>
      <c r="M24" s="142">
        <v>9</v>
      </c>
      <c r="N24" s="142">
        <v>10</v>
      </c>
      <c r="O24" s="142">
        <v>12</v>
      </c>
      <c r="P24" s="142">
        <v>3</v>
      </c>
      <c r="Q24" s="143"/>
      <c r="R24" s="144">
        <f t="shared" si="0"/>
        <v>114</v>
      </c>
      <c r="S24" s="145"/>
      <c r="T24" s="140">
        <f t="shared" si="1"/>
        <v>37</v>
      </c>
    </row>
    <row r="25" spans="1:20" ht="17.25" customHeight="1">
      <c r="A25" s="138">
        <v>23</v>
      </c>
      <c r="B25" s="138">
        <v>20067</v>
      </c>
      <c r="C25" s="139" t="s">
        <v>82</v>
      </c>
      <c r="D25" s="140" t="s">
        <v>83</v>
      </c>
      <c r="E25" s="141" t="s">
        <v>176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3"/>
      <c r="R25" s="144">
        <f t="shared" si="0"/>
        <v>0</v>
      </c>
      <c r="S25" s="146"/>
      <c r="T25" s="140">
        <f t="shared" si="1"/>
        <v>0</v>
      </c>
    </row>
    <row r="26" spans="1:20" ht="17.25" customHeight="1">
      <c r="A26" s="138">
        <v>24</v>
      </c>
      <c r="B26" s="138">
        <v>20068</v>
      </c>
      <c r="C26" s="139" t="s">
        <v>82</v>
      </c>
      <c r="D26" s="140" t="s">
        <v>83</v>
      </c>
      <c r="E26" s="141" t="s">
        <v>117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3"/>
      <c r="R26" s="144">
        <f t="shared" si="0"/>
        <v>0</v>
      </c>
      <c r="S26" s="146"/>
      <c r="T26" s="140">
        <f t="shared" si="1"/>
        <v>0</v>
      </c>
    </row>
    <row r="27" spans="1:20" ht="17.25" customHeight="1">
      <c r="A27" s="138">
        <v>25</v>
      </c>
      <c r="B27" s="138">
        <v>20069</v>
      </c>
      <c r="C27" s="139" t="s">
        <v>82</v>
      </c>
      <c r="D27" s="140" t="s">
        <v>83</v>
      </c>
      <c r="E27" s="141" t="s">
        <v>177</v>
      </c>
      <c r="F27" s="142">
        <v>19</v>
      </c>
      <c r="G27" s="142">
        <v>12</v>
      </c>
      <c r="H27" s="142">
        <v>9</v>
      </c>
      <c r="I27" s="142">
        <v>8</v>
      </c>
      <c r="J27" s="142">
        <v>14</v>
      </c>
      <c r="K27" s="142">
        <v>12</v>
      </c>
      <c r="L27" s="142">
        <v>10</v>
      </c>
      <c r="M27" s="142">
        <v>8</v>
      </c>
      <c r="N27" s="142">
        <v>10</v>
      </c>
      <c r="O27" s="142">
        <v>10</v>
      </c>
      <c r="P27" s="142">
        <v>3</v>
      </c>
      <c r="Q27" s="143"/>
      <c r="R27" s="144">
        <f t="shared" si="0"/>
        <v>115</v>
      </c>
      <c r="S27" s="145">
        <v>2</v>
      </c>
      <c r="T27" s="140">
        <f t="shared" si="1"/>
        <v>40</v>
      </c>
    </row>
    <row r="28" spans="1:20" ht="17.25" customHeight="1">
      <c r="A28" s="138">
        <v>26</v>
      </c>
      <c r="B28" s="138">
        <v>20058</v>
      </c>
      <c r="C28" s="139" t="s">
        <v>86</v>
      </c>
      <c r="D28" s="140" t="s">
        <v>87</v>
      </c>
      <c r="E28" s="141" t="s">
        <v>101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3"/>
      <c r="R28" s="144">
        <f t="shared" si="0"/>
        <v>0</v>
      </c>
      <c r="S28" s="146"/>
      <c r="T28" s="140">
        <f t="shared" si="1"/>
        <v>0</v>
      </c>
    </row>
    <row r="29" spans="1:20" ht="17.25" customHeight="1">
      <c r="A29" s="138">
        <v>27</v>
      </c>
      <c r="B29" s="138">
        <v>20059</v>
      </c>
      <c r="C29" s="139" t="s">
        <v>86</v>
      </c>
      <c r="D29" s="140" t="s">
        <v>87</v>
      </c>
      <c r="E29" s="141" t="s">
        <v>163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3"/>
      <c r="R29" s="144">
        <f t="shared" si="0"/>
        <v>0</v>
      </c>
      <c r="S29" s="146"/>
      <c r="T29" s="140">
        <f t="shared" si="1"/>
        <v>0</v>
      </c>
    </row>
    <row r="30" spans="1:20" ht="17.25" customHeight="1">
      <c r="A30" s="138">
        <v>28</v>
      </c>
      <c r="B30" s="138">
        <v>20060</v>
      </c>
      <c r="C30" s="139" t="s">
        <v>86</v>
      </c>
      <c r="D30" s="140" t="s">
        <v>87</v>
      </c>
      <c r="E30" s="141" t="s">
        <v>178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3"/>
      <c r="R30" s="144">
        <f t="shared" si="0"/>
        <v>0</v>
      </c>
      <c r="S30" s="146"/>
      <c r="T30" s="140">
        <f t="shared" si="1"/>
        <v>0</v>
      </c>
    </row>
    <row r="31" spans="1:20" ht="17.25" customHeight="1">
      <c r="A31" s="138">
        <v>29</v>
      </c>
      <c r="B31" s="138">
        <v>20061</v>
      </c>
      <c r="C31" s="139" t="s">
        <v>86</v>
      </c>
      <c r="D31" s="140" t="s">
        <v>87</v>
      </c>
      <c r="E31" s="141" t="s">
        <v>127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3"/>
      <c r="R31" s="144">
        <f t="shared" si="0"/>
        <v>0</v>
      </c>
      <c r="S31" s="146"/>
      <c r="T31" s="140">
        <f t="shared" si="1"/>
        <v>0</v>
      </c>
    </row>
    <row r="32" spans="1:20" ht="17.25" customHeight="1">
      <c r="A32" s="138">
        <v>30</v>
      </c>
      <c r="B32" s="138">
        <v>20062</v>
      </c>
      <c r="C32" s="139" t="s">
        <v>86</v>
      </c>
      <c r="D32" s="140" t="s">
        <v>87</v>
      </c>
      <c r="E32" s="141" t="s">
        <v>179</v>
      </c>
      <c r="F32" s="142">
        <v>13</v>
      </c>
      <c r="G32" s="142">
        <v>9</v>
      </c>
      <c r="H32" s="142">
        <v>10</v>
      </c>
      <c r="I32" s="142">
        <v>8</v>
      </c>
      <c r="J32" s="142">
        <v>9</v>
      </c>
      <c r="K32" s="142">
        <v>12</v>
      </c>
      <c r="L32" s="142">
        <v>9</v>
      </c>
      <c r="M32" s="142">
        <v>9</v>
      </c>
      <c r="N32" s="142">
        <v>10</v>
      </c>
      <c r="O32" s="142">
        <v>9</v>
      </c>
      <c r="P32" s="142">
        <v>3</v>
      </c>
      <c r="Q32" s="143"/>
      <c r="R32" s="144">
        <f t="shared" si="0"/>
        <v>101</v>
      </c>
      <c r="S32" s="146"/>
      <c r="T32" s="140">
        <f t="shared" si="1"/>
        <v>32</v>
      </c>
    </row>
    <row r="33" spans="1:20" ht="17.25" customHeight="1">
      <c r="A33" s="138">
        <v>31</v>
      </c>
      <c r="B33" s="138">
        <v>20063</v>
      </c>
      <c r="C33" s="139" t="s">
        <v>86</v>
      </c>
      <c r="D33" s="140" t="s">
        <v>87</v>
      </c>
      <c r="E33" s="141" t="s">
        <v>130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3"/>
      <c r="R33" s="144">
        <f t="shared" si="0"/>
        <v>0</v>
      </c>
      <c r="S33" s="146"/>
      <c r="T33" s="140">
        <f t="shared" si="1"/>
        <v>0</v>
      </c>
    </row>
    <row r="34" spans="1:20" ht="17.25" customHeight="1">
      <c r="A34" s="138">
        <v>31</v>
      </c>
      <c r="B34" s="138">
        <v>20064</v>
      </c>
      <c r="C34" s="139" t="s">
        <v>86</v>
      </c>
      <c r="D34" s="140" t="s">
        <v>87</v>
      </c>
      <c r="E34" s="141" t="s">
        <v>180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3"/>
      <c r="R34" s="144">
        <f t="shared" si="0"/>
        <v>0</v>
      </c>
      <c r="S34" s="146"/>
      <c r="T34" s="140">
        <f t="shared" si="1"/>
        <v>0</v>
      </c>
    </row>
    <row r="35" spans="1:20" ht="17.25" customHeight="1">
      <c r="A35" s="138">
        <v>33</v>
      </c>
      <c r="B35" s="138">
        <v>20065</v>
      </c>
      <c r="C35" s="139" t="s">
        <v>86</v>
      </c>
      <c r="D35" s="140" t="s">
        <v>87</v>
      </c>
      <c r="E35" s="141" t="s">
        <v>173</v>
      </c>
      <c r="F35" s="142">
        <v>15</v>
      </c>
      <c r="G35" s="142">
        <v>10</v>
      </c>
      <c r="H35" s="142">
        <v>9</v>
      </c>
      <c r="I35" s="142">
        <v>8</v>
      </c>
      <c r="J35" s="142">
        <v>9</v>
      </c>
      <c r="K35" s="142">
        <v>12</v>
      </c>
      <c r="L35" s="142">
        <v>8</v>
      </c>
      <c r="M35" s="142">
        <v>10</v>
      </c>
      <c r="N35" s="142">
        <v>8</v>
      </c>
      <c r="O35" s="142">
        <v>10</v>
      </c>
      <c r="P35" s="142">
        <v>3</v>
      </c>
      <c r="Q35" s="143"/>
      <c r="R35" s="144">
        <f aca="true" t="shared" si="2" ref="R35:R66">IF(E35="","",SUM(F35:P35)-(Q35))</f>
        <v>102</v>
      </c>
      <c r="S35" s="139"/>
      <c r="T35" s="140">
        <f aca="true" t="shared" si="3" ref="T35:T66">SUM(F35:H35)</f>
        <v>34</v>
      </c>
    </row>
    <row r="36" spans="1:20" ht="17.25" customHeight="1">
      <c r="A36" s="138">
        <v>34</v>
      </c>
      <c r="B36" s="138">
        <v>20071</v>
      </c>
      <c r="C36" s="139" t="s">
        <v>78</v>
      </c>
      <c r="D36" s="140" t="s">
        <v>79</v>
      </c>
      <c r="E36" s="141" t="s">
        <v>176</v>
      </c>
      <c r="F36" s="142">
        <v>17</v>
      </c>
      <c r="G36" s="142">
        <v>11</v>
      </c>
      <c r="H36" s="142">
        <v>8</v>
      </c>
      <c r="I36" s="142">
        <v>8</v>
      </c>
      <c r="J36" s="142">
        <v>12</v>
      </c>
      <c r="K36" s="142">
        <v>12</v>
      </c>
      <c r="L36" s="142">
        <v>9</v>
      </c>
      <c r="M36" s="142">
        <v>9</v>
      </c>
      <c r="N36" s="142">
        <v>10</v>
      </c>
      <c r="O36" s="142">
        <v>9</v>
      </c>
      <c r="P36" s="142">
        <v>3</v>
      </c>
      <c r="Q36" s="143"/>
      <c r="R36" s="144">
        <f t="shared" si="2"/>
        <v>108</v>
      </c>
      <c r="S36" s="139"/>
      <c r="T36" s="140">
        <f t="shared" si="3"/>
        <v>36</v>
      </c>
    </row>
    <row r="37" spans="1:20" ht="17.25" customHeight="1">
      <c r="A37" s="138">
        <v>35</v>
      </c>
      <c r="B37" s="138">
        <v>20072</v>
      </c>
      <c r="C37" s="139" t="s">
        <v>78</v>
      </c>
      <c r="D37" s="140" t="s">
        <v>79</v>
      </c>
      <c r="E37" s="141" t="s">
        <v>181</v>
      </c>
      <c r="F37" s="142">
        <v>18</v>
      </c>
      <c r="G37" s="142">
        <v>10</v>
      </c>
      <c r="H37" s="142">
        <v>8</v>
      </c>
      <c r="I37" s="142">
        <v>8</v>
      </c>
      <c r="J37" s="142">
        <v>12</v>
      </c>
      <c r="K37" s="142">
        <v>12</v>
      </c>
      <c r="L37" s="142">
        <v>9</v>
      </c>
      <c r="M37" s="142">
        <v>8</v>
      </c>
      <c r="N37" s="142">
        <v>9</v>
      </c>
      <c r="O37" s="142">
        <v>11</v>
      </c>
      <c r="P37" s="142">
        <v>3</v>
      </c>
      <c r="Q37" s="143"/>
      <c r="R37" s="144">
        <f t="shared" si="2"/>
        <v>108</v>
      </c>
      <c r="S37" s="139"/>
      <c r="T37" s="140">
        <f t="shared" si="3"/>
        <v>36</v>
      </c>
    </row>
    <row r="38" spans="1:20" ht="17.25" customHeight="1">
      <c r="A38" s="138">
        <v>36</v>
      </c>
      <c r="B38" s="138">
        <v>20073</v>
      </c>
      <c r="C38" s="139" t="s">
        <v>78</v>
      </c>
      <c r="D38" s="140" t="s">
        <v>79</v>
      </c>
      <c r="E38" s="141" t="s">
        <v>182</v>
      </c>
      <c r="F38" s="142">
        <v>19</v>
      </c>
      <c r="G38" s="142">
        <v>10</v>
      </c>
      <c r="H38" s="142">
        <v>7</v>
      </c>
      <c r="I38" s="142">
        <v>8</v>
      </c>
      <c r="J38" s="142">
        <v>14</v>
      </c>
      <c r="K38" s="142">
        <v>13</v>
      </c>
      <c r="L38" s="142">
        <v>9</v>
      </c>
      <c r="M38" s="142">
        <v>10</v>
      </c>
      <c r="N38" s="142">
        <v>10</v>
      </c>
      <c r="O38" s="142">
        <v>9</v>
      </c>
      <c r="P38" s="142">
        <v>3</v>
      </c>
      <c r="Q38" s="143"/>
      <c r="R38" s="144">
        <f t="shared" si="2"/>
        <v>112</v>
      </c>
      <c r="S38" s="139"/>
      <c r="T38" s="140">
        <f t="shared" si="3"/>
        <v>36</v>
      </c>
    </row>
    <row r="39" spans="1:20" ht="17.25" customHeight="1">
      <c r="A39" s="138">
        <v>37</v>
      </c>
      <c r="B39" s="138">
        <v>20074</v>
      </c>
      <c r="C39" s="139" t="s">
        <v>78</v>
      </c>
      <c r="D39" s="140" t="s">
        <v>79</v>
      </c>
      <c r="E39" s="141" t="s">
        <v>117</v>
      </c>
      <c r="F39" s="142">
        <v>21</v>
      </c>
      <c r="G39" s="142">
        <v>11</v>
      </c>
      <c r="H39" s="142">
        <v>9</v>
      </c>
      <c r="I39" s="142">
        <v>9</v>
      </c>
      <c r="J39" s="142">
        <v>15</v>
      </c>
      <c r="K39" s="142">
        <v>12</v>
      </c>
      <c r="L39" s="142">
        <v>8</v>
      </c>
      <c r="M39" s="142">
        <v>10</v>
      </c>
      <c r="N39" s="142">
        <v>8</v>
      </c>
      <c r="O39" s="142">
        <v>11</v>
      </c>
      <c r="P39" s="142">
        <v>3</v>
      </c>
      <c r="Q39" s="143"/>
      <c r="R39" s="144">
        <f t="shared" si="2"/>
        <v>117</v>
      </c>
      <c r="S39" s="145">
        <v>1</v>
      </c>
      <c r="T39" s="140">
        <f t="shared" si="3"/>
        <v>41</v>
      </c>
    </row>
    <row r="40" spans="1:20" ht="17.25" customHeight="1">
      <c r="A40" s="138"/>
      <c r="B40" s="138"/>
      <c r="C40" s="139"/>
      <c r="D40" s="140"/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44" t="str">
        <f t="shared" si="2"/>
        <v/>
      </c>
      <c r="S40" s="146"/>
      <c r="T40" s="140">
        <f t="shared" si="3"/>
        <v>0</v>
      </c>
    </row>
    <row r="41" spans="1:20" ht="17.25" customHeight="1">
      <c r="A41" s="138"/>
      <c r="B41" s="138"/>
      <c r="C41" s="139"/>
      <c r="D41" s="140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144" t="str">
        <f t="shared" si="2"/>
        <v/>
      </c>
      <c r="S41" s="146"/>
      <c r="T41" s="140">
        <f t="shared" si="3"/>
        <v>0</v>
      </c>
    </row>
    <row r="42" spans="1:20" ht="17.25" customHeight="1">
      <c r="A42" s="138"/>
      <c r="B42" s="138"/>
      <c r="C42" s="139"/>
      <c r="D42" s="140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3"/>
      <c r="R42" s="144" t="str">
        <f t="shared" si="2"/>
        <v/>
      </c>
      <c r="S42" s="146"/>
      <c r="T42" s="140">
        <f t="shared" si="3"/>
        <v>0</v>
      </c>
    </row>
    <row r="43" spans="1:20" ht="17.25" customHeight="1">
      <c r="A43" s="138"/>
      <c r="B43" s="138"/>
      <c r="C43" s="139"/>
      <c r="D43" s="140"/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  <c r="R43" s="144" t="str">
        <f t="shared" si="2"/>
        <v/>
      </c>
      <c r="S43" s="146"/>
      <c r="T43" s="140">
        <f t="shared" si="3"/>
        <v>0</v>
      </c>
    </row>
    <row r="44" spans="1:20" ht="17.25" customHeight="1">
      <c r="A44" s="138"/>
      <c r="B44" s="138"/>
      <c r="C44" s="139"/>
      <c r="D44" s="140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  <c r="R44" s="144" t="str">
        <f t="shared" si="2"/>
        <v/>
      </c>
      <c r="S44" s="146"/>
      <c r="T44" s="140">
        <f t="shared" si="3"/>
        <v>0</v>
      </c>
    </row>
    <row r="45" spans="1:20" ht="17.25" customHeight="1">
      <c r="A45" s="138"/>
      <c r="B45" s="138"/>
      <c r="C45" s="139"/>
      <c r="D45" s="140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3"/>
      <c r="R45" s="144" t="str">
        <f t="shared" si="2"/>
        <v/>
      </c>
      <c r="S45" s="146"/>
      <c r="T45" s="140">
        <f t="shared" si="3"/>
        <v>0</v>
      </c>
    </row>
    <row r="46" spans="1:20" ht="17.25" customHeight="1">
      <c r="A46" s="138"/>
      <c r="B46" s="138"/>
      <c r="C46" s="139"/>
      <c r="D46" s="140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44" t="str">
        <f t="shared" si="2"/>
        <v/>
      </c>
      <c r="S46" s="146"/>
      <c r="T46" s="140">
        <f t="shared" si="3"/>
        <v>0</v>
      </c>
    </row>
    <row r="47" spans="1:20" ht="17.25" customHeight="1">
      <c r="A47" s="138"/>
      <c r="B47" s="138"/>
      <c r="C47" s="139"/>
      <c r="D47" s="140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  <c r="R47" s="144" t="str">
        <f t="shared" si="2"/>
        <v/>
      </c>
      <c r="S47" s="146"/>
      <c r="T47" s="140">
        <f t="shared" si="3"/>
        <v>0</v>
      </c>
    </row>
    <row r="48" spans="1:20" ht="17.25" customHeight="1">
      <c r="A48" s="138"/>
      <c r="B48" s="138"/>
      <c r="C48" s="139"/>
      <c r="D48" s="140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3"/>
      <c r="R48" s="144" t="str">
        <f t="shared" si="2"/>
        <v/>
      </c>
      <c r="S48" s="146"/>
      <c r="T48" s="140">
        <f t="shared" si="3"/>
        <v>0</v>
      </c>
    </row>
    <row r="49" spans="1:20" ht="17.25" customHeight="1">
      <c r="A49" s="138"/>
      <c r="B49" s="138"/>
      <c r="C49" s="139"/>
      <c r="D49" s="140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3"/>
      <c r="R49" s="144" t="str">
        <f t="shared" si="2"/>
        <v/>
      </c>
      <c r="S49" s="146"/>
      <c r="T49" s="140">
        <f t="shared" si="3"/>
        <v>0</v>
      </c>
    </row>
    <row r="50" spans="1:20" ht="17.25" customHeight="1">
      <c r="A50" s="138"/>
      <c r="B50" s="138"/>
      <c r="C50" s="139"/>
      <c r="D50" s="140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3"/>
      <c r="R50" s="144" t="str">
        <f t="shared" si="2"/>
        <v/>
      </c>
      <c r="S50" s="146"/>
      <c r="T50" s="140">
        <f t="shared" si="3"/>
        <v>0</v>
      </c>
    </row>
    <row r="51" spans="1:20" ht="17.25" customHeight="1">
      <c r="A51" s="138"/>
      <c r="B51" s="138"/>
      <c r="C51" s="139"/>
      <c r="D51" s="140"/>
      <c r="E51" s="141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3"/>
      <c r="R51" s="144" t="str">
        <f t="shared" si="2"/>
        <v/>
      </c>
      <c r="S51" s="146"/>
      <c r="T51" s="140">
        <f t="shared" si="3"/>
        <v>0</v>
      </c>
    </row>
    <row r="52" spans="1:20" ht="17.25" customHeight="1">
      <c r="A52" s="138"/>
      <c r="B52" s="138"/>
      <c r="C52" s="139"/>
      <c r="D52" s="140"/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44" t="str">
        <f t="shared" si="2"/>
        <v/>
      </c>
      <c r="S52" s="146"/>
      <c r="T52" s="140">
        <f t="shared" si="3"/>
        <v>0</v>
      </c>
    </row>
    <row r="53" spans="1:20" ht="17.25" customHeight="1">
      <c r="A53" s="138"/>
      <c r="B53" s="138"/>
      <c r="C53" s="139"/>
      <c r="D53" s="140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3"/>
      <c r="R53" s="144" t="str">
        <f t="shared" si="2"/>
        <v/>
      </c>
      <c r="S53" s="146"/>
      <c r="T53" s="140">
        <f t="shared" si="3"/>
        <v>0</v>
      </c>
    </row>
    <row r="54" spans="1:20" ht="17.25" customHeight="1">
      <c r="A54" s="138"/>
      <c r="B54" s="138"/>
      <c r="C54" s="139"/>
      <c r="D54" s="140"/>
      <c r="E54" s="141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  <c r="R54" s="144" t="str">
        <f t="shared" si="2"/>
        <v/>
      </c>
      <c r="S54" s="146"/>
      <c r="T54" s="140">
        <f t="shared" si="3"/>
        <v>0</v>
      </c>
    </row>
    <row r="55" spans="1:20" ht="17.25" customHeight="1">
      <c r="A55" s="138"/>
      <c r="B55" s="138"/>
      <c r="C55" s="139"/>
      <c r="D55" s="140"/>
      <c r="E55" s="141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44" t="str">
        <f t="shared" si="2"/>
        <v/>
      </c>
      <c r="S55" s="146"/>
      <c r="T55" s="140">
        <f t="shared" si="3"/>
        <v>0</v>
      </c>
    </row>
    <row r="56" spans="1:20" ht="17.25" customHeight="1">
      <c r="A56" s="138"/>
      <c r="B56" s="138"/>
      <c r="C56" s="139"/>
      <c r="D56" s="140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3"/>
      <c r="R56" s="144" t="str">
        <f t="shared" si="2"/>
        <v/>
      </c>
      <c r="S56" s="146"/>
      <c r="T56" s="140">
        <f t="shared" si="3"/>
        <v>0</v>
      </c>
    </row>
    <row r="57" spans="1:20" ht="17.25" customHeight="1">
      <c r="A57" s="138"/>
      <c r="B57" s="138"/>
      <c r="C57" s="139"/>
      <c r="D57" s="140"/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3"/>
      <c r="R57" s="144" t="str">
        <f t="shared" si="2"/>
        <v/>
      </c>
      <c r="S57" s="146"/>
      <c r="T57" s="140">
        <f t="shared" si="3"/>
        <v>0</v>
      </c>
    </row>
    <row r="58" spans="1:20" ht="17.25" customHeight="1">
      <c r="A58" s="138"/>
      <c r="B58" s="138"/>
      <c r="C58" s="139"/>
      <c r="D58" s="140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3"/>
      <c r="R58" s="144" t="str">
        <f t="shared" si="2"/>
        <v/>
      </c>
      <c r="S58" s="146"/>
      <c r="T58" s="140">
        <f t="shared" si="3"/>
        <v>0</v>
      </c>
    </row>
    <row r="59" spans="1:20" ht="17.25" customHeight="1">
      <c r="A59" s="138"/>
      <c r="B59" s="138"/>
      <c r="C59" s="139"/>
      <c r="D59" s="140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  <c r="R59" s="144" t="str">
        <f t="shared" si="2"/>
        <v/>
      </c>
      <c r="S59" s="146"/>
      <c r="T59" s="140">
        <f t="shared" si="3"/>
        <v>0</v>
      </c>
    </row>
    <row r="60" spans="1:20" ht="17.25" customHeight="1">
      <c r="A60" s="138"/>
      <c r="B60" s="138"/>
      <c r="C60" s="139"/>
      <c r="D60" s="140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44" t="str">
        <f t="shared" si="2"/>
        <v/>
      </c>
      <c r="S60" s="146"/>
      <c r="T60" s="140">
        <f t="shared" si="3"/>
        <v>0</v>
      </c>
    </row>
    <row r="61" spans="1:20" ht="17.25" customHeight="1">
      <c r="A61" s="138"/>
      <c r="B61" s="138"/>
      <c r="C61" s="139"/>
      <c r="D61" s="140"/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  <c r="R61" s="144" t="str">
        <f t="shared" si="2"/>
        <v/>
      </c>
      <c r="S61" s="146"/>
      <c r="T61" s="140">
        <f t="shared" si="3"/>
        <v>0</v>
      </c>
    </row>
    <row r="62" spans="1:20" ht="17.25" customHeight="1">
      <c r="A62" s="138"/>
      <c r="B62" s="138"/>
      <c r="C62" s="139"/>
      <c r="D62" s="140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3"/>
      <c r="R62" s="144" t="str">
        <f t="shared" si="2"/>
        <v/>
      </c>
      <c r="S62" s="146"/>
      <c r="T62" s="140">
        <f t="shared" si="3"/>
        <v>0</v>
      </c>
    </row>
    <row r="63" spans="1:20" ht="17.25" customHeight="1">
      <c r="A63" s="138"/>
      <c r="B63" s="138"/>
      <c r="C63" s="139"/>
      <c r="D63" s="140"/>
      <c r="E63" s="141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3"/>
      <c r="R63" s="144" t="str">
        <f t="shared" si="2"/>
        <v/>
      </c>
      <c r="S63" s="146"/>
      <c r="T63" s="140">
        <f t="shared" si="3"/>
        <v>0</v>
      </c>
    </row>
    <row r="64" spans="1:20" ht="17.25" customHeight="1">
      <c r="A64" s="138"/>
      <c r="B64" s="138"/>
      <c r="C64" s="139"/>
      <c r="D64" s="140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4" t="str">
        <f t="shared" si="2"/>
        <v/>
      </c>
      <c r="S64" s="146"/>
      <c r="T64" s="140">
        <f t="shared" si="3"/>
        <v>0</v>
      </c>
    </row>
    <row r="65" spans="1:20" ht="17.25" customHeight="1">
      <c r="A65" s="138"/>
      <c r="B65" s="138"/>
      <c r="C65" s="139"/>
      <c r="D65" s="140"/>
      <c r="E65" s="141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3"/>
      <c r="R65" s="144" t="str">
        <f t="shared" si="2"/>
        <v/>
      </c>
      <c r="S65" s="146"/>
      <c r="T65" s="140">
        <f t="shared" si="3"/>
        <v>0</v>
      </c>
    </row>
    <row r="66" spans="1:20" ht="17.25" customHeight="1">
      <c r="A66" s="138"/>
      <c r="B66" s="138"/>
      <c r="C66" s="139"/>
      <c r="D66" s="140"/>
      <c r="E66" s="141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3"/>
      <c r="R66" s="144" t="str">
        <f t="shared" si="2"/>
        <v/>
      </c>
      <c r="S66" s="146"/>
      <c r="T66" s="140">
        <f t="shared" si="3"/>
        <v>0</v>
      </c>
    </row>
  </sheetData>
  <mergeCells count="1">
    <mergeCell ref="B1:V1"/>
  </mergeCells>
  <printOptions gridLines="1"/>
  <pageMargins left="0.32" right="0.31" top="0.6" bottom="0.64" header="0.5" footer="0.5"/>
  <pageSetup horizontalDpi="600" verticalDpi="600" orientation="portrait" paperSize="9" scale="89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D141-C126-4D47-9F67-1513ADE13213}">
  <dimension ref="A1:W27"/>
  <sheetViews>
    <sheetView workbookViewId="0" topLeftCell="A1">
      <selection activeCell="C16" sqref="C16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55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54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52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43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56</v>
      </c>
      <c r="C5" s="99">
        <v>19</v>
      </c>
      <c r="D5" s="99">
        <v>0</v>
      </c>
      <c r="E5" s="99">
        <v>6</v>
      </c>
      <c r="F5" s="99">
        <v>7</v>
      </c>
      <c r="G5" s="99">
        <v>0</v>
      </c>
      <c r="H5" s="99">
        <v>9</v>
      </c>
      <c r="I5" s="99">
        <v>6</v>
      </c>
      <c r="J5" s="99">
        <v>8</v>
      </c>
      <c r="K5" s="99">
        <v>8</v>
      </c>
      <c r="L5" s="99">
        <v>7</v>
      </c>
      <c r="M5" s="99">
        <v>0</v>
      </c>
      <c r="N5" s="50"/>
      <c r="O5" s="7">
        <f t="shared" si="0"/>
        <v>70</v>
      </c>
      <c r="P5" s="18" t="s">
        <v>43</v>
      </c>
      <c r="Q5" s="20">
        <f>SUM(C5:E5)</f>
        <v>25</v>
      </c>
      <c r="R5" s="78"/>
      <c r="S5" s="33"/>
      <c r="T5" s="76"/>
      <c r="U5" s="42"/>
    </row>
    <row r="6" spans="1:17" ht="15.75" customHeight="1">
      <c r="A6" s="65">
        <v>3</v>
      </c>
      <c r="B6" s="194" t="s">
        <v>102</v>
      </c>
      <c r="C6" s="99">
        <v>17</v>
      </c>
      <c r="D6" s="99">
        <v>9</v>
      </c>
      <c r="E6" s="99">
        <v>6</v>
      </c>
      <c r="F6" s="99">
        <v>8</v>
      </c>
      <c r="G6" s="99">
        <v>0</v>
      </c>
      <c r="H6" s="99">
        <v>10</v>
      </c>
      <c r="I6" s="99">
        <v>7</v>
      </c>
      <c r="J6" s="99">
        <v>9</v>
      </c>
      <c r="K6" s="99">
        <v>9</v>
      </c>
      <c r="L6" s="99">
        <v>8</v>
      </c>
      <c r="M6" s="99">
        <v>0</v>
      </c>
      <c r="N6" s="34"/>
      <c r="O6" s="7">
        <f t="shared" si="0"/>
        <v>83</v>
      </c>
      <c r="P6" s="18" t="s">
        <v>43</v>
      </c>
      <c r="Q6" s="20">
        <f>SUM(C6:E6)</f>
        <v>32</v>
      </c>
    </row>
    <row r="7" spans="1:22" ht="15.75" customHeight="1" thickBot="1">
      <c r="A7" s="65">
        <v>4</v>
      </c>
      <c r="B7" s="63">
        <v>85</v>
      </c>
      <c r="C7" s="103">
        <v>18</v>
      </c>
      <c r="D7" s="103">
        <v>9</v>
      </c>
      <c r="E7" s="103">
        <v>7</v>
      </c>
      <c r="F7" s="103">
        <v>7</v>
      </c>
      <c r="G7" s="103">
        <v>9</v>
      </c>
      <c r="H7" s="103">
        <v>11</v>
      </c>
      <c r="I7" s="103">
        <v>9</v>
      </c>
      <c r="J7" s="103">
        <v>8</v>
      </c>
      <c r="K7" s="103">
        <v>10</v>
      </c>
      <c r="L7" s="103">
        <v>9</v>
      </c>
      <c r="M7" s="103">
        <v>3</v>
      </c>
      <c r="N7" s="9"/>
      <c r="O7" s="7">
        <f t="shared" si="0"/>
        <v>100</v>
      </c>
      <c r="P7" s="18" t="s">
        <v>43</v>
      </c>
      <c r="Q7" s="20">
        <f>SUM(C7:E7)</f>
        <v>34</v>
      </c>
      <c r="S7" s="5"/>
      <c r="T7" s="5"/>
      <c r="U7" s="5"/>
      <c r="V7" s="5"/>
    </row>
    <row r="8" spans="1:22" ht="15.75" customHeight="1">
      <c r="A8" s="65">
        <v>5</v>
      </c>
      <c r="B8" s="194" t="s">
        <v>125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"/>
      <c r="O8" s="7">
        <f t="shared" si="0"/>
        <v>0</v>
      </c>
      <c r="P8" s="18" t="s">
        <v>137</v>
      </c>
      <c r="Q8" s="20">
        <f aca="true" t="shared" si="1" ref="Q8:Q27">SUM(C8:E8)</f>
        <v>0</v>
      </c>
      <c r="S8" s="5"/>
      <c r="T8" s="5"/>
      <c r="U8" s="5"/>
      <c r="V8" s="5"/>
    </row>
    <row r="9" spans="1:22" ht="15.75" customHeight="1" thickBot="1">
      <c r="A9" s="65">
        <v>6</v>
      </c>
      <c r="B9" s="63">
        <v>110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9"/>
      <c r="O9" s="7">
        <f t="shared" si="0"/>
        <v>0</v>
      </c>
      <c r="P9" s="18" t="s">
        <v>137</v>
      </c>
      <c r="Q9" s="20">
        <f t="shared" si="1"/>
        <v>0</v>
      </c>
      <c r="S9" s="5"/>
      <c r="T9" s="5"/>
      <c r="U9" s="5"/>
      <c r="V9" s="5"/>
    </row>
    <row r="10" spans="1:22" ht="15.75" customHeight="1">
      <c r="A10" s="65">
        <v>7</v>
      </c>
      <c r="B10" s="194" t="s">
        <v>141</v>
      </c>
      <c r="C10" s="93">
        <v>17</v>
      </c>
      <c r="D10" s="93">
        <v>0</v>
      </c>
      <c r="E10" s="93">
        <v>0</v>
      </c>
      <c r="F10" s="93">
        <v>7</v>
      </c>
      <c r="G10" s="93">
        <v>0</v>
      </c>
      <c r="H10" s="93">
        <v>11</v>
      </c>
      <c r="I10" s="93">
        <v>9</v>
      </c>
      <c r="J10" s="93">
        <v>9</v>
      </c>
      <c r="K10" s="93">
        <v>9</v>
      </c>
      <c r="L10" s="93">
        <v>9</v>
      </c>
      <c r="M10" s="93">
        <v>0</v>
      </c>
      <c r="N10" s="9"/>
      <c r="O10" s="7">
        <f t="shared" si="0"/>
        <v>71</v>
      </c>
      <c r="P10" s="18" t="s">
        <v>140</v>
      </c>
      <c r="Q10" s="20">
        <f t="shared" si="1"/>
        <v>17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142</v>
      </c>
      <c r="C11" s="105">
        <v>18</v>
      </c>
      <c r="D11" s="105">
        <v>0</v>
      </c>
      <c r="E11" s="105">
        <v>8</v>
      </c>
      <c r="F11" s="105">
        <v>7</v>
      </c>
      <c r="G11" s="105">
        <v>0</v>
      </c>
      <c r="H11" s="105">
        <v>13</v>
      </c>
      <c r="I11" s="105">
        <v>9</v>
      </c>
      <c r="J11" s="105">
        <v>10</v>
      </c>
      <c r="K11" s="105">
        <v>8</v>
      </c>
      <c r="L11" s="105">
        <v>9</v>
      </c>
      <c r="M11" s="105">
        <v>0</v>
      </c>
      <c r="N11" s="13"/>
      <c r="O11" s="7">
        <f t="shared" si="0"/>
        <v>82</v>
      </c>
      <c r="P11" s="18" t="s">
        <v>140</v>
      </c>
      <c r="Q11" s="20">
        <f t="shared" si="1"/>
        <v>26</v>
      </c>
      <c r="S11" s="5"/>
      <c r="T11" s="5"/>
      <c r="U11" s="5"/>
      <c r="V11" s="5"/>
    </row>
    <row r="12" spans="1:17" ht="15.75" customHeight="1">
      <c r="A12" s="65">
        <v>9</v>
      </c>
      <c r="B12" s="192" t="s">
        <v>170</v>
      </c>
      <c r="C12" s="142">
        <v>19</v>
      </c>
      <c r="D12" s="142">
        <v>10</v>
      </c>
      <c r="E12" s="142">
        <v>8</v>
      </c>
      <c r="F12" s="142">
        <v>9</v>
      </c>
      <c r="G12" s="142">
        <v>10</v>
      </c>
      <c r="H12" s="142">
        <v>11</v>
      </c>
      <c r="I12" s="142">
        <v>10</v>
      </c>
      <c r="J12" s="142">
        <v>9</v>
      </c>
      <c r="K12" s="142">
        <v>10</v>
      </c>
      <c r="L12" s="142">
        <v>10</v>
      </c>
      <c r="M12" s="142">
        <v>3</v>
      </c>
      <c r="N12" s="50"/>
      <c r="O12" s="7">
        <f t="shared" si="0"/>
        <v>109</v>
      </c>
      <c r="P12" s="18" t="s">
        <v>161</v>
      </c>
      <c r="Q12" s="20">
        <f t="shared" si="1"/>
        <v>37</v>
      </c>
    </row>
    <row r="13" spans="1:17" ht="15.75" customHeight="1">
      <c r="A13" s="65">
        <v>10</v>
      </c>
      <c r="B13" s="192" t="s">
        <v>166</v>
      </c>
      <c r="C13" s="142">
        <v>18</v>
      </c>
      <c r="D13" s="142">
        <v>12</v>
      </c>
      <c r="E13" s="142">
        <v>8</v>
      </c>
      <c r="F13" s="142">
        <v>8</v>
      </c>
      <c r="G13" s="142">
        <v>9</v>
      </c>
      <c r="H13" s="142">
        <v>12</v>
      </c>
      <c r="I13" s="142">
        <v>9</v>
      </c>
      <c r="J13" s="142">
        <v>8</v>
      </c>
      <c r="K13" s="142">
        <v>9</v>
      </c>
      <c r="L13" s="142">
        <v>9</v>
      </c>
      <c r="M13" s="142">
        <v>3</v>
      </c>
      <c r="N13" s="32"/>
      <c r="O13" s="7">
        <f t="shared" si="0"/>
        <v>105</v>
      </c>
      <c r="P13" s="18" t="s">
        <v>161</v>
      </c>
      <c r="Q13" s="20">
        <f t="shared" si="1"/>
        <v>38</v>
      </c>
    </row>
    <row r="14" spans="1:17" ht="15.75" customHeight="1">
      <c r="A14" s="65">
        <v>11</v>
      </c>
      <c r="B14" s="192" t="s">
        <v>162</v>
      </c>
      <c r="C14" s="142">
        <v>19</v>
      </c>
      <c r="D14" s="142">
        <v>12</v>
      </c>
      <c r="E14" s="142">
        <v>9</v>
      </c>
      <c r="F14" s="142">
        <v>8</v>
      </c>
      <c r="G14" s="142">
        <v>9</v>
      </c>
      <c r="H14" s="142">
        <v>13</v>
      </c>
      <c r="I14" s="142">
        <v>9</v>
      </c>
      <c r="J14" s="142">
        <v>9</v>
      </c>
      <c r="K14" s="142">
        <v>8</v>
      </c>
      <c r="L14" s="142">
        <v>9</v>
      </c>
      <c r="M14" s="142">
        <v>3</v>
      </c>
      <c r="N14" s="13"/>
      <c r="O14" s="7">
        <f t="shared" si="0"/>
        <v>108</v>
      </c>
      <c r="P14" s="18" t="s">
        <v>161</v>
      </c>
      <c r="Q14" s="20">
        <f t="shared" si="1"/>
        <v>40</v>
      </c>
    </row>
    <row r="15" spans="1:17" ht="15.75" customHeight="1">
      <c r="A15" s="65">
        <v>12</v>
      </c>
      <c r="B15" s="192" t="s">
        <v>171</v>
      </c>
      <c r="C15" s="142">
        <v>18</v>
      </c>
      <c r="D15" s="142">
        <v>10</v>
      </c>
      <c r="E15" s="142">
        <v>9</v>
      </c>
      <c r="F15" s="142">
        <v>8</v>
      </c>
      <c r="G15" s="142">
        <v>9</v>
      </c>
      <c r="H15" s="142">
        <v>14</v>
      </c>
      <c r="I15" s="142">
        <v>10</v>
      </c>
      <c r="J15" s="142">
        <v>8</v>
      </c>
      <c r="K15" s="142">
        <v>8</v>
      </c>
      <c r="L15" s="142">
        <v>11</v>
      </c>
      <c r="M15" s="142">
        <v>3</v>
      </c>
      <c r="N15" s="9"/>
      <c r="O15" s="7">
        <f t="shared" si="0"/>
        <v>108</v>
      </c>
      <c r="P15" s="18" t="s">
        <v>161</v>
      </c>
      <c r="Q15" s="20">
        <f t="shared" si="1"/>
        <v>37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7"/>
  <sheetViews>
    <sheetView workbookViewId="0" topLeftCell="A1">
      <pane ySplit="3" topLeftCell="A14" activePane="bottomLeft" state="frozen"/>
      <selection pane="bottomLeft" activeCell="C20" sqref="C20"/>
    </sheetView>
  </sheetViews>
  <sheetFormatPr defaultColWidth="9.28125" defaultRowHeight="15.75" customHeight="1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 t="s">
        <v>56</v>
      </c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 t="s">
        <v>57</v>
      </c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69">
        <v>45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0</v>
      </c>
      <c r="M4" s="93">
        <v>0</v>
      </c>
      <c r="N4" s="9"/>
      <c r="O4" s="7">
        <f aca="true" t="shared" si="0" ref="O4:O23">IF(B4="","",SUM(C4:M4)-(N4))</f>
        <v>0</v>
      </c>
      <c r="P4" s="18" t="s">
        <v>105</v>
      </c>
      <c r="Q4" s="20">
        <f>SUM(C4:E4)</f>
        <v>0</v>
      </c>
      <c r="R4" s="77"/>
      <c r="S4" s="11"/>
      <c r="T4" s="75"/>
    </row>
    <row r="5" spans="1:21" s="15" customFormat="1" ht="15.75" customHeight="1">
      <c r="A5" s="65">
        <v>2</v>
      </c>
      <c r="B5" s="79">
        <v>23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50"/>
      <c r="O5" s="7">
        <f t="shared" si="0"/>
        <v>0</v>
      </c>
      <c r="P5" s="18" t="s">
        <v>105</v>
      </c>
      <c r="Q5" s="20">
        <f>SUM(C5:E5)</f>
        <v>0</v>
      </c>
      <c r="R5" s="78"/>
      <c r="S5" s="33"/>
      <c r="T5" s="76"/>
      <c r="U5" s="42"/>
    </row>
    <row r="6" spans="1:17" ht="15.75" customHeight="1">
      <c r="A6" s="65">
        <v>3</v>
      </c>
      <c r="B6" s="194" t="s">
        <v>108</v>
      </c>
      <c r="C6" s="99">
        <v>14</v>
      </c>
      <c r="D6" s="99">
        <v>0</v>
      </c>
      <c r="E6" s="99">
        <v>9</v>
      </c>
      <c r="F6" s="99">
        <v>8</v>
      </c>
      <c r="G6" s="99">
        <v>0</v>
      </c>
      <c r="H6" s="99">
        <v>14</v>
      </c>
      <c r="I6" s="99">
        <v>8</v>
      </c>
      <c r="J6" s="99">
        <v>8</v>
      </c>
      <c r="K6" s="99">
        <v>9</v>
      </c>
      <c r="L6" s="99">
        <v>8</v>
      </c>
      <c r="M6" s="99">
        <v>0</v>
      </c>
      <c r="N6" s="34"/>
      <c r="O6" s="7">
        <f t="shared" si="0"/>
        <v>78</v>
      </c>
      <c r="P6" s="18" t="s">
        <v>105</v>
      </c>
      <c r="Q6" s="20">
        <f>SUM(C6:E6)</f>
        <v>23</v>
      </c>
    </row>
    <row r="7" spans="1:22" ht="15.75" customHeight="1" thickBot="1">
      <c r="A7" s="65">
        <v>4</v>
      </c>
      <c r="B7" s="63">
        <v>6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9"/>
      <c r="O7" s="7">
        <f t="shared" si="0"/>
        <v>0</v>
      </c>
      <c r="P7" s="18" t="s">
        <v>105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 t="s">
        <v>113</v>
      </c>
      <c r="C8" s="93">
        <v>12</v>
      </c>
      <c r="D8" s="93">
        <v>0</v>
      </c>
      <c r="E8" s="93">
        <v>7</v>
      </c>
      <c r="F8" s="93">
        <v>8</v>
      </c>
      <c r="G8" s="93">
        <v>12</v>
      </c>
      <c r="H8" s="93">
        <v>12</v>
      </c>
      <c r="I8" s="93">
        <v>10</v>
      </c>
      <c r="J8" s="93">
        <v>8</v>
      </c>
      <c r="K8" s="93">
        <v>8</v>
      </c>
      <c r="L8" s="93">
        <v>9</v>
      </c>
      <c r="M8" s="93">
        <v>0</v>
      </c>
      <c r="N8" s="9"/>
      <c r="O8" s="7">
        <f t="shared" si="0"/>
        <v>86</v>
      </c>
      <c r="P8" s="18" t="s">
        <v>104</v>
      </c>
      <c r="Q8" s="20">
        <f aca="true" t="shared" si="1" ref="Q8:Q27">SUM(C8:E8)</f>
        <v>19</v>
      </c>
      <c r="S8" s="5"/>
      <c r="T8" s="5"/>
      <c r="U8" s="5"/>
      <c r="V8" s="5"/>
    </row>
    <row r="9" spans="1:22" ht="15.75" customHeight="1">
      <c r="A9" s="65">
        <v>6</v>
      </c>
      <c r="B9" s="62">
        <v>15</v>
      </c>
      <c r="C9" s="99">
        <v>12</v>
      </c>
      <c r="D9" s="99">
        <v>9</v>
      </c>
      <c r="E9" s="99">
        <v>6</v>
      </c>
      <c r="F9" s="99">
        <v>7</v>
      </c>
      <c r="G9" s="99">
        <v>10</v>
      </c>
      <c r="H9" s="99">
        <v>13</v>
      </c>
      <c r="I9" s="99">
        <v>10</v>
      </c>
      <c r="J9" s="99">
        <v>9</v>
      </c>
      <c r="K9" s="99">
        <v>10</v>
      </c>
      <c r="L9" s="99">
        <v>8</v>
      </c>
      <c r="M9" s="99">
        <v>0</v>
      </c>
      <c r="N9" s="9"/>
      <c r="O9" s="7">
        <f t="shared" si="0"/>
        <v>94</v>
      </c>
      <c r="P9" s="18" t="s">
        <v>104</v>
      </c>
      <c r="Q9" s="20">
        <f t="shared" si="1"/>
        <v>27</v>
      </c>
      <c r="S9" s="5"/>
      <c r="T9" s="5"/>
      <c r="U9" s="5"/>
      <c r="V9" s="5"/>
    </row>
    <row r="10" spans="1:22" ht="15.75" customHeight="1">
      <c r="A10" s="65">
        <v>7</v>
      </c>
      <c r="B10" s="194" t="s">
        <v>114</v>
      </c>
      <c r="C10" s="99">
        <v>12</v>
      </c>
      <c r="D10" s="99">
        <v>0</v>
      </c>
      <c r="E10" s="99">
        <v>6</v>
      </c>
      <c r="F10" s="99">
        <v>8</v>
      </c>
      <c r="G10" s="99">
        <v>11</v>
      </c>
      <c r="H10" s="99">
        <v>14</v>
      </c>
      <c r="I10" s="99">
        <v>9</v>
      </c>
      <c r="J10" s="99">
        <v>9</v>
      </c>
      <c r="K10" s="99">
        <v>8</v>
      </c>
      <c r="L10" s="99">
        <v>10</v>
      </c>
      <c r="M10" s="99">
        <v>0</v>
      </c>
      <c r="N10" s="9"/>
      <c r="O10" s="7">
        <f t="shared" si="0"/>
        <v>87</v>
      </c>
      <c r="P10" s="18" t="s">
        <v>104</v>
      </c>
      <c r="Q10" s="20">
        <f t="shared" si="1"/>
        <v>18</v>
      </c>
      <c r="S10" s="5"/>
      <c r="T10" s="5"/>
      <c r="U10" s="5"/>
      <c r="V10" s="5"/>
    </row>
    <row r="11" spans="1:22" ht="15.75" customHeight="1" thickBot="1">
      <c r="A11" s="65">
        <v>8</v>
      </c>
      <c r="B11" s="194" t="s">
        <v>95</v>
      </c>
      <c r="C11" s="103">
        <v>14</v>
      </c>
      <c r="D11" s="103">
        <v>0</v>
      </c>
      <c r="E11" s="103">
        <v>8</v>
      </c>
      <c r="F11" s="103">
        <v>8</v>
      </c>
      <c r="G11" s="103">
        <v>10</v>
      </c>
      <c r="H11" s="103">
        <v>12</v>
      </c>
      <c r="I11" s="103">
        <v>9</v>
      </c>
      <c r="J11" s="103">
        <v>8</v>
      </c>
      <c r="K11" s="103">
        <v>9</v>
      </c>
      <c r="L11" s="103">
        <v>9</v>
      </c>
      <c r="M11" s="103">
        <v>0</v>
      </c>
      <c r="N11" s="13"/>
      <c r="O11" s="7">
        <f t="shared" si="0"/>
        <v>87</v>
      </c>
      <c r="P11" s="18" t="s">
        <v>104</v>
      </c>
      <c r="Q11" s="20">
        <f t="shared" si="1"/>
        <v>22</v>
      </c>
      <c r="S11" s="5"/>
      <c r="T11" s="5"/>
      <c r="U11" s="5"/>
      <c r="V11" s="5"/>
    </row>
    <row r="12" spans="1:17" ht="15.75" customHeight="1">
      <c r="A12" s="65">
        <v>9</v>
      </c>
      <c r="B12" s="79">
        <v>3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50"/>
      <c r="O12" s="7">
        <f t="shared" si="0"/>
        <v>0</v>
      </c>
      <c r="P12" s="18" t="s">
        <v>103</v>
      </c>
      <c r="Q12" s="20">
        <f t="shared" si="1"/>
        <v>0</v>
      </c>
    </row>
    <row r="13" spans="1:17" ht="15.75" customHeight="1">
      <c r="A13" s="65">
        <v>10</v>
      </c>
      <c r="B13" s="194" t="s">
        <v>122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32"/>
      <c r="O13" s="7">
        <f t="shared" si="0"/>
        <v>0</v>
      </c>
      <c r="P13" s="18" t="s">
        <v>103</v>
      </c>
      <c r="Q13" s="20">
        <f t="shared" si="1"/>
        <v>0</v>
      </c>
    </row>
    <row r="14" spans="1:17" ht="15.75" customHeight="1">
      <c r="A14" s="65">
        <v>11</v>
      </c>
      <c r="B14" s="194" t="s">
        <v>123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3"/>
      <c r="O14" s="7">
        <f t="shared" si="0"/>
        <v>0</v>
      </c>
      <c r="P14" s="18" t="s">
        <v>103</v>
      </c>
      <c r="Q14" s="20">
        <f t="shared" si="1"/>
        <v>0</v>
      </c>
    </row>
    <row r="15" spans="1:17" ht="15.75" customHeight="1" thickBot="1">
      <c r="A15" s="65">
        <v>12</v>
      </c>
      <c r="B15" s="62">
        <v>26</v>
      </c>
      <c r="C15" s="103">
        <v>18</v>
      </c>
      <c r="D15" s="103">
        <v>10</v>
      </c>
      <c r="E15" s="103">
        <v>6</v>
      </c>
      <c r="F15" s="103">
        <v>8</v>
      </c>
      <c r="G15" s="103">
        <v>12</v>
      </c>
      <c r="H15" s="103">
        <v>14</v>
      </c>
      <c r="I15" s="103">
        <v>9</v>
      </c>
      <c r="J15" s="103">
        <v>8</v>
      </c>
      <c r="K15" s="103">
        <v>9</v>
      </c>
      <c r="L15" s="103">
        <v>10</v>
      </c>
      <c r="M15" s="103">
        <v>3</v>
      </c>
      <c r="N15" s="9"/>
      <c r="O15" s="7">
        <f t="shared" si="0"/>
        <v>107</v>
      </c>
      <c r="P15" s="18" t="s">
        <v>103</v>
      </c>
      <c r="Q15" s="20">
        <f t="shared" si="1"/>
        <v>34</v>
      </c>
    </row>
    <row r="16" spans="1:17" ht="15.75" customHeight="1">
      <c r="A16" s="65">
        <v>13</v>
      </c>
      <c r="B16" s="62">
        <v>34</v>
      </c>
      <c r="C16" s="93">
        <v>13</v>
      </c>
      <c r="D16" s="93">
        <v>0</v>
      </c>
      <c r="E16" s="93">
        <v>6</v>
      </c>
      <c r="F16" s="93">
        <v>7</v>
      </c>
      <c r="G16" s="93">
        <v>0</v>
      </c>
      <c r="H16" s="93">
        <v>14</v>
      </c>
      <c r="I16" s="93">
        <v>7</v>
      </c>
      <c r="J16" s="93">
        <v>9</v>
      </c>
      <c r="K16" s="93">
        <v>8</v>
      </c>
      <c r="L16" s="93">
        <v>10</v>
      </c>
      <c r="M16" s="93">
        <v>0</v>
      </c>
      <c r="N16" s="9"/>
      <c r="O16" s="7">
        <f t="shared" si="0"/>
        <v>74</v>
      </c>
      <c r="P16" s="18" t="s">
        <v>126</v>
      </c>
      <c r="Q16" s="20">
        <f t="shared" si="1"/>
        <v>19</v>
      </c>
    </row>
    <row r="17" spans="1:17" ht="15.75" customHeight="1">
      <c r="A17" s="65">
        <v>14</v>
      </c>
      <c r="B17" s="63">
        <v>13</v>
      </c>
      <c r="C17" s="99">
        <v>15</v>
      </c>
      <c r="D17" s="99">
        <v>0</v>
      </c>
      <c r="E17" s="99">
        <v>6</v>
      </c>
      <c r="F17" s="99">
        <v>8</v>
      </c>
      <c r="G17" s="99">
        <v>0</v>
      </c>
      <c r="H17" s="99">
        <v>11</v>
      </c>
      <c r="I17" s="99">
        <v>9</v>
      </c>
      <c r="J17" s="99">
        <v>8</v>
      </c>
      <c r="K17" s="99">
        <v>10</v>
      </c>
      <c r="L17" s="99">
        <v>9</v>
      </c>
      <c r="M17" s="99">
        <v>0</v>
      </c>
      <c r="N17" s="9"/>
      <c r="O17" s="7">
        <f t="shared" si="0"/>
        <v>76</v>
      </c>
      <c r="P17" s="18" t="s">
        <v>126</v>
      </c>
      <c r="Q17" s="20">
        <f t="shared" si="1"/>
        <v>21</v>
      </c>
    </row>
    <row r="18" spans="1:17" ht="15.75" customHeight="1">
      <c r="A18" s="65">
        <v>15</v>
      </c>
      <c r="B18" s="194" t="s">
        <v>127</v>
      </c>
      <c r="C18" s="99">
        <v>13</v>
      </c>
      <c r="D18" s="99">
        <v>0</v>
      </c>
      <c r="E18" s="99">
        <v>6</v>
      </c>
      <c r="F18" s="99">
        <v>7</v>
      </c>
      <c r="G18" s="99">
        <v>0</v>
      </c>
      <c r="H18" s="99">
        <v>14</v>
      </c>
      <c r="I18" s="99">
        <v>8</v>
      </c>
      <c r="J18" s="99">
        <v>9</v>
      </c>
      <c r="K18" s="99">
        <v>9</v>
      </c>
      <c r="L18" s="99">
        <v>7</v>
      </c>
      <c r="M18" s="99">
        <v>0</v>
      </c>
      <c r="N18" s="13"/>
      <c r="O18" s="7">
        <f t="shared" si="0"/>
        <v>73</v>
      </c>
      <c r="P18" s="18" t="s">
        <v>126</v>
      </c>
      <c r="Q18" s="20">
        <f t="shared" si="1"/>
        <v>19</v>
      </c>
    </row>
    <row r="19" spans="1:17" ht="15.75" customHeight="1">
      <c r="A19" s="65">
        <v>16</v>
      </c>
      <c r="B19" s="62">
        <v>8</v>
      </c>
      <c r="C19" s="103">
        <v>14</v>
      </c>
      <c r="D19" s="103">
        <v>0</v>
      </c>
      <c r="E19" s="103">
        <v>6</v>
      </c>
      <c r="F19" s="103">
        <v>7</v>
      </c>
      <c r="G19" s="103">
        <v>0</v>
      </c>
      <c r="H19" s="103">
        <v>13</v>
      </c>
      <c r="I19" s="103">
        <v>8</v>
      </c>
      <c r="J19" s="103">
        <v>9</v>
      </c>
      <c r="K19" s="103">
        <v>8</v>
      </c>
      <c r="L19" s="103">
        <v>8</v>
      </c>
      <c r="M19" s="103">
        <v>0</v>
      </c>
      <c r="N19" s="9"/>
      <c r="O19" s="7">
        <f t="shared" si="0"/>
        <v>73</v>
      </c>
      <c r="P19" s="18" t="s">
        <v>126</v>
      </c>
      <c r="Q19" s="20">
        <f t="shared" si="1"/>
        <v>20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B2:C2"/>
    <mergeCell ref="D1:K1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1462-AF9B-41A8-A45F-91709317EF7C}">
  <dimension ref="A1:W27"/>
  <sheetViews>
    <sheetView workbookViewId="0" topLeftCell="A1">
      <selection activeCell="C12" sqref="C12"/>
    </sheetView>
  </sheetViews>
  <sheetFormatPr defaultColWidth="9.28125" defaultRowHeight="12.75"/>
  <cols>
    <col min="1" max="1" width="3.28125" style="1" customWidth="1"/>
    <col min="2" max="2" width="7.28125" style="6" customWidth="1"/>
    <col min="3" max="13" width="4.28125" style="11" customWidth="1"/>
    <col min="14" max="14" width="4.7109375" style="11" customWidth="1"/>
    <col min="15" max="15" width="5.421875" style="1" customWidth="1"/>
    <col min="16" max="16" width="6.28125" style="4" bestFit="1" customWidth="1"/>
    <col min="17" max="17" width="11.28125" style="1" bestFit="1" customWidth="1"/>
    <col min="18" max="18" width="9.28125" style="1" customWidth="1"/>
    <col min="19" max="19" width="12.421875" style="1" customWidth="1"/>
    <col min="20" max="20" width="11.57421875" style="1" customWidth="1"/>
    <col min="21" max="16384" width="9.28125" style="1" customWidth="1"/>
  </cols>
  <sheetData>
    <row r="1" spans="2:23" ht="15.75" customHeight="1">
      <c r="B1" s="261" t="s">
        <v>35</v>
      </c>
      <c r="C1" s="262"/>
      <c r="D1" s="263"/>
      <c r="E1" s="263"/>
      <c r="F1" s="263"/>
      <c r="G1" s="263"/>
      <c r="H1" s="263"/>
      <c r="I1" s="264"/>
      <c r="J1" s="264"/>
      <c r="K1" s="265"/>
      <c r="R1" s="69"/>
      <c r="S1" s="70"/>
      <c r="T1" s="66"/>
      <c r="U1" s="11"/>
      <c r="V1" s="71"/>
      <c r="W1" s="74"/>
    </row>
    <row r="2" spans="2:23" ht="15.75" customHeight="1">
      <c r="B2" s="266" t="s">
        <v>27</v>
      </c>
      <c r="C2" s="267"/>
      <c r="D2" s="263"/>
      <c r="E2" s="263"/>
      <c r="F2" s="268"/>
      <c r="G2" s="269"/>
      <c r="H2" s="270"/>
      <c r="I2" s="270"/>
      <c r="J2" s="271"/>
      <c r="K2" s="272"/>
      <c r="L2" s="55"/>
      <c r="M2" s="178"/>
      <c r="N2" s="179"/>
      <c r="O2" s="11"/>
      <c r="P2" s="42"/>
      <c r="R2" s="71" t="s">
        <v>48</v>
      </c>
      <c r="S2" s="72"/>
      <c r="T2" s="68" t="s">
        <v>49</v>
      </c>
      <c r="U2" s="56">
        <v>0</v>
      </c>
      <c r="V2" s="71" t="s">
        <v>50</v>
      </c>
      <c r="W2" s="74">
        <v>0</v>
      </c>
    </row>
    <row r="3" spans="1:20" ht="25.5" customHeight="1" thickBot="1">
      <c r="A3" s="60"/>
      <c r="B3" s="193" t="s">
        <v>0</v>
      </c>
      <c r="C3" s="14" t="s">
        <v>2</v>
      </c>
      <c r="D3" s="14" t="s">
        <v>3</v>
      </c>
      <c r="E3" s="14" t="s">
        <v>4</v>
      </c>
      <c r="F3" s="14" t="s">
        <v>21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19</v>
      </c>
      <c r="L3" s="14" t="s">
        <v>25</v>
      </c>
      <c r="M3" s="51" t="s">
        <v>17</v>
      </c>
      <c r="N3" s="52" t="s">
        <v>9</v>
      </c>
      <c r="O3" s="53" t="s">
        <v>33</v>
      </c>
      <c r="P3" s="54" t="s">
        <v>32</v>
      </c>
      <c r="Q3" s="19" t="s">
        <v>30</v>
      </c>
      <c r="R3" s="259" t="s">
        <v>47</v>
      </c>
      <c r="S3" s="260"/>
      <c r="T3" s="73">
        <f>SUM(S1*4+S2*4+U1*2+U2*2+W1+W2)</f>
        <v>0</v>
      </c>
    </row>
    <row r="4" spans="1:20" ht="15.75" customHeight="1">
      <c r="A4" s="65">
        <v>1</v>
      </c>
      <c r="B4" s="181">
        <v>23</v>
      </c>
      <c r="C4" s="93">
        <v>17</v>
      </c>
      <c r="D4" s="93">
        <v>9</v>
      </c>
      <c r="E4" s="93">
        <v>6</v>
      </c>
      <c r="F4" s="93">
        <v>7</v>
      </c>
      <c r="G4" s="93">
        <v>13</v>
      </c>
      <c r="H4" s="93">
        <v>14</v>
      </c>
      <c r="I4" s="93">
        <v>6</v>
      </c>
      <c r="J4" s="93">
        <v>8</v>
      </c>
      <c r="K4" s="93">
        <v>9</v>
      </c>
      <c r="L4" s="93">
        <v>9</v>
      </c>
      <c r="M4" s="93">
        <v>0</v>
      </c>
      <c r="N4" s="9"/>
      <c r="O4" s="7">
        <f aca="true" t="shared" si="0" ref="O4:O23">IF(B4="","",SUM(C4:M4)-(N4))</f>
        <v>98</v>
      </c>
      <c r="P4" s="18" t="s">
        <v>103</v>
      </c>
      <c r="Q4" s="20">
        <f>SUM(C4:E4)</f>
        <v>32</v>
      </c>
      <c r="R4" s="77"/>
      <c r="S4" s="11"/>
      <c r="T4" s="75"/>
    </row>
    <row r="5" spans="1:21" s="15" customFormat="1" ht="15.75" customHeight="1">
      <c r="A5" s="65">
        <v>2</v>
      </c>
      <c r="B5" s="79">
        <v>39</v>
      </c>
      <c r="C5" s="99">
        <v>18</v>
      </c>
      <c r="D5" s="99">
        <v>0</v>
      </c>
      <c r="E5" s="99">
        <v>6</v>
      </c>
      <c r="F5" s="99">
        <v>7</v>
      </c>
      <c r="G5" s="99">
        <v>12</v>
      </c>
      <c r="H5" s="99">
        <v>11</v>
      </c>
      <c r="I5" s="99">
        <v>7</v>
      </c>
      <c r="J5" s="99">
        <v>7</v>
      </c>
      <c r="K5" s="99">
        <v>8</v>
      </c>
      <c r="L5" s="99">
        <v>8</v>
      </c>
      <c r="M5" s="99">
        <v>0</v>
      </c>
      <c r="N5" s="50"/>
      <c r="O5" s="7">
        <f t="shared" si="0"/>
        <v>84</v>
      </c>
      <c r="P5" s="18" t="s">
        <v>103</v>
      </c>
      <c r="Q5" s="20">
        <f>SUM(C5:E5)</f>
        <v>24</v>
      </c>
      <c r="R5" s="78"/>
      <c r="S5" s="33"/>
      <c r="T5" s="76"/>
      <c r="U5" s="42"/>
    </row>
    <row r="6" spans="1:17" ht="15.75" customHeight="1">
      <c r="A6" s="65">
        <v>3</v>
      </c>
      <c r="B6" s="194" t="s">
        <v>95</v>
      </c>
      <c r="C6" s="99">
        <v>18</v>
      </c>
      <c r="D6" s="99">
        <v>0</v>
      </c>
      <c r="E6" s="99">
        <v>7</v>
      </c>
      <c r="F6" s="99">
        <v>6</v>
      </c>
      <c r="G6" s="99">
        <v>11</v>
      </c>
      <c r="H6" s="99">
        <v>12</v>
      </c>
      <c r="I6" s="99">
        <v>6</v>
      </c>
      <c r="J6" s="99">
        <v>8</v>
      </c>
      <c r="K6" s="99">
        <v>10</v>
      </c>
      <c r="L6" s="99">
        <v>9</v>
      </c>
      <c r="M6" s="99">
        <v>0</v>
      </c>
      <c r="N6" s="34"/>
      <c r="O6" s="7">
        <f t="shared" si="0"/>
        <v>87</v>
      </c>
      <c r="P6" s="18" t="s">
        <v>103</v>
      </c>
      <c r="Q6" s="20">
        <f>SUM(C6:E6)</f>
        <v>25</v>
      </c>
    </row>
    <row r="7" spans="1:22" ht="15.75" customHeight="1" thickBot="1">
      <c r="A7" s="65">
        <v>4</v>
      </c>
      <c r="B7" s="63">
        <v>14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9"/>
      <c r="O7" s="7">
        <f t="shared" si="0"/>
        <v>0</v>
      </c>
      <c r="P7" s="18" t="s">
        <v>103</v>
      </c>
      <c r="Q7" s="20">
        <f>SUM(C7:E7)</f>
        <v>0</v>
      </c>
      <c r="S7" s="5"/>
      <c r="T7" s="5"/>
      <c r="U7" s="5"/>
      <c r="V7" s="5"/>
    </row>
    <row r="8" spans="1:22" ht="15.75" customHeight="1">
      <c r="A8" s="65">
        <v>5</v>
      </c>
      <c r="B8" s="194" t="s">
        <v>128</v>
      </c>
      <c r="C8" s="93">
        <v>23</v>
      </c>
      <c r="D8" s="93">
        <v>10</v>
      </c>
      <c r="E8" s="93">
        <v>8</v>
      </c>
      <c r="F8" s="93">
        <v>9</v>
      </c>
      <c r="G8" s="93">
        <v>12</v>
      </c>
      <c r="H8" s="93">
        <v>15</v>
      </c>
      <c r="I8" s="93">
        <v>8</v>
      </c>
      <c r="J8" s="93">
        <v>9</v>
      </c>
      <c r="K8" s="93">
        <v>12</v>
      </c>
      <c r="L8" s="93">
        <v>10</v>
      </c>
      <c r="M8" s="93">
        <v>6</v>
      </c>
      <c r="N8" s="9"/>
      <c r="O8" s="7">
        <f t="shared" si="0"/>
        <v>122</v>
      </c>
      <c r="P8" s="18" t="s">
        <v>104</v>
      </c>
      <c r="Q8" s="20">
        <f aca="true" t="shared" si="1" ref="Q8:Q27">SUM(C8:E8)</f>
        <v>41</v>
      </c>
      <c r="S8" s="5"/>
      <c r="T8" s="5"/>
      <c r="U8" s="5"/>
      <c r="V8" s="5"/>
    </row>
    <row r="9" spans="1:22" ht="15.75" customHeight="1">
      <c r="A9" s="65">
        <v>6</v>
      </c>
      <c r="B9" s="63">
        <v>9</v>
      </c>
      <c r="C9" s="99">
        <v>27</v>
      </c>
      <c r="D9" s="99">
        <v>10</v>
      </c>
      <c r="E9" s="99">
        <v>9</v>
      </c>
      <c r="F9" s="99">
        <v>9</v>
      </c>
      <c r="G9" s="99">
        <v>9</v>
      </c>
      <c r="H9" s="99">
        <v>15</v>
      </c>
      <c r="I9" s="99">
        <v>7</v>
      </c>
      <c r="J9" s="99">
        <v>10</v>
      </c>
      <c r="K9" s="99">
        <v>10</v>
      </c>
      <c r="L9" s="99">
        <v>10</v>
      </c>
      <c r="M9" s="99">
        <v>7</v>
      </c>
      <c r="N9" s="9"/>
      <c r="O9" s="7">
        <f t="shared" si="0"/>
        <v>123</v>
      </c>
      <c r="P9" s="18" t="s">
        <v>104</v>
      </c>
      <c r="Q9" s="20">
        <f t="shared" si="1"/>
        <v>46</v>
      </c>
      <c r="S9" s="5"/>
      <c r="T9" s="5"/>
      <c r="U9" s="5"/>
      <c r="V9" s="5"/>
    </row>
    <row r="10" spans="1:22" ht="15.75" customHeight="1">
      <c r="A10" s="65">
        <v>7</v>
      </c>
      <c r="B10" s="194" t="s">
        <v>129</v>
      </c>
      <c r="C10" s="99">
        <v>21</v>
      </c>
      <c r="D10" s="99">
        <v>11</v>
      </c>
      <c r="E10" s="99">
        <v>8</v>
      </c>
      <c r="F10" s="99">
        <v>8</v>
      </c>
      <c r="G10" s="99">
        <v>15</v>
      </c>
      <c r="H10" s="99">
        <v>14</v>
      </c>
      <c r="I10" s="99">
        <v>8</v>
      </c>
      <c r="J10" s="99">
        <v>9</v>
      </c>
      <c r="K10" s="99">
        <v>11</v>
      </c>
      <c r="L10" s="99">
        <v>12</v>
      </c>
      <c r="M10" s="99">
        <v>6</v>
      </c>
      <c r="N10" s="9"/>
      <c r="O10" s="7">
        <f t="shared" si="0"/>
        <v>123</v>
      </c>
      <c r="P10" s="18" t="s">
        <v>104</v>
      </c>
      <c r="Q10" s="20">
        <f t="shared" si="1"/>
        <v>40</v>
      </c>
      <c r="S10" s="5"/>
      <c r="T10" s="5"/>
      <c r="U10" s="5"/>
      <c r="V10" s="5"/>
    </row>
    <row r="11" spans="1:22" ht="15.75" customHeight="1">
      <c r="A11" s="65">
        <v>8</v>
      </c>
      <c r="B11" s="194" t="s">
        <v>130</v>
      </c>
      <c r="C11" s="103">
        <v>22</v>
      </c>
      <c r="D11" s="103">
        <v>12</v>
      </c>
      <c r="E11" s="103">
        <v>9</v>
      </c>
      <c r="F11" s="103">
        <v>8</v>
      </c>
      <c r="G11" s="103">
        <v>9</v>
      </c>
      <c r="H11" s="103">
        <v>14</v>
      </c>
      <c r="I11" s="103">
        <v>8</v>
      </c>
      <c r="J11" s="103">
        <v>8</v>
      </c>
      <c r="K11" s="103">
        <v>10</v>
      </c>
      <c r="L11" s="103">
        <v>10</v>
      </c>
      <c r="M11" s="103">
        <v>6</v>
      </c>
      <c r="N11" s="13"/>
      <c r="O11" s="7">
        <f t="shared" si="0"/>
        <v>116</v>
      </c>
      <c r="P11" s="18" t="s">
        <v>104</v>
      </c>
      <c r="Q11" s="20">
        <f t="shared" si="1"/>
        <v>43</v>
      </c>
      <c r="S11" s="5"/>
      <c r="T11" s="5"/>
      <c r="U11" s="5"/>
      <c r="V11" s="5"/>
    </row>
    <row r="12" spans="1:17" ht="15.75" customHeight="1">
      <c r="A12" s="65">
        <v>9</v>
      </c>
      <c r="B12" s="7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7" t="str">
        <f t="shared" si="0"/>
        <v/>
      </c>
      <c r="P12" s="18"/>
      <c r="Q12" s="20">
        <f t="shared" si="1"/>
        <v>0</v>
      </c>
    </row>
    <row r="13" spans="1:17" ht="15.75" customHeight="1">
      <c r="A13" s="65">
        <v>10</v>
      </c>
      <c r="B13" s="19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2"/>
      <c r="O13" s="7" t="str">
        <f t="shared" si="0"/>
        <v/>
      </c>
      <c r="P13" s="18"/>
      <c r="Q13" s="20">
        <f t="shared" si="1"/>
        <v>0</v>
      </c>
    </row>
    <row r="14" spans="1:17" ht="15.75" customHeight="1">
      <c r="A14" s="65">
        <v>11</v>
      </c>
      <c r="B14" s="19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 t="str">
        <f t="shared" si="0"/>
        <v/>
      </c>
      <c r="P14" s="18"/>
      <c r="Q14" s="20">
        <f t="shared" si="1"/>
        <v>0</v>
      </c>
    </row>
    <row r="15" spans="1:17" ht="15.75" customHeight="1">
      <c r="A15" s="65">
        <v>12</v>
      </c>
      <c r="B15" s="6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8"/>
      <c r="Q15" s="20">
        <f t="shared" si="1"/>
        <v>0</v>
      </c>
    </row>
    <row r="16" spans="1:17" ht="15.75" customHeight="1">
      <c r="A16" s="65">
        <v>13</v>
      </c>
      <c r="B16" s="6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8"/>
      <c r="Q16" s="20">
        <f t="shared" si="1"/>
        <v>0</v>
      </c>
    </row>
    <row r="17" spans="1:17" ht="15.75" customHeight="1">
      <c r="A17" s="65">
        <v>14</v>
      </c>
      <c r="B17" s="6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0"/>
        <v/>
      </c>
      <c r="P17" s="18"/>
      <c r="Q17" s="20">
        <f t="shared" si="1"/>
        <v>0</v>
      </c>
    </row>
    <row r="18" spans="1:17" ht="15.75" customHeight="1">
      <c r="A18" s="65">
        <v>15</v>
      </c>
      <c r="B18" s="19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7" t="str">
        <f t="shared" si="0"/>
        <v/>
      </c>
      <c r="P18" s="18"/>
      <c r="Q18" s="20">
        <f t="shared" si="1"/>
        <v>0</v>
      </c>
    </row>
    <row r="19" spans="1:17" ht="15.75" customHeight="1">
      <c r="A19" s="65">
        <v>16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0"/>
        <v/>
      </c>
      <c r="P19" s="18"/>
      <c r="Q19" s="20">
        <f t="shared" si="1"/>
        <v>0</v>
      </c>
    </row>
    <row r="20" spans="1:17" ht="15.75" customHeight="1">
      <c r="A20" s="65">
        <v>17</v>
      </c>
      <c r="B20" s="19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2"/>
      <c r="O20" s="7" t="str">
        <f t="shared" si="0"/>
        <v/>
      </c>
      <c r="P20" s="18"/>
      <c r="Q20" s="20">
        <f t="shared" si="1"/>
        <v>0</v>
      </c>
    </row>
    <row r="21" spans="1:17" ht="15.75" customHeight="1">
      <c r="A21" s="65">
        <v>18</v>
      </c>
      <c r="B21" s="19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0"/>
        <v/>
      </c>
      <c r="P21" s="18"/>
      <c r="Q21" s="20">
        <f t="shared" si="1"/>
        <v>0</v>
      </c>
    </row>
    <row r="22" spans="1:17" ht="15.75" customHeight="1">
      <c r="A22" s="65">
        <v>19</v>
      </c>
      <c r="B22" s="19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0"/>
        <v/>
      </c>
      <c r="P22" s="18"/>
      <c r="Q22" s="20">
        <f t="shared" si="1"/>
        <v>0</v>
      </c>
    </row>
    <row r="23" spans="1:17" ht="15.75" customHeight="1">
      <c r="A23" s="65">
        <v>20</v>
      </c>
      <c r="B23" s="7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7" t="str">
        <f t="shared" si="0"/>
        <v/>
      </c>
      <c r="P23" s="18"/>
      <c r="Q23" s="20">
        <f t="shared" si="1"/>
        <v>0</v>
      </c>
    </row>
    <row r="24" spans="1:17" ht="15.75" customHeight="1">
      <c r="A24" s="65">
        <v>21</v>
      </c>
      <c r="B24" s="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7" t="str">
        <f aca="true" t="shared" si="2" ref="O24:O27">IF(B24="","",SUM(C24:M24)-(N24))</f>
        <v/>
      </c>
      <c r="P24" s="31"/>
      <c r="Q24" s="20">
        <f t="shared" si="1"/>
        <v>0</v>
      </c>
    </row>
    <row r="25" spans="1:17" ht="15.75" customHeight="1">
      <c r="A25" s="65">
        <v>22</v>
      </c>
      <c r="B25" s="19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18"/>
      <c r="Q25" s="20">
        <f t="shared" si="1"/>
        <v>0</v>
      </c>
    </row>
    <row r="26" spans="1:17" ht="15.75" customHeight="1">
      <c r="A26" s="65">
        <v>23</v>
      </c>
      <c r="B26" s="19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1"/>
      <c r="Q26" s="20">
        <f t="shared" si="1"/>
        <v>0</v>
      </c>
    </row>
    <row r="27" spans="1:17" ht="15.75" customHeight="1">
      <c r="A27" s="65">
        <v>24</v>
      </c>
      <c r="B27" s="6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1"/>
      <c r="Q27" s="20">
        <f t="shared" si="1"/>
        <v>0</v>
      </c>
    </row>
  </sheetData>
  <mergeCells count="7">
    <mergeCell ref="R3:S3"/>
    <mergeCell ref="B1:C1"/>
    <mergeCell ref="D1:K1"/>
    <mergeCell ref="B2:C2"/>
    <mergeCell ref="D2:F2"/>
    <mergeCell ref="G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2023-12-20T19:15:28Z</cp:lastPrinted>
  <dcterms:created xsi:type="dcterms:W3CDTF">2006-06-29T12:55:00Z</dcterms:created>
  <dcterms:modified xsi:type="dcterms:W3CDTF">2023-12-20T19:15:57Z</dcterms:modified>
  <cp:category/>
  <cp:version/>
  <cp:contentType/>
  <cp:contentStatus/>
</cp:coreProperties>
</file>