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0370" windowHeight="7680" tabRatio="923" activeTab="0"/>
  </bookViews>
  <sheets>
    <sheet name="Classifiche" sheetId="10" r:id="rId1"/>
    <sheet name="Stamm" sheetId="1" r:id="rId2"/>
    <sheet name="Coppie" sheetId="2" r:id="rId3"/>
    <sheet name="Singoli" sheetId="3" r:id="rId4"/>
    <sheet name="Bonfanti" sheetId="64" r:id="rId5"/>
    <sheet name="Colombo" sheetId="66" r:id="rId6"/>
    <sheet name="Fenaroli" sheetId="63" r:id="rId7"/>
    <sheet name="Gerosa" sheetId="65" r:id="rId8"/>
    <sheet name="Marini" sheetId="67" r:id="rId9"/>
    <sheet name="Napolitano" sheetId="68" r:id="rId10"/>
    <sheet name="Piccoli" sheetId="69" r:id="rId11"/>
  </sheets>
  <definedNames/>
  <calcPr calcId="152511"/>
</workbook>
</file>

<file path=xl/sharedStrings.xml><?xml version="1.0" encoding="utf-8"?>
<sst xmlns="http://schemas.openxmlformats.org/spreadsheetml/2006/main" count="690" uniqueCount="137">
  <si>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</si>
  <si>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</si>
  <si>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</si>
  <si>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</si>
  <si>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</si>
  <si>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</si>
  <si>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</si>
  <si>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</si>
  <si>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</si>
  <si>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</si>
  <si>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</si>
  <si>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</si>
  <si>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</si>
  <si>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</si>
  <si>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</si>
  <si>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</si>
  <si>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</si>
  <si>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</si>
  <si>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</si>
  <si>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</si>
  <si>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</si>
  <si>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</si>
  <si>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</si>
  <si>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</si>
  <si>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</si>
  <si>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</si>
  <si>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</si>
  <si>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</si>
  <si>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</si>
  <si>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</si>
  <si>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</si>
  <si>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</si>
  <si>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</si>
  <si>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</si>
  <si>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</si>
  <si>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</si>
  <si>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</si>
  <si>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Nr</t>
  </si>
  <si>
    <t>SUONI D'ACQUA</t>
  </si>
  <si>
    <t>tot</t>
  </si>
  <si>
    <t>ALLEVATORE</t>
  </si>
  <si>
    <t>Cat.</t>
  </si>
  <si>
    <t>PT. tot.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</si>
  <si>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</si>
  <si>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</si>
  <si>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</si>
  <si>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</si>
  <si>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</si>
  <si>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</si>
  <si>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</si>
  <si>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</si>
  <si>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</si>
  <si>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</si>
  <si>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</si>
  <si>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</si>
  <si>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</si>
  <si>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PREMIAZIONI SPECIALI</t>
  </si>
  <si>
    <t>SOCIO CLUB</t>
  </si>
  <si>
    <t>punti</t>
  </si>
  <si>
    <t xml:space="preserve"> </t>
  </si>
  <si>
    <t>MARINI UMBERTO</t>
  </si>
  <si>
    <t>517C</t>
  </si>
  <si>
    <t>SW02</t>
  </si>
  <si>
    <t>COLOMBO FERRUCCIO</t>
  </si>
  <si>
    <t>GEROSA LUIGI</t>
  </si>
  <si>
    <t>633P</t>
  </si>
  <si>
    <t>PICCOLI GREGORIO</t>
  </si>
  <si>
    <t>3SHH</t>
  </si>
  <si>
    <t>BONFANTI ALESSANDRO</t>
  </si>
  <si>
    <t>648E</t>
  </si>
  <si>
    <t>BOSI FAUSTO</t>
  </si>
  <si>
    <t>NAPOLITANO PIETRO</t>
  </si>
  <si>
    <t>VS39</t>
  </si>
  <si>
    <t>53</t>
  </si>
  <si>
    <t>17</t>
  </si>
  <si>
    <t xml:space="preserve">FENAROLI </t>
  </si>
  <si>
    <t>9</t>
  </si>
  <si>
    <t>2</t>
  </si>
  <si>
    <t>3</t>
  </si>
  <si>
    <t>5</t>
  </si>
  <si>
    <t>6</t>
  </si>
  <si>
    <t>59</t>
  </si>
  <si>
    <t>47</t>
  </si>
  <si>
    <t>07AN</t>
  </si>
  <si>
    <t>31</t>
  </si>
  <si>
    <t>18</t>
  </si>
  <si>
    <t>14</t>
  </si>
  <si>
    <t>82</t>
  </si>
  <si>
    <t>127</t>
  </si>
  <si>
    <t>MIGLIORE KLOKKENDE</t>
  </si>
  <si>
    <t>MIGLIORE BOLLENDE</t>
  </si>
  <si>
    <t>MIGLIORE ROLLENDE+STALTONEEN</t>
  </si>
  <si>
    <t>MIGLIORI 2 STAMM</t>
  </si>
  <si>
    <t>MIGLIORI 2 COPPIE</t>
  </si>
  <si>
    <t>MIGLIORI 4 SINGOLI</t>
  </si>
  <si>
    <t>MIGLIORI GRUPPO 10 SOGGETTI</t>
  </si>
  <si>
    <t>TROFEO ALLE MEMORIA DI CORRADO CAPPELLETTI</t>
  </si>
  <si>
    <t>MIGLIORI SUONI D'ACQUA SU 4 SOGGETTI</t>
  </si>
  <si>
    <t>Miglior Klokkende soggetti</t>
  </si>
  <si>
    <t>Migliore Bollende  soggetti</t>
  </si>
  <si>
    <t>Migliori Rollende+Staltoneen</t>
  </si>
  <si>
    <t>Migliori 2 coppie</t>
  </si>
  <si>
    <t>Migliori 4 singoli</t>
  </si>
  <si>
    <t>Migliori 2 stamm</t>
  </si>
  <si>
    <t>Migliori suoni d'acqua 4 soggetti</t>
  </si>
  <si>
    <t>Stamm1</t>
  </si>
  <si>
    <t>Stamm2</t>
  </si>
  <si>
    <t>Coppia1</t>
  </si>
  <si>
    <t>Coppia2</t>
  </si>
  <si>
    <t>Coppia3</t>
  </si>
  <si>
    <t>Coppia4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</si>
  <si>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</si>
  <si>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</si>
  <si>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</si>
  <si>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</si>
  <si>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</si>
  <si>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</si>
  <si>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</si>
  <si>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</si>
  <si>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</si>
  <si>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</si>
  <si>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</si>
  <si>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Singolo</t>
  </si>
  <si>
    <t>GIUDICE</t>
  </si>
  <si>
    <t>Bonfanti Alessandro</t>
  </si>
  <si>
    <t>SI</t>
  </si>
  <si>
    <t>Colombo Ferruccio</t>
  </si>
  <si>
    <t>Fenaroli</t>
  </si>
  <si>
    <t>NO</t>
  </si>
  <si>
    <t>/</t>
  </si>
  <si>
    <t>MARINI Umberto</t>
  </si>
  <si>
    <t>GEROSA Luigi</t>
  </si>
  <si>
    <t>NAPOLITANO Pietro</t>
  </si>
  <si>
    <t>PICCOLI Gregorio</t>
  </si>
  <si>
    <t>BONFANTI Alessandro</t>
  </si>
  <si>
    <t>Miglior gruppo 10 soggetti</t>
  </si>
  <si>
    <t>49° CAMPIONATO REGIONALE LOMBARDO 09-12 Novembre 2023 - Chiudino 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</si>
</sst>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44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 val="single"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9"/>
      <name val="Cambria"/>
      <family val="1"/>
    </font>
    <font>
      <sz val="14"/>
      <name val="Agency FB"/>
      <family val="2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  <font>
      <sz val="10"/>
      <color theme="0"/>
      <name val="Arial"/>
      <family val="2"/>
    </font>
    <font>
      <sz val="11"/>
      <color theme="1"/>
      <name val="Agency FB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  <font>
      <b/>
      <sz val="12"/>
      <color rgb="FFFF0000"/>
      <name val="Agency FB"/>
      <family val="2"/>
    </font>
    <font>
      <b/>
      <sz val="12"/>
      <name val="Agency FB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CEBFA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/>
      <right style="medium"/>
      <top style="double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7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8" fillId="0" borderId="13" xfId="0" applyNumberFormat="1" applyFont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10" fillId="0" borderId="0" xfId="0" applyNumberFormat="1" applyFont="1" applyAlignment="1">
      <alignment horizontal="center" vertical="center"/>
    </xf>
    <xf numFmtId="0" fontId="15" fillId="8" borderId="6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7" borderId="2" xfId="0" applyFont="1" applyFill="1" applyBorder="1"/>
    <xf numFmtId="0" fontId="10" fillId="7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9" borderId="15" xfId="0" applyFont="1" applyFill="1" applyBorder="1" applyAlignment="1">
      <alignment horizontal="center"/>
    </xf>
    <xf numFmtId="0" fontId="31" fillId="0" borderId="0" xfId="0" applyFont="1"/>
    <xf numFmtId="0" fontId="9" fillId="0" borderId="24" xfId="0" applyFont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/>
    <xf numFmtId="0" fontId="10" fillId="0" borderId="10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9" fillId="0" borderId="9" xfId="0" applyFont="1" applyBorder="1"/>
    <xf numFmtId="0" fontId="9" fillId="10" borderId="28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8" fillId="11" borderId="33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3" fillId="11" borderId="33" xfId="0" applyFont="1" applyFill="1" applyBorder="1" applyAlignment="1">
      <alignment horizontal="center" vertical="center"/>
    </xf>
    <xf numFmtId="0" fontId="23" fillId="11" borderId="34" xfId="0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16" fillId="12" borderId="13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13" borderId="14" xfId="0" applyFont="1" applyFill="1" applyBorder="1" applyAlignment="1">
      <alignment horizontal="center" vertical="center" wrapText="1"/>
    </xf>
    <xf numFmtId="0" fontId="35" fillId="13" borderId="4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0" xfId="0" applyFont="1" applyFill="1" applyAlignment="1">
      <alignment horizontal="center" vertical="center" wrapText="1"/>
    </xf>
    <xf numFmtId="0" fontId="35" fillId="13" borderId="5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>
      <alignment horizontal="center" vertical="center" wrapText="1"/>
    </xf>
    <xf numFmtId="0" fontId="34" fillId="14" borderId="4" xfId="0" applyFont="1" applyFill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  <xf numFmtId="0" fontId="16" fillId="13" borderId="0" xfId="0" applyFon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34" fillId="13" borderId="4" xfId="0" applyFont="1" applyFill="1" applyBorder="1" applyAlignment="1">
      <alignment horizontal="center" vertical="center" wrapText="1"/>
    </xf>
    <xf numFmtId="0" fontId="33" fillId="13" borderId="4" xfId="0" applyFont="1" applyFill="1" applyBorder="1" applyAlignment="1">
      <alignment horizontal="center" vertical="center" wrapText="1"/>
    </xf>
    <xf numFmtId="0" fontId="33" fillId="13" borderId="7" xfId="0" applyFont="1" applyFill="1" applyBorder="1" applyAlignment="1">
      <alignment horizontal="center" vertical="center" wrapText="1"/>
    </xf>
    <xf numFmtId="0" fontId="35" fillId="15" borderId="14" xfId="0" applyFont="1" applyFill="1" applyBorder="1" applyAlignment="1">
      <alignment horizontal="center" vertical="center" wrapText="1"/>
    </xf>
    <xf numFmtId="0" fontId="36" fillId="15" borderId="4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0" xfId="0" applyFont="1" applyFill="1" applyAlignment="1">
      <alignment horizontal="center" vertical="center" wrapText="1"/>
    </xf>
    <xf numFmtId="0" fontId="36" fillId="15" borderId="5" xfId="0" applyFont="1" applyFill="1" applyBorder="1" applyAlignment="1">
      <alignment horizontal="center" vertical="center" wrapText="1"/>
    </xf>
    <xf numFmtId="0" fontId="36" fillId="15" borderId="3" xfId="0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4" fillId="15" borderId="4" xfId="0" applyFont="1" applyFill="1" applyBorder="1" applyAlignment="1">
      <alignment horizontal="center" vertical="center" wrapText="1"/>
    </xf>
    <xf numFmtId="0" fontId="34" fillId="15" borderId="7" xfId="0" applyFont="1" applyFill="1" applyBorder="1" applyAlignment="1">
      <alignment horizontal="center" vertical="center" wrapText="1"/>
    </xf>
    <xf numFmtId="0" fontId="34" fillId="9" borderId="7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 vertical="center" wrapText="1"/>
    </xf>
    <xf numFmtId="0" fontId="35" fillId="9" borderId="4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35" fillId="9" borderId="0" xfId="0" applyFont="1" applyFill="1" applyBorder="1" applyAlignment="1">
      <alignment horizontal="center" vertical="center" wrapText="1"/>
    </xf>
    <xf numFmtId="0" fontId="35" fillId="9" borderId="5" xfId="0" applyFont="1" applyFill="1" applyBorder="1" applyAlignment="1">
      <alignment horizontal="center" vertical="center" wrapText="1"/>
    </xf>
    <xf numFmtId="0" fontId="35" fillId="9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8" fillId="0" borderId="9" xfId="0" applyFont="1" applyBorder="1"/>
    <xf numFmtId="0" fontId="39" fillId="7" borderId="2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1" fillId="8" borderId="0" xfId="0" applyFont="1" applyFill="1" applyAlignment="1">
      <alignment/>
    </xf>
    <xf numFmtId="0" fontId="0" fillId="8" borderId="36" xfId="0" applyFill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4" xfId="0" applyFont="1" applyBorder="1" applyAlignment="1">
      <alignment/>
    </xf>
    <xf numFmtId="0" fontId="0" fillId="0" borderId="34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0" fillId="15" borderId="0" xfId="0" applyFont="1" applyFill="1" applyAlignment="1">
      <alignment horizontal="center" vertical="center" wrapText="1"/>
    </xf>
    <xf numFmtId="0" fontId="40" fillId="15" borderId="8" xfId="0" applyFont="1" applyFill="1" applyBorder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16" fillId="15" borderId="0" xfId="0" applyFont="1" applyFill="1" applyAlignment="1">
      <alignment horizontal="center" vertical="center" wrapText="1"/>
    </xf>
    <xf numFmtId="0" fontId="16" fillId="15" borderId="8" xfId="0" applyFont="1" applyFill="1" applyBorder="1" applyAlignment="1">
      <alignment horizontal="center" vertical="center" wrapText="1"/>
    </xf>
    <xf numFmtId="0" fontId="16" fillId="15" borderId="3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0" fillId="9" borderId="8" xfId="0" applyFont="1" applyFill="1" applyBorder="1" applyAlignment="1">
      <alignment horizontal="center" vertical="center"/>
    </xf>
    <xf numFmtId="0" fontId="40" fillId="9" borderId="6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14" borderId="0" xfId="0" applyFont="1" applyFill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5" fillId="16" borderId="14" xfId="0" applyFont="1" applyFill="1" applyBorder="1" applyAlignment="1">
      <alignment horizontal="center" vertical="center" wrapText="1"/>
    </xf>
    <xf numFmtId="0" fontId="35" fillId="16" borderId="4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0" xfId="0" applyFont="1" applyFill="1" applyBorder="1" applyAlignment="1">
      <alignment horizontal="center" vertical="center" wrapText="1"/>
    </xf>
    <xf numFmtId="0" fontId="35" fillId="16" borderId="5" xfId="0" applyFont="1" applyFill="1" applyBorder="1" applyAlignment="1">
      <alignment horizontal="center" vertical="center" wrapText="1"/>
    </xf>
    <xf numFmtId="0" fontId="35" fillId="16" borderId="3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horizontal="center" vertical="center"/>
    </xf>
    <xf numFmtId="0" fontId="40" fillId="16" borderId="8" xfId="0" applyFont="1" applyFill="1" applyBorder="1" applyAlignment="1">
      <alignment horizontal="center" vertical="center"/>
    </xf>
    <xf numFmtId="0" fontId="40" fillId="16" borderId="6" xfId="0" applyFont="1" applyFill="1" applyBorder="1" applyAlignment="1">
      <alignment horizontal="center" vertical="center"/>
    </xf>
    <xf numFmtId="0" fontId="34" fillId="16" borderId="7" xfId="0" applyFont="1" applyFill="1" applyBorder="1" applyAlignment="1">
      <alignment horizontal="center"/>
    </xf>
    <xf numFmtId="0" fontId="42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0" xfId="0" applyFont="1" applyFill="1"/>
    <xf numFmtId="0" fontId="42" fillId="8" borderId="0" xfId="0" applyFont="1" applyFill="1"/>
    <xf numFmtId="0" fontId="9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43" fillId="8" borderId="38" xfId="0" applyFont="1" applyFill="1" applyBorder="1"/>
    <xf numFmtId="0" fontId="43" fillId="8" borderId="39" xfId="0" applyFont="1" applyFill="1" applyBorder="1"/>
    <xf numFmtId="0" fontId="9" fillId="8" borderId="39" xfId="0" applyFont="1" applyFill="1" applyBorder="1" applyAlignment="1">
      <alignment horizontal="center"/>
    </xf>
    <xf numFmtId="0" fontId="9" fillId="8" borderId="39" xfId="0" applyFont="1" applyFill="1" applyBorder="1"/>
    <xf numFmtId="0" fontId="9" fillId="8" borderId="39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39" xfId="0" applyFont="1" applyFill="1" applyBorder="1" applyAlignment="1">
      <alignment horizontal="center" vertical="center" wrapText="1"/>
    </xf>
    <xf numFmtId="0" fontId="43" fillId="8" borderId="0" xfId="0" applyFont="1" applyFill="1"/>
    <xf numFmtId="0" fontId="43" fillId="8" borderId="39" xfId="0" applyFont="1" applyFill="1" applyBorder="1"/>
    <xf numFmtId="0" fontId="43" fillId="8" borderId="38" xfId="0" applyFont="1" applyFill="1" applyBorder="1" applyAlignment="1">
      <alignment horizontal="center"/>
    </xf>
    <xf numFmtId="0" fontId="43" fillId="8" borderId="39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18" fillId="17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 topLeftCell="B1">
      <selection activeCell="G19" sqref="G19"/>
    </sheetView>
  </sheetViews>
  <sheetFormatPr defaultColWidth="9.140625" defaultRowHeight="12.75"/>
  <cols>
    <col min="1" max="1" width="9.140625" style="89" customWidth="1"/>
    <col min="2" max="2" width="41.57421875" style="90" customWidth="1"/>
    <col min="3" max="3" width="10.7109375" style="89" customWidth="1"/>
    <col min="4" max="4" width="4.421875" style="0" customWidth="1"/>
    <col min="5" max="5" width="11.57421875" style="0" customWidth="1"/>
    <col min="7" max="7" width="25.8515625" style="0" customWidth="1"/>
    <col min="8" max="8" width="4.8515625" style="0" customWidth="1"/>
    <col min="16" max="16" width="10.7109375" style="0" bestFit="1" customWidth="1"/>
  </cols>
  <sheetData>
    <row r="1" spans="1:11" ht="23.25">
      <c r="A1" s="270"/>
      <c r="B1" s="271" t="s">
        <v>136</v>
      </c>
      <c r="C1" s="271"/>
      <c r="D1" s="271"/>
      <c r="E1" s="271"/>
      <c r="F1" s="271"/>
      <c r="G1" s="271"/>
      <c r="H1" s="271"/>
      <c r="I1" s="271"/>
      <c r="J1" s="271"/>
      <c r="K1" s="271"/>
    </row>
    <row r="2" ht="13.5" thickBot="1"/>
    <row r="3" spans="1:21" ht="23.25">
      <c r="A3" s="139" t="s">
        <v>43</v>
      </c>
      <c r="B3" s="140"/>
      <c r="C3" s="141"/>
      <c r="E3" s="142" t="s">
        <v>123</v>
      </c>
      <c r="F3" s="143"/>
      <c r="G3" s="144"/>
      <c r="I3" s="250" t="s">
        <v>56</v>
      </c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1" ht="19.5" thickBot="1">
      <c r="A4" s="78"/>
      <c r="B4" s="79" t="s">
        <v>44</v>
      </c>
      <c r="C4" s="80" t="s">
        <v>45</v>
      </c>
      <c r="E4" s="209"/>
      <c r="F4" s="207" t="s">
        <v>70</v>
      </c>
      <c r="G4" s="208"/>
      <c r="I4" s="252"/>
      <c r="J4" s="253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</row>
    <row r="5" spans="1:21" ht="21.75" thickBot="1" thickTop="1">
      <c r="A5" s="81" t="s">
        <v>46</v>
      </c>
      <c r="B5" s="82" t="s">
        <v>60</v>
      </c>
      <c r="C5" s="83">
        <v>426</v>
      </c>
      <c r="E5" s="210"/>
      <c r="F5" s="212"/>
      <c r="G5" s="213"/>
      <c r="I5" s="254"/>
      <c r="J5" s="254"/>
      <c r="K5" s="254"/>
      <c r="L5" s="254"/>
      <c r="M5" s="254"/>
      <c r="N5" s="254"/>
      <c r="O5" s="254"/>
      <c r="P5" s="255" t="s">
        <v>45</v>
      </c>
      <c r="Q5" s="254"/>
      <c r="R5" s="256" t="s">
        <v>44</v>
      </c>
      <c r="S5" s="257"/>
      <c r="T5" s="257"/>
      <c r="U5" s="257"/>
    </row>
    <row r="6" spans="1:21" ht="21" thickBot="1">
      <c r="A6" s="84" t="s">
        <v>48</v>
      </c>
      <c r="B6" s="85" t="s">
        <v>60</v>
      </c>
      <c r="C6" s="86">
        <v>421</v>
      </c>
      <c r="E6" s="211"/>
      <c r="F6" s="214"/>
      <c r="G6" s="215"/>
      <c r="I6" s="258" t="s">
        <v>89</v>
      </c>
      <c r="J6" s="259"/>
      <c r="K6" s="259"/>
      <c r="L6" s="259"/>
      <c r="M6" s="259"/>
      <c r="N6" s="259"/>
      <c r="O6" s="259"/>
      <c r="P6" s="260">
        <v>20</v>
      </c>
      <c r="Q6" s="261"/>
      <c r="R6" s="262" t="s">
        <v>130</v>
      </c>
      <c r="S6" s="262"/>
      <c r="T6" s="262"/>
      <c r="U6" s="262"/>
    </row>
    <row r="7" spans="1:21" ht="21" thickBot="1">
      <c r="A7" s="96" t="s">
        <v>50</v>
      </c>
      <c r="B7" s="87" t="s">
        <v>68</v>
      </c>
      <c r="C7" s="88">
        <v>419</v>
      </c>
      <c r="I7" s="252"/>
      <c r="J7" s="252"/>
      <c r="K7" s="252"/>
      <c r="L7" s="252"/>
      <c r="M7" s="252"/>
      <c r="N7" s="252"/>
      <c r="O7" s="252"/>
      <c r="P7" s="263"/>
      <c r="Q7" s="252"/>
      <c r="R7" s="263"/>
      <c r="S7" s="264"/>
      <c r="T7" s="264"/>
      <c r="U7" s="264"/>
    </row>
    <row r="8" spans="9:21" ht="19.5" thickBot="1">
      <c r="I8" s="258" t="s">
        <v>90</v>
      </c>
      <c r="J8" s="259"/>
      <c r="K8" s="259"/>
      <c r="L8" s="259"/>
      <c r="M8" s="259"/>
      <c r="N8" s="259"/>
      <c r="O8" s="259"/>
      <c r="P8" s="260">
        <v>14</v>
      </c>
      <c r="Q8" s="265"/>
      <c r="R8" s="262" t="s">
        <v>130</v>
      </c>
      <c r="S8" s="262"/>
      <c r="T8" s="262"/>
      <c r="U8" s="262"/>
    </row>
    <row r="9" spans="1:21" ht="24" thickBot="1">
      <c r="A9" s="139" t="s">
        <v>47</v>
      </c>
      <c r="B9" s="140"/>
      <c r="C9" s="141"/>
      <c r="E9" s="145" t="s">
        <v>51</v>
      </c>
      <c r="F9" s="146"/>
      <c r="G9" s="147"/>
      <c r="I9" s="266"/>
      <c r="J9" s="266"/>
      <c r="K9" s="266"/>
      <c r="L9" s="266"/>
      <c r="M9" s="266"/>
      <c r="N9" s="266"/>
      <c r="O9" s="266"/>
      <c r="P9" s="264"/>
      <c r="Q9" s="252"/>
      <c r="R9" s="264"/>
      <c r="S9" s="264"/>
      <c r="T9" s="264"/>
      <c r="U9" s="264"/>
    </row>
    <row r="10" spans="1:21" ht="19.5" thickBot="1">
      <c r="A10" s="91"/>
      <c r="B10" s="79" t="s">
        <v>44</v>
      </c>
      <c r="C10" s="80" t="s">
        <v>45</v>
      </c>
      <c r="E10" s="152" t="s">
        <v>52</v>
      </c>
      <c r="F10" s="153"/>
      <c r="G10" s="86">
        <v>10</v>
      </c>
      <c r="H10" s="92">
        <f>G10*4</f>
        <v>40</v>
      </c>
      <c r="I10" s="258" t="s">
        <v>91</v>
      </c>
      <c r="J10" s="259"/>
      <c r="K10" s="259"/>
      <c r="L10" s="259"/>
      <c r="M10" s="259"/>
      <c r="N10" s="259"/>
      <c r="O10" s="259"/>
      <c r="P10" s="260">
        <v>21</v>
      </c>
      <c r="Q10" s="261"/>
      <c r="R10" s="262" t="s">
        <v>133</v>
      </c>
      <c r="S10" s="262"/>
      <c r="T10" s="262"/>
      <c r="U10" s="262"/>
    </row>
    <row r="11" spans="1:21" ht="21.75" thickBot="1" thickTop="1">
      <c r="A11" s="81" t="s">
        <v>46</v>
      </c>
      <c r="B11" s="82" t="s">
        <v>60</v>
      </c>
      <c r="C11" s="93">
        <v>223</v>
      </c>
      <c r="E11" s="148" t="s">
        <v>53</v>
      </c>
      <c r="F11" s="149"/>
      <c r="G11" s="94">
        <v>14</v>
      </c>
      <c r="H11" s="92">
        <f>G11*2</f>
        <v>28</v>
      </c>
      <c r="I11" s="267"/>
      <c r="J11" s="267"/>
      <c r="K11" s="267"/>
      <c r="L11" s="267"/>
      <c r="M11" s="267"/>
      <c r="N11" s="267"/>
      <c r="O11" s="267"/>
      <c r="P11" s="260"/>
      <c r="Q11" s="261"/>
      <c r="R11" s="260"/>
      <c r="S11" s="260"/>
      <c r="T11" s="260"/>
      <c r="U11" s="260"/>
    </row>
    <row r="12" spans="1:21" ht="21" thickBot="1">
      <c r="A12" s="84" t="s">
        <v>48</v>
      </c>
      <c r="B12" s="85" t="s">
        <v>71</v>
      </c>
      <c r="C12" s="86">
        <v>209</v>
      </c>
      <c r="E12" s="150" t="s">
        <v>54</v>
      </c>
      <c r="F12" s="151"/>
      <c r="G12" s="86">
        <v>17</v>
      </c>
      <c r="I12" s="258" t="s">
        <v>92</v>
      </c>
      <c r="J12" s="259"/>
      <c r="K12" s="259"/>
      <c r="L12" s="259"/>
      <c r="M12" s="259"/>
      <c r="N12" s="259"/>
      <c r="O12" s="259"/>
      <c r="P12" s="260">
        <v>847</v>
      </c>
      <c r="Q12" s="261"/>
      <c r="R12" s="262" t="s">
        <v>130</v>
      </c>
      <c r="S12" s="262"/>
      <c r="T12" s="262"/>
      <c r="U12" s="262"/>
    </row>
    <row r="13" spans="1:21" ht="21" thickBot="1">
      <c r="A13" s="96" t="s">
        <v>50</v>
      </c>
      <c r="B13" s="87" t="s">
        <v>60</v>
      </c>
      <c r="C13" s="88">
        <v>207</v>
      </c>
      <c r="E13" s="137" t="s">
        <v>55</v>
      </c>
      <c r="F13" s="138"/>
      <c r="G13" s="95">
        <f>SUM(H10,H11,G12)</f>
        <v>85</v>
      </c>
      <c r="I13" s="266"/>
      <c r="J13" s="266"/>
      <c r="K13" s="266"/>
      <c r="L13" s="266"/>
      <c r="M13" s="266"/>
      <c r="N13" s="266"/>
      <c r="O13" s="266"/>
      <c r="P13" s="264"/>
      <c r="Q13" s="252"/>
      <c r="R13" s="264"/>
      <c r="S13" s="264"/>
      <c r="T13" s="264"/>
      <c r="U13" s="264"/>
    </row>
    <row r="14" spans="9:21" ht="19.5" thickBot="1">
      <c r="I14" s="258" t="s">
        <v>93</v>
      </c>
      <c r="J14" s="259"/>
      <c r="K14" s="259"/>
      <c r="L14" s="259"/>
      <c r="M14" s="259"/>
      <c r="N14" s="259"/>
      <c r="O14" s="259"/>
      <c r="P14" s="260">
        <v>430</v>
      </c>
      <c r="Q14" s="261"/>
      <c r="R14" s="262" t="s">
        <v>130</v>
      </c>
      <c r="S14" s="262"/>
      <c r="T14" s="262"/>
      <c r="U14" s="262"/>
    </row>
    <row r="15" spans="1:21" ht="24" thickBot="1">
      <c r="A15" s="139" t="s">
        <v>49</v>
      </c>
      <c r="B15" s="140"/>
      <c r="C15" s="141"/>
      <c r="F15" s="109"/>
      <c r="G15" s="110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</row>
    <row r="16" spans="1:21" ht="19.5" thickBot="1">
      <c r="A16" s="91"/>
      <c r="B16" s="79" t="s">
        <v>44</v>
      </c>
      <c r="C16" s="80" t="s">
        <v>45</v>
      </c>
      <c r="E16" s="108"/>
      <c r="F16" s="108"/>
      <c r="G16" s="108"/>
      <c r="I16" s="258" t="s">
        <v>94</v>
      </c>
      <c r="J16" s="259"/>
      <c r="K16" s="259"/>
      <c r="L16" s="259"/>
      <c r="M16" s="259"/>
      <c r="N16" s="259"/>
      <c r="O16" s="259"/>
      <c r="P16" s="260">
        <v>433</v>
      </c>
      <c r="Q16" s="261"/>
      <c r="R16" s="262" t="s">
        <v>134</v>
      </c>
      <c r="S16" s="262"/>
      <c r="T16" s="262"/>
      <c r="U16" s="262"/>
    </row>
    <row r="17" spans="1:21" ht="21.75" thickBot="1" thickTop="1">
      <c r="A17" s="81" t="s">
        <v>46</v>
      </c>
      <c r="B17" s="82" t="s">
        <v>60</v>
      </c>
      <c r="C17" s="93">
        <v>115</v>
      </c>
      <c r="E17" s="108"/>
      <c r="F17" s="108"/>
      <c r="G17" s="108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</row>
    <row r="18" spans="1:21" ht="21" thickBot="1">
      <c r="A18" s="84" t="s">
        <v>48</v>
      </c>
      <c r="B18" s="82" t="s">
        <v>68</v>
      </c>
      <c r="C18" s="86">
        <v>112</v>
      </c>
      <c r="E18" s="108"/>
      <c r="F18" s="108"/>
      <c r="G18" s="108"/>
      <c r="I18" s="258" t="s">
        <v>95</v>
      </c>
      <c r="J18" s="259"/>
      <c r="K18" s="259"/>
      <c r="L18" s="259"/>
      <c r="M18" s="259"/>
      <c r="N18" s="259"/>
      <c r="O18" s="259"/>
      <c r="P18" s="260">
        <v>1095</v>
      </c>
      <c r="Q18" s="261"/>
      <c r="R18" s="262" t="s">
        <v>130</v>
      </c>
      <c r="S18" s="262"/>
      <c r="T18" s="262"/>
      <c r="U18" s="262"/>
    </row>
    <row r="19" spans="1:21" ht="21" thickBot="1">
      <c r="A19" s="96" t="s">
        <v>50</v>
      </c>
      <c r="B19" s="87" t="s">
        <v>60</v>
      </c>
      <c r="C19" s="88">
        <v>111</v>
      </c>
      <c r="E19" s="108"/>
      <c r="F19" s="108"/>
      <c r="G19" s="108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</row>
    <row r="20" spans="9:21" ht="19.5" thickBot="1">
      <c r="I20" s="268" t="s">
        <v>96</v>
      </c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</row>
    <row r="21" spans="9:21" ht="19.5" thickBot="1">
      <c r="I21" s="258" t="s">
        <v>97</v>
      </c>
      <c r="J21" s="259"/>
      <c r="K21" s="259"/>
      <c r="L21" s="259"/>
      <c r="M21" s="259"/>
      <c r="N21" s="259"/>
      <c r="O21" s="259"/>
      <c r="P21" s="260">
        <v>151</v>
      </c>
      <c r="Q21" s="261"/>
      <c r="R21" s="262" t="s">
        <v>130</v>
      </c>
      <c r="S21" s="262"/>
      <c r="T21" s="262"/>
      <c r="U21" s="262"/>
    </row>
  </sheetData>
  <mergeCells count="29">
    <mergeCell ref="I21:O21"/>
    <mergeCell ref="R21:U21"/>
    <mergeCell ref="B1:K1"/>
    <mergeCell ref="I16:O16"/>
    <mergeCell ref="R16:U16"/>
    <mergeCell ref="I18:O18"/>
    <mergeCell ref="R18:U18"/>
    <mergeCell ref="I20:U20"/>
    <mergeCell ref="I10:O10"/>
    <mergeCell ref="R10:U10"/>
    <mergeCell ref="I12:O12"/>
    <mergeCell ref="R12:U12"/>
    <mergeCell ref="I14:O14"/>
    <mergeCell ref="R14:U14"/>
    <mergeCell ref="I3:U3"/>
    <mergeCell ref="R5:U5"/>
    <mergeCell ref="I6:O6"/>
    <mergeCell ref="R6:U6"/>
    <mergeCell ref="I8:O8"/>
    <mergeCell ref="R8:U8"/>
    <mergeCell ref="E13:F13"/>
    <mergeCell ref="A15:C15"/>
    <mergeCell ref="A3:C3"/>
    <mergeCell ref="E3:G3"/>
    <mergeCell ref="A9:C9"/>
    <mergeCell ref="E9:G9"/>
    <mergeCell ref="E11:F11"/>
    <mergeCell ref="E12:F12"/>
    <mergeCell ref="E10:F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 topLeftCell="A1">
      <selection activeCell="V6" sqref="V6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57421875" style="4" bestFit="1" customWidth="1"/>
    <col min="17" max="17" width="9.7109375" style="1" customWidth="1"/>
    <col min="18" max="16384" width="9.140625" style="1" customWidth="1"/>
  </cols>
  <sheetData>
    <row r="1" spans="1:18" ht="15.75" customHeight="1">
      <c r="A1" s="154" t="s">
        <v>40</v>
      </c>
      <c r="B1" s="155"/>
      <c r="C1" s="155"/>
      <c r="D1" s="156" t="s">
        <v>132</v>
      </c>
      <c r="E1" s="156"/>
      <c r="F1" s="156"/>
      <c r="G1" s="156"/>
      <c r="H1" s="156"/>
      <c r="I1" s="157"/>
      <c r="J1" s="157"/>
      <c r="K1" s="158"/>
      <c r="R1" s="99"/>
    </row>
    <row r="2" spans="1:22" ht="15.75" customHeight="1">
      <c r="A2" s="154" t="s">
        <v>32</v>
      </c>
      <c r="B2" s="155"/>
      <c r="C2" s="155"/>
      <c r="D2" s="156" t="s">
        <v>72</v>
      </c>
      <c r="E2" s="156"/>
      <c r="F2" s="159"/>
      <c r="G2" s="160" t="s">
        <v>57</v>
      </c>
      <c r="H2" s="161"/>
      <c r="I2" s="161"/>
      <c r="J2" s="162" t="s">
        <v>125</v>
      </c>
      <c r="K2" s="163"/>
      <c r="L2" s="104"/>
      <c r="M2" s="105"/>
      <c r="N2" s="106"/>
      <c r="O2" s="106"/>
      <c r="P2" s="107"/>
      <c r="R2" s="100"/>
      <c r="S2" s="66"/>
      <c r="T2" s="66"/>
      <c r="U2" s="66"/>
      <c r="V2" s="66"/>
    </row>
    <row r="3" spans="1:22" ht="15.75" customHeight="1">
      <c r="A3" s="111"/>
      <c r="B3" s="164" t="s">
        <v>98</v>
      </c>
      <c r="C3" s="165"/>
      <c r="D3" s="177" t="s">
        <v>58</v>
      </c>
      <c r="E3" s="178"/>
      <c r="F3" s="179"/>
      <c r="G3" s="180" t="s">
        <v>99</v>
      </c>
      <c r="H3" s="181"/>
      <c r="I3" s="181"/>
      <c r="J3" s="192" t="s">
        <v>58</v>
      </c>
      <c r="K3" s="193"/>
      <c r="L3" s="186" t="s">
        <v>100</v>
      </c>
      <c r="M3" s="187"/>
      <c r="N3" s="187"/>
      <c r="O3" s="170" t="s">
        <v>58</v>
      </c>
      <c r="P3" s="171"/>
      <c r="Q3" s="195" t="s">
        <v>104</v>
      </c>
      <c r="R3" s="196"/>
      <c r="S3" s="194" t="s">
        <v>58</v>
      </c>
      <c r="T3" s="239" t="s">
        <v>135</v>
      </c>
      <c r="U3" s="240"/>
      <c r="V3" s="249" t="s">
        <v>58</v>
      </c>
    </row>
    <row r="4" spans="1:22" ht="15.75" customHeight="1">
      <c r="A4" s="111"/>
      <c r="B4" s="166"/>
      <c r="C4" s="167"/>
      <c r="D4" s="172">
        <v>18</v>
      </c>
      <c r="E4" s="173"/>
      <c r="F4" s="174"/>
      <c r="G4" s="182"/>
      <c r="H4" s="183"/>
      <c r="I4" s="183"/>
      <c r="J4" s="218">
        <v>11</v>
      </c>
      <c r="K4" s="219"/>
      <c r="L4" s="188"/>
      <c r="M4" s="189"/>
      <c r="N4" s="189"/>
      <c r="O4" s="235">
        <v>18</v>
      </c>
      <c r="P4" s="236"/>
      <c r="Q4" s="197"/>
      <c r="R4" s="198"/>
      <c r="S4" s="230">
        <v>128</v>
      </c>
      <c r="T4" s="241"/>
      <c r="U4" s="242"/>
      <c r="V4" s="247">
        <f>SUM(O7:O16)</f>
        <v>394</v>
      </c>
    </row>
    <row r="5" spans="1:22" ht="15.75" customHeight="1">
      <c r="A5" s="111"/>
      <c r="B5" s="168"/>
      <c r="C5" s="169"/>
      <c r="D5" s="175"/>
      <c r="E5" s="175"/>
      <c r="F5" s="176"/>
      <c r="G5" s="184"/>
      <c r="H5" s="185"/>
      <c r="I5" s="185"/>
      <c r="J5" s="220"/>
      <c r="K5" s="221"/>
      <c r="L5" s="190"/>
      <c r="M5" s="191"/>
      <c r="N5" s="191"/>
      <c r="O5" s="237"/>
      <c r="P5" s="238"/>
      <c r="Q5" s="199"/>
      <c r="R5" s="200"/>
      <c r="S5" s="231"/>
      <c r="T5" s="243"/>
      <c r="U5" s="244"/>
      <c r="V5" s="248"/>
    </row>
    <row r="6" spans="1:22" s="44" customFormat="1" ht="21" customHeight="1">
      <c r="A6" s="59"/>
      <c r="B6" s="40" t="s">
        <v>0</v>
      </c>
      <c r="C6" s="41" t="s">
        <v>2</v>
      </c>
      <c r="D6" s="234" t="s">
        <v>3</v>
      </c>
      <c r="E6" s="41" t="s">
        <v>4</v>
      </c>
      <c r="F6" s="41" t="s">
        <v>21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19</v>
      </c>
      <c r="L6" s="41" t="s">
        <v>30</v>
      </c>
      <c r="M6" s="41" t="s">
        <v>17</v>
      </c>
      <c r="N6" s="42" t="s">
        <v>9</v>
      </c>
      <c r="O6" s="43" t="s">
        <v>42</v>
      </c>
      <c r="P6" s="38" t="s">
        <v>41</v>
      </c>
      <c r="Q6" s="67" t="s">
        <v>38</v>
      </c>
      <c r="R6" s="101"/>
      <c r="S6" s="66"/>
      <c r="T6" s="66"/>
      <c r="U6" s="66"/>
      <c r="V6" s="66"/>
    </row>
    <row r="7" spans="1:17" ht="15.75" customHeight="1">
      <c r="A7" s="58">
        <v>1</v>
      </c>
      <c r="B7" s="19">
        <v>34</v>
      </c>
      <c r="C7" s="32">
        <v>16</v>
      </c>
      <c r="D7" s="32">
        <v>10</v>
      </c>
      <c r="E7" s="32">
        <v>8</v>
      </c>
      <c r="F7" s="32">
        <v>8</v>
      </c>
      <c r="G7" s="32">
        <v>0</v>
      </c>
      <c r="H7" s="32">
        <v>12</v>
      </c>
      <c r="I7" s="32">
        <v>12</v>
      </c>
      <c r="J7" s="32">
        <v>9</v>
      </c>
      <c r="K7" s="32">
        <v>10</v>
      </c>
      <c r="L7" s="32">
        <v>9</v>
      </c>
      <c r="M7" s="32"/>
      <c r="N7" s="32"/>
      <c r="O7" s="22">
        <f aca="true" t="shared" si="0" ref="O7:O46">IF(B7="","",SUM(C7:M7)-(N7))</f>
        <v>94</v>
      </c>
      <c r="P7" s="64" t="s">
        <v>107</v>
      </c>
      <c r="Q7" s="77">
        <f aca="true" t="shared" si="1" ref="Q7:Q46">SUM(C7:E7)</f>
        <v>34</v>
      </c>
    </row>
    <row r="8" spans="1:17" ht="15.75" customHeight="1">
      <c r="A8" s="58">
        <v>2</v>
      </c>
      <c r="B8" s="19">
        <v>65</v>
      </c>
      <c r="C8" s="32">
        <v>15</v>
      </c>
      <c r="D8" s="32">
        <v>10</v>
      </c>
      <c r="E8" s="32">
        <v>7</v>
      </c>
      <c r="F8" s="32">
        <v>7</v>
      </c>
      <c r="G8" s="32">
        <v>0</v>
      </c>
      <c r="H8" s="32">
        <v>12</v>
      </c>
      <c r="I8" s="32">
        <v>11</v>
      </c>
      <c r="J8" s="32">
        <v>11</v>
      </c>
      <c r="K8" s="32">
        <v>10</v>
      </c>
      <c r="L8" s="32">
        <v>8</v>
      </c>
      <c r="M8" s="32"/>
      <c r="N8" s="32"/>
      <c r="O8" s="22">
        <f t="shared" si="0"/>
        <v>91</v>
      </c>
      <c r="P8" s="64" t="s">
        <v>107</v>
      </c>
      <c r="Q8" s="77">
        <f t="shared" si="1"/>
        <v>32</v>
      </c>
    </row>
    <row r="9" spans="1:21" ht="15.75" customHeight="1">
      <c r="A9" s="58">
        <v>3</v>
      </c>
      <c r="B9" s="19">
        <v>1</v>
      </c>
      <c r="C9" s="23">
        <v>12</v>
      </c>
      <c r="D9" s="23">
        <v>9</v>
      </c>
      <c r="E9" s="23">
        <v>6</v>
      </c>
      <c r="F9" s="23">
        <v>7</v>
      </c>
      <c r="G9" s="23">
        <v>12</v>
      </c>
      <c r="H9" s="23">
        <v>12</v>
      </c>
      <c r="I9" s="23">
        <v>10</v>
      </c>
      <c r="J9" s="23">
        <v>11</v>
      </c>
      <c r="K9" s="23">
        <v>11</v>
      </c>
      <c r="L9" s="23">
        <v>9</v>
      </c>
      <c r="M9" s="23">
        <v>3</v>
      </c>
      <c r="N9" s="24"/>
      <c r="O9" s="22">
        <f t="shared" si="0"/>
        <v>102</v>
      </c>
      <c r="P9" s="64" t="s">
        <v>108</v>
      </c>
      <c r="Q9" s="77">
        <f t="shared" si="1"/>
        <v>27</v>
      </c>
      <c r="S9" s="216" t="s">
        <v>103</v>
      </c>
      <c r="T9" s="216"/>
      <c r="U9" s="217" t="s">
        <v>129</v>
      </c>
    </row>
    <row r="10" spans="1:21" ht="15.75" customHeight="1">
      <c r="A10" s="58">
        <v>4</v>
      </c>
      <c r="B10" s="19">
        <v>39</v>
      </c>
      <c r="C10" s="32">
        <v>18</v>
      </c>
      <c r="D10" s="32">
        <v>11</v>
      </c>
      <c r="E10" s="32">
        <v>6</v>
      </c>
      <c r="F10" s="32">
        <v>8</v>
      </c>
      <c r="G10" s="32">
        <v>11</v>
      </c>
      <c r="H10" s="32">
        <v>12</v>
      </c>
      <c r="I10" s="32">
        <v>9</v>
      </c>
      <c r="J10" s="32">
        <v>10</v>
      </c>
      <c r="K10" s="32">
        <v>11</v>
      </c>
      <c r="L10" s="32">
        <v>8</v>
      </c>
      <c r="M10" s="32">
        <v>3</v>
      </c>
      <c r="N10" s="32"/>
      <c r="O10" s="22">
        <f t="shared" si="0"/>
        <v>107</v>
      </c>
      <c r="P10" s="64" t="s">
        <v>108</v>
      </c>
      <c r="Q10" s="77">
        <f t="shared" si="1"/>
        <v>35</v>
      </c>
      <c r="S10" s="216" t="s">
        <v>101</v>
      </c>
      <c r="T10" s="216"/>
      <c r="U10" s="217">
        <v>394</v>
      </c>
    </row>
    <row r="11" spans="1:21" ht="15.75" customHeight="1">
      <c r="A11" s="58">
        <v>5</v>
      </c>
      <c r="B11" s="19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2" t="str">
        <f t="shared" si="0"/>
        <v/>
      </c>
      <c r="P11" s="64"/>
      <c r="Q11" s="77">
        <f t="shared" si="1"/>
        <v>0</v>
      </c>
      <c r="S11" s="216" t="s">
        <v>102</v>
      </c>
      <c r="T11" s="216"/>
      <c r="U11" s="217" t="s">
        <v>129</v>
      </c>
    </row>
    <row r="12" spans="1:21" ht="15.75" customHeight="1">
      <c r="A12" s="58">
        <v>6</v>
      </c>
      <c r="B12" s="1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2" t="str">
        <f t="shared" si="0"/>
        <v/>
      </c>
      <c r="P12" s="64"/>
      <c r="Q12" s="77">
        <f t="shared" si="1"/>
        <v>0</v>
      </c>
      <c r="S12" s="11"/>
      <c r="U12" s="2"/>
    </row>
    <row r="13" spans="1:17" ht="15.75" customHeight="1">
      <c r="A13" s="58">
        <v>7</v>
      </c>
      <c r="B13" s="1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2" t="str">
        <f t="shared" si="0"/>
        <v/>
      </c>
      <c r="P13" s="64"/>
      <c r="Q13" s="77">
        <f t="shared" si="1"/>
        <v>0</v>
      </c>
    </row>
    <row r="14" spans="1:17" ht="15.75" customHeight="1">
      <c r="A14" s="58">
        <v>8</v>
      </c>
      <c r="B14" s="1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2" t="str">
        <f t="shared" si="0"/>
        <v/>
      </c>
      <c r="P14" s="64"/>
      <c r="Q14" s="77">
        <f t="shared" si="1"/>
        <v>0</v>
      </c>
    </row>
    <row r="15" spans="1:17" ht="15.75" customHeight="1">
      <c r="A15" s="58">
        <v>9</v>
      </c>
      <c r="B15" s="1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2" t="str">
        <f t="shared" si="0"/>
        <v/>
      </c>
      <c r="P15" s="64"/>
      <c r="Q15" s="77">
        <f t="shared" si="1"/>
        <v>0</v>
      </c>
    </row>
    <row r="16" spans="1:17" ht="15.75" customHeight="1">
      <c r="A16" s="58">
        <v>10</v>
      </c>
      <c r="B16" s="1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2" t="str">
        <f t="shared" si="0"/>
        <v/>
      </c>
      <c r="P16" s="64"/>
      <c r="Q16" s="77">
        <f t="shared" si="1"/>
        <v>0</v>
      </c>
    </row>
    <row r="17" spans="1:18" ht="15.75" customHeight="1">
      <c r="A17" s="58">
        <v>11</v>
      </c>
      <c r="B17" s="19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2" t="str">
        <f t="shared" si="0"/>
        <v/>
      </c>
      <c r="P17" s="64"/>
      <c r="Q17" s="77">
        <f t="shared" si="1"/>
        <v>0</v>
      </c>
      <c r="R17" s="102"/>
    </row>
    <row r="18" spans="1:17" ht="15.75" customHeight="1">
      <c r="A18" s="58">
        <v>12</v>
      </c>
      <c r="B18" s="1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 t="str">
        <f t="shared" si="0"/>
        <v/>
      </c>
      <c r="P18" s="64"/>
      <c r="Q18" s="77">
        <f t="shared" si="1"/>
        <v>0</v>
      </c>
    </row>
    <row r="19" spans="1:17" ht="15.75" customHeight="1">
      <c r="A19" s="58">
        <v>13</v>
      </c>
      <c r="B19" s="1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2" t="str">
        <f t="shared" si="0"/>
        <v/>
      </c>
      <c r="P19" s="65"/>
      <c r="Q19" s="77">
        <f t="shared" si="1"/>
        <v>0</v>
      </c>
    </row>
    <row r="20" spans="1:17" ht="15.75" customHeight="1">
      <c r="A20" s="58">
        <v>14</v>
      </c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2" t="str">
        <f t="shared" si="0"/>
        <v/>
      </c>
      <c r="P20" s="65"/>
      <c r="Q20" s="77">
        <f t="shared" si="1"/>
        <v>0</v>
      </c>
    </row>
    <row r="21" spans="1:17" ht="15.75" customHeight="1">
      <c r="A21" s="58">
        <v>15</v>
      </c>
      <c r="B21" s="1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 t="str">
        <f t="shared" si="0"/>
        <v/>
      </c>
      <c r="P21" s="64"/>
      <c r="Q21" s="77">
        <f t="shared" si="1"/>
        <v>0</v>
      </c>
    </row>
    <row r="22" spans="1:17" ht="15.75" customHeight="1">
      <c r="A22" s="58">
        <v>16</v>
      </c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 t="str">
        <f t="shared" si="0"/>
        <v/>
      </c>
      <c r="P22" s="65"/>
      <c r="Q22" s="77">
        <f t="shared" si="1"/>
        <v>0</v>
      </c>
    </row>
    <row r="23" spans="1:17" ht="15.75" customHeight="1">
      <c r="A23" s="58">
        <v>17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t="shared" si="0"/>
        <v/>
      </c>
      <c r="P23" s="65"/>
      <c r="Q23" s="77">
        <f t="shared" si="1"/>
        <v>0</v>
      </c>
    </row>
    <row r="24" spans="1:17" ht="15.75" customHeight="1">
      <c r="A24" s="58">
        <v>18</v>
      </c>
      <c r="B24" s="1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2" t="str">
        <f t="shared" si="0"/>
        <v/>
      </c>
      <c r="P24" s="65"/>
      <c r="Q24" s="77">
        <f t="shared" si="1"/>
        <v>0</v>
      </c>
    </row>
    <row r="25" spans="1:17" ht="15.75" customHeight="1">
      <c r="A25" s="58">
        <v>19</v>
      </c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0"/>
        <v/>
      </c>
      <c r="P25" s="65"/>
      <c r="Q25" s="77">
        <f t="shared" si="1"/>
        <v>0</v>
      </c>
    </row>
    <row r="26" spans="1:17" ht="15.75" customHeight="1">
      <c r="A26" s="58">
        <v>20</v>
      </c>
      <c r="B26" s="1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 t="str">
        <f t="shared" si="0"/>
        <v/>
      </c>
      <c r="P26" s="64"/>
      <c r="Q26" s="77">
        <f t="shared" si="1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0"/>
        <v/>
      </c>
      <c r="P27" s="65"/>
      <c r="Q27" s="77">
        <f t="shared" si="1"/>
        <v>0</v>
      </c>
    </row>
    <row r="28" spans="1:17" ht="15.75" customHeight="1">
      <c r="A28" s="58"/>
      <c r="B28" s="1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2" t="str">
        <f t="shared" si="0"/>
        <v/>
      </c>
      <c r="P28" s="65"/>
      <c r="Q28" s="77">
        <f t="shared" si="1"/>
        <v>0</v>
      </c>
    </row>
    <row r="29" spans="1:17" ht="15.75" customHeight="1">
      <c r="A29" s="58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2" t="str">
        <f t="shared" si="0"/>
        <v/>
      </c>
      <c r="P29" s="65"/>
      <c r="Q29" s="77">
        <f t="shared" si="1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0"/>
        <v/>
      </c>
      <c r="P30" s="65"/>
      <c r="Q30" s="77">
        <f t="shared" si="1"/>
        <v>0</v>
      </c>
    </row>
    <row r="31" spans="1:17" ht="15.75" customHeight="1">
      <c r="A31" s="58"/>
      <c r="B31" s="1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2" t="str">
        <f t="shared" si="0"/>
        <v/>
      </c>
      <c r="P31" s="65"/>
      <c r="Q31" s="77">
        <f t="shared" si="1"/>
        <v>0</v>
      </c>
    </row>
    <row r="32" spans="1:17" ht="15.75" customHeight="1">
      <c r="A32" s="58"/>
      <c r="B32" s="1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 t="str">
        <f t="shared" si="0"/>
        <v/>
      </c>
      <c r="P32" s="65"/>
      <c r="Q32" s="77">
        <f t="shared" si="1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0"/>
        <v/>
      </c>
      <c r="P33" s="65"/>
      <c r="Q33" s="77">
        <f t="shared" si="1"/>
        <v>0</v>
      </c>
    </row>
    <row r="34" spans="1:17" ht="15.75" customHeight="1">
      <c r="A34" s="58"/>
      <c r="B34" s="1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 t="str">
        <f t="shared" si="0"/>
        <v/>
      </c>
      <c r="P34" s="65"/>
      <c r="Q34" s="77">
        <f t="shared" si="1"/>
        <v>0</v>
      </c>
    </row>
    <row r="35" spans="1:17" ht="15.75" customHeight="1">
      <c r="A35" s="58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2" t="str">
        <f t="shared" si="0"/>
        <v/>
      </c>
      <c r="P35" s="65"/>
      <c r="Q35" s="77">
        <f t="shared" si="1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0"/>
        <v/>
      </c>
      <c r="P36" s="65"/>
      <c r="Q36" s="77">
        <f t="shared" si="1"/>
        <v>0</v>
      </c>
    </row>
    <row r="37" spans="1:17" ht="15.75" customHeight="1">
      <c r="A37" s="58"/>
      <c r="B37" s="1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2" t="str">
        <f t="shared" si="0"/>
        <v/>
      </c>
      <c r="P37" s="65"/>
      <c r="Q37" s="77">
        <f t="shared" si="1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0"/>
        <v/>
      </c>
      <c r="P38" s="65"/>
      <c r="Q38" s="77">
        <f t="shared" si="1"/>
        <v>0</v>
      </c>
    </row>
    <row r="39" spans="1:17" ht="15.75" customHeight="1">
      <c r="A39" s="58"/>
      <c r="B39" s="1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2" t="str">
        <f t="shared" si="0"/>
        <v/>
      </c>
      <c r="P39" s="65"/>
      <c r="Q39" s="77">
        <f t="shared" si="1"/>
        <v>0</v>
      </c>
    </row>
    <row r="40" spans="1:17" ht="15.75" customHeight="1">
      <c r="A40" s="58"/>
      <c r="B40" s="1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 t="str">
        <f t="shared" si="0"/>
        <v/>
      </c>
      <c r="P40" s="65"/>
      <c r="Q40" s="77">
        <f t="shared" si="1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0"/>
        <v/>
      </c>
      <c r="P41" s="65"/>
      <c r="Q41" s="77">
        <f t="shared" si="1"/>
        <v>0</v>
      </c>
    </row>
    <row r="42" spans="1:17" ht="15.75" customHeight="1">
      <c r="A42" s="58"/>
      <c r="B42" s="1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2" t="str">
        <f t="shared" si="0"/>
        <v/>
      </c>
      <c r="P42" s="65"/>
      <c r="Q42" s="77">
        <f t="shared" si="1"/>
        <v>0</v>
      </c>
    </row>
    <row r="43" spans="1:17" ht="15.75" customHeight="1">
      <c r="A43" s="58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2" t="str">
        <f t="shared" si="0"/>
        <v/>
      </c>
      <c r="P43" s="65"/>
      <c r="Q43" s="77">
        <f t="shared" si="1"/>
        <v>0</v>
      </c>
    </row>
    <row r="44" spans="1:17" ht="15.75" customHeight="1">
      <c r="A44" s="58"/>
      <c r="B44" s="1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2" t="str">
        <f t="shared" si="0"/>
        <v/>
      </c>
      <c r="P44" s="65"/>
      <c r="Q44" s="77">
        <f t="shared" si="1"/>
        <v>0</v>
      </c>
    </row>
    <row r="45" spans="1:17" ht="15.75" customHeight="1">
      <c r="A45" s="58"/>
      <c r="B45" s="1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2" t="str">
        <f t="shared" si="0"/>
        <v/>
      </c>
      <c r="P45" s="65"/>
      <c r="Q45" s="77">
        <f t="shared" si="1"/>
        <v>0</v>
      </c>
    </row>
    <row r="46" spans="1:17" ht="15.75" customHeight="1">
      <c r="A46" s="58"/>
      <c r="B46" s="1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2" t="str">
        <f t="shared" si="0"/>
        <v/>
      </c>
      <c r="P46" s="65"/>
      <c r="Q46" s="77">
        <f t="shared" si="1"/>
        <v>0</v>
      </c>
    </row>
  </sheetData>
  <mergeCells count="22">
    <mergeCell ref="S10:T10"/>
    <mergeCell ref="S11:T11"/>
    <mergeCell ref="T3:U5"/>
    <mergeCell ref="V4:V5"/>
    <mergeCell ref="Q3:R5"/>
    <mergeCell ref="D4:F5"/>
    <mergeCell ref="J4:K5"/>
    <mergeCell ref="O4:P5"/>
    <mergeCell ref="S4:S5"/>
    <mergeCell ref="S9:T9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 topLeftCell="A1">
      <selection activeCell="V6" sqref="V6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57421875" style="4" bestFit="1" customWidth="1"/>
    <col min="17" max="17" width="9.7109375" style="1" customWidth="1"/>
    <col min="18" max="16384" width="9.140625" style="1" customWidth="1"/>
  </cols>
  <sheetData>
    <row r="1" spans="1:18" ht="15.75" customHeight="1">
      <c r="A1" s="154" t="s">
        <v>40</v>
      </c>
      <c r="B1" s="155"/>
      <c r="C1" s="155"/>
      <c r="D1" s="156" t="s">
        <v>133</v>
      </c>
      <c r="E1" s="156"/>
      <c r="F1" s="156"/>
      <c r="G1" s="156"/>
      <c r="H1" s="156"/>
      <c r="I1" s="157"/>
      <c r="J1" s="157"/>
      <c r="K1" s="158"/>
      <c r="R1" s="99"/>
    </row>
    <row r="2" spans="1:22" ht="15.75" customHeight="1">
      <c r="A2" s="154" t="s">
        <v>32</v>
      </c>
      <c r="B2" s="155"/>
      <c r="C2" s="155"/>
      <c r="D2" s="156" t="s">
        <v>67</v>
      </c>
      <c r="E2" s="156"/>
      <c r="F2" s="159"/>
      <c r="G2" s="160" t="s">
        <v>57</v>
      </c>
      <c r="H2" s="161"/>
      <c r="I2" s="161"/>
      <c r="J2" s="162" t="s">
        <v>125</v>
      </c>
      <c r="K2" s="163"/>
      <c r="L2" s="104"/>
      <c r="M2" s="105"/>
      <c r="N2" s="106"/>
      <c r="O2" s="106"/>
      <c r="P2" s="107"/>
      <c r="R2" s="100"/>
      <c r="S2" s="66"/>
      <c r="T2" s="66"/>
      <c r="U2" s="66"/>
      <c r="V2" s="66"/>
    </row>
    <row r="3" spans="1:22" ht="15.75" customHeight="1">
      <c r="A3" s="111"/>
      <c r="B3" s="164" t="s">
        <v>98</v>
      </c>
      <c r="C3" s="165"/>
      <c r="D3" s="177" t="s">
        <v>58</v>
      </c>
      <c r="E3" s="178"/>
      <c r="F3" s="179"/>
      <c r="G3" s="180" t="s">
        <v>99</v>
      </c>
      <c r="H3" s="181"/>
      <c r="I3" s="181"/>
      <c r="J3" s="192" t="s">
        <v>58</v>
      </c>
      <c r="K3" s="193"/>
      <c r="L3" s="186" t="s">
        <v>100</v>
      </c>
      <c r="M3" s="187"/>
      <c r="N3" s="187"/>
      <c r="O3" s="170" t="s">
        <v>58</v>
      </c>
      <c r="P3" s="171"/>
      <c r="Q3" s="195" t="s">
        <v>104</v>
      </c>
      <c r="R3" s="196"/>
      <c r="S3" s="194" t="s">
        <v>58</v>
      </c>
      <c r="T3" s="239" t="s">
        <v>135</v>
      </c>
      <c r="U3" s="240"/>
      <c r="V3" s="249" t="s">
        <v>58</v>
      </c>
    </row>
    <row r="4" spans="1:22" ht="15.75" customHeight="1">
      <c r="A4" s="111"/>
      <c r="B4" s="166"/>
      <c r="C4" s="167"/>
      <c r="D4" s="172">
        <v>19</v>
      </c>
      <c r="E4" s="173"/>
      <c r="F4" s="174"/>
      <c r="G4" s="182"/>
      <c r="H4" s="183"/>
      <c r="I4" s="183"/>
      <c r="J4" s="218">
        <v>10</v>
      </c>
      <c r="K4" s="219"/>
      <c r="L4" s="188"/>
      <c r="M4" s="189"/>
      <c r="N4" s="189"/>
      <c r="O4" s="235">
        <v>21</v>
      </c>
      <c r="P4" s="236"/>
      <c r="Q4" s="197"/>
      <c r="R4" s="198"/>
      <c r="S4" s="230">
        <v>130</v>
      </c>
      <c r="T4" s="241"/>
      <c r="U4" s="242"/>
      <c r="V4" s="247">
        <f>SUM(O7:O16)</f>
        <v>975</v>
      </c>
    </row>
    <row r="5" spans="1:22" ht="15.75" customHeight="1">
      <c r="A5" s="111"/>
      <c r="B5" s="168"/>
      <c r="C5" s="169"/>
      <c r="D5" s="175"/>
      <c r="E5" s="175"/>
      <c r="F5" s="176"/>
      <c r="G5" s="184"/>
      <c r="H5" s="185"/>
      <c r="I5" s="185"/>
      <c r="J5" s="220"/>
      <c r="K5" s="221"/>
      <c r="L5" s="190"/>
      <c r="M5" s="191"/>
      <c r="N5" s="191"/>
      <c r="O5" s="237"/>
      <c r="P5" s="238"/>
      <c r="Q5" s="199"/>
      <c r="R5" s="200"/>
      <c r="S5" s="231"/>
      <c r="T5" s="243"/>
      <c r="U5" s="244"/>
      <c r="V5" s="248"/>
    </row>
    <row r="6" spans="1:22" s="44" customFormat="1" ht="21" customHeight="1">
      <c r="A6" s="59"/>
      <c r="B6" s="40" t="s">
        <v>0</v>
      </c>
      <c r="C6" s="41" t="s">
        <v>2</v>
      </c>
      <c r="D6" s="234" t="s">
        <v>3</v>
      </c>
      <c r="E6" s="41" t="s">
        <v>4</v>
      </c>
      <c r="F6" s="41" t="s">
        <v>21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19</v>
      </c>
      <c r="L6" s="41" t="s">
        <v>30</v>
      </c>
      <c r="M6" s="41" t="s">
        <v>17</v>
      </c>
      <c r="N6" s="42" t="s">
        <v>9</v>
      </c>
      <c r="O6" s="43" t="s">
        <v>42</v>
      </c>
      <c r="P6" s="38" t="s">
        <v>41</v>
      </c>
      <c r="Q6" s="67" t="s">
        <v>38</v>
      </c>
      <c r="R6" s="101"/>
      <c r="S6" s="66"/>
      <c r="T6" s="66"/>
      <c r="U6" s="66"/>
      <c r="V6" s="66"/>
    </row>
    <row r="7" spans="1:17" ht="15.75" customHeight="1">
      <c r="A7" s="58">
        <v>1</v>
      </c>
      <c r="B7" s="19">
        <v>23</v>
      </c>
      <c r="C7" s="23">
        <v>19</v>
      </c>
      <c r="D7" s="23">
        <v>9</v>
      </c>
      <c r="E7" s="23">
        <v>6</v>
      </c>
      <c r="F7" s="23">
        <v>9</v>
      </c>
      <c r="G7" s="23">
        <v>9</v>
      </c>
      <c r="H7" s="23">
        <v>10</v>
      </c>
      <c r="I7" s="23">
        <v>9</v>
      </c>
      <c r="J7" s="23">
        <v>10</v>
      </c>
      <c r="K7" s="23">
        <v>9</v>
      </c>
      <c r="L7" s="23">
        <v>11</v>
      </c>
      <c r="M7" s="23">
        <v>3</v>
      </c>
      <c r="N7" s="24"/>
      <c r="O7" s="22">
        <f>IF(B7="","",SUM(C7:M7)-(N7))</f>
        <v>104</v>
      </c>
      <c r="P7" s="64" t="s">
        <v>105</v>
      </c>
      <c r="Q7" s="77">
        <f aca="true" t="shared" si="0" ref="Q7:Q46">SUM(C7:E7)</f>
        <v>34</v>
      </c>
    </row>
    <row r="8" spans="1:17" ht="15.75" customHeight="1">
      <c r="A8" s="58">
        <v>2</v>
      </c>
      <c r="B8" s="19">
        <v>44</v>
      </c>
      <c r="C8" s="32">
        <v>16</v>
      </c>
      <c r="D8" s="32">
        <v>9</v>
      </c>
      <c r="E8" s="32">
        <v>6</v>
      </c>
      <c r="F8" s="32">
        <v>8</v>
      </c>
      <c r="G8" s="32">
        <v>10</v>
      </c>
      <c r="H8" s="32">
        <v>11</v>
      </c>
      <c r="I8" s="32">
        <v>10</v>
      </c>
      <c r="J8" s="32">
        <v>9</v>
      </c>
      <c r="K8" s="32">
        <v>9</v>
      </c>
      <c r="L8" s="32">
        <v>12</v>
      </c>
      <c r="M8" s="32">
        <v>3</v>
      </c>
      <c r="N8" s="32"/>
      <c r="O8" s="22">
        <f>IF(B8="","",SUM(C8:M8)-(N8))</f>
        <v>103</v>
      </c>
      <c r="P8" s="64" t="s">
        <v>105</v>
      </c>
      <c r="Q8" s="77">
        <f t="shared" si="0"/>
        <v>31</v>
      </c>
    </row>
    <row r="9" spans="1:21" ht="15.75" customHeight="1">
      <c r="A9" s="58">
        <v>3</v>
      </c>
      <c r="B9" s="19">
        <v>4</v>
      </c>
      <c r="C9" s="32">
        <v>15</v>
      </c>
      <c r="D9" s="32">
        <v>9</v>
      </c>
      <c r="E9" s="32">
        <v>6</v>
      </c>
      <c r="F9" s="32">
        <v>8</v>
      </c>
      <c r="G9" s="32">
        <v>12</v>
      </c>
      <c r="H9" s="32">
        <v>12</v>
      </c>
      <c r="I9" s="32">
        <v>9</v>
      </c>
      <c r="J9" s="32">
        <v>11</v>
      </c>
      <c r="K9" s="32">
        <v>10</v>
      </c>
      <c r="L9" s="32">
        <v>8</v>
      </c>
      <c r="M9" s="32">
        <v>3</v>
      </c>
      <c r="N9" s="32"/>
      <c r="O9" s="22">
        <f>IF(B9="","",SUM(C9:M9)-(N9))</f>
        <v>103</v>
      </c>
      <c r="P9" s="64" t="s">
        <v>107</v>
      </c>
      <c r="Q9" s="77">
        <f t="shared" si="0"/>
        <v>30</v>
      </c>
      <c r="S9" s="216" t="s">
        <v>103</v>
      </c>
      <c r="T9" s="216"/>
      <c r="U9" s="217">
        <v>775</v>
      </c>
    </row>
    <row r="10" spans="1:21" ht="15.75" customHeight="1">
      <c r="A10" s="58">
        <v>4</v>
      </c>
      <c r="B10" s="19">
        <v>50</v>
      </c>
      <c r="C10" s="23">
        <v>14</v>
      </c>
      <c r="D10" s="23">
        <v>9</v>
      </c>
      <c r="E10" s="23">
        <v>8</v>
      </c>
      <c r="F10" s="23">
        <v>7</v>
      </c>
      <c r="G10" s="23">
        <v>12</v>
      </c>
      <c r="H10" s="23">
        <v>11</v>
      </c>
      <c r="I10" s="23">
        <v>10</v>
      </c>
      <c r="J10" s="23">
        <v>10</v>
      </c>
      <c r="K10" s="23">
        <v>10</v>
      </c>
      <c r="L10" s="23">
        <v>8</v>
      </c>
      <c r="M10" s="23">
        <v>3</v>
      </c>
      <c r="N10" s="24"/>
      <c r="O10" s="22">
        <f>IF(B10="","",SUM(C10:M10)-(N10))</f>
        <v>102</v>
      </c>
      <c r="P10" s="64" t="s">
        <v>106</v>
      </c>
      <c r="Q10" s="77">
        <f t="shared" si="0"/>
        <v>31</v>
      </c>
      <c r="S10" s="216" t="s">
        <v>101</v>
      </c>
      <c r="T10" s="216"/>
      <c r="U10" s="217">
        <v>284</v>
      </c>
    </row>
    <row r="11" spans="1:21" ht="15.75" customHeight="1">
      <c r="A11" s="58">
        <v>5</v>
      </c>
      <c r="B11" s="19">
        <v>25</v>
      </c>
      <c r="C11" s="32">
        <v>13</v>
      </c>
      <c r="D11" s="32">
        <v>9</v>
      </c>
      <c r="E11" s="32">
        <v>7</v>
      </c>
      <c r="F11" s="32">
        <v>9</v>
      </c>
      <c r="G11" s="32">
        <v>11</v>
      </c>
      <c r="H11" s="32">
        <v>11</v>
      </c>
      <c r="I11" s="32">
        <v>9</v>
      </c>
      <c r="J11" s="32">
        <v>9</v>
      </c>
      <c r="K11" s="32">
        <v>10</v>
      </c>
      <c r="L11" s="32">
        <v>11</v>
      </c>
      <c r="M11" s="32">
        <v>3</v>
      </c>
      <c r="N11" s="32"/>
      <c r="O11" s="22">
        <f>IF(B11="","",SUM(C11:M11)-(N11))</f>
        <v>102</v>
      </c>
      <c r="P11" s="64" t="s">
        <v>105</v>
      </c>
      <c r="Q11" s="77">
        <f t="shared" si="0"/>
        <v>29</v>
      </c>
      <c r="S11" s="216" t="s">
        <v>102</v>
      </c>
      <c r="T11" s="216"/>
      <c r="U11" s="217">
        <v>319</v>
      </c>
    </row>
    <row r="12" spans="1:19" ht="15.75" customHeight="1">
      <c r="A12" s="58">
        <v>6</v>
      </c>
      <c r="B12" s="19">
        <v>20</v>
      </c>
      <c r="C12" s="32">
        <v>16</v>
      </c>
      <c r="D12" s="32">
        <v>0</v>
      </c>
      <c r="E12" s="32">
        <v>7</v>
      </c>
      <c r="F12" s="32">
        <v>9</v>
      </c>
      <c r="G12" s="32">
        <v>10</v>
      </c>
      <c r="H12" s="32">
        <v>12</v>
      </c>
      <c r="I12" s="32">
        <v>9</v>
      </c>
      <c r="J12" s="32">
        <v>10</v>
      </c>
      <c r="K12" s="32">
        <v>10</v>
      </c>
      <c r="L12" s="32">
        <v>11</v>
      </c>
      <c r="M12" s="32"/>
      <c r="N12" s="32"/>
      <c r="O12" s="22">
        <f>IF(B12="","",SUM(C12:M12)-(N12))</f>
        <v>94</v>
      </c>
      <c r="P12" s="64" t="s">
        <v>106</v>
      </c>
      <c r="Q12" s="77">
        <f t="shared" si="0"/>
        <v>23</v>
      </c>
      <c r="S12" s="11"/>
    </row>
    <row r="13" spans="1:17" ht="15.75" customHeight="1">
      <c r="A13" s="58">
        <v>7</v>
      </c>
      <c r="B13" s="19">
        <v>72</v>
      </c>
      <c r="C13" s="32">
        <v>14</v>
      </c>
      <c r="D13" s="32">
        <v>10</v>
      </c>
      <c r="E13" s="32">
        <v>6</v>
      </c>
      <c r="F13" s="32">
        <v>9</v>
      </c>
      <c r="G13" s="32">
        <v>0</v>
      </c>
      <c r="H13" s="32">
        <v>11</v>
      </c>
      <c r="I13" s="32">
        <v>10</v>
      </c>
      <c r="J13" s="32">
        <v>10</v>
      </c>
      <c r="K13" s="32">
        <v>11</v>
      </c>
      <c r="L13" s="32">
        <v>12</v>
      </c>
      <c r="M13" s="32"/>
      <c r="N13" s="32"/>
      <c r="O13" s="22">
        <f>IF(B13="","",SUM(C13:M13)-(N13))</f>
        <v>93</v>
      </c>
      <c r="P13" s="64" t="s">
        <v>105</v>
      </c>
      <c r="Q13" s="77">
        <f t="shared" si="0"/>
        <v>30</v>
      </c>
    </row>
    <row r="14" spans="1:17" ht="15.75" customHeight="1">
      <c r="A14" s="58">
        <v>8</v>
      </c>
      <c r="B14" s="19">
        <v>31</v>
      </c>
      <c r="C14" s="32">
        <v>14</v>
      </c>
      <c r="D14" s="32">
        <v>0</v>
      </c>
      <c r="E14" s="32">
        <v>8</v>
      </c>
      <c r="F14" s="32">
        <v>9</v>
      </c>
      <c r="G14" s="32">
        <v>13</v>
      </c>
      <c r="H14" s="32">
        <v>11</v>
      </c>
      <c r="I14" s="32">
        <v>9</v>
      </c>
      <c r="J14" s="32">
        <v>11</v>
      </c>
      <c r="K14" s="32">
        <v>10</v>
      </c>
      <c r="L14" s="32">
        <v>8</v>
      </c>
      <c r="M14" s="32"/>
      <c r="N14" s="32"/>
      <c r="O14" s="22">
        <f>IF(B14="","",SUM(C14:M14)-(N14))</f>
        <v>93</v>
      </c>
      <c r="P14" s="64" t="s">
        <v>106</v>
      </c>
      <c r="Q14" s="77">
        <f t="shared" si="0"/>
        <v>22</v>
      </c>
    </row>
    <row r="15" spans="1:17" ht="15.75" customHeight="1">
      <c r="A15" s="58">
        <v>9</v>
      </c>
      <c r="B15" s="19">
        <v>149</v>
      </c>
      <c r="C15" s="23">
        <v>18</v>
      </c>
      <c r="D15" s="23">
        <v>10</v>
      </c>
      <c r="E15" s="23">
        <v>6</v>
      </c>
      <c r="F15" s="23">
        <v>8</v>
      </c>
      <c r="G15" s="23">
        <v>0</v>
      </c>
      <c r="H15" s="23">
        <v>11</v>
      </c>
      <c r="I15" s="23">
        <v>10</v>
      </c>
      <c r="J15" s="23">
        <v>10</v>
      </c>
      <c r="K15" s="23">
        <v>10</v>
      </c>
      <c r="L15" s="23">
        <v>9</v>
      </c>
      <c r="M15" s="23"/>
      <c r="N15" s="24"/>
      <c r="O15" s="22">
        <f>IF(B15="","",SUM(C15:M15)-(N15))</f>
        <v>92</v>
      </c>
      <c r="P15" s="64" t="s">
        <v>107</v>
      </c>
      <c r="Q15" s="77">
        <f t="shared" si="0"/>
        <v>34</v>
      </c>
    </row>
    <row r="16" spans="1:17" ht="15.75" customHeight="1">
      <c r="A16" s="58">
        <v>10</v>
      </c>
      <c r="B16" s="19">
        <v>59</v>
      </c>
      <c r="C16" s="23">
        <v>17</v>
      </c>
      <c r="D16" s="23">
        <v>0</v>
      </c>
      <c r="E16" s="23">
        <v>0</v>
      </c>
      <c r="F16" s="23">
        <v>9</v>
      </c>
      <c r="G16" s="23">
        <v>9</v>
      </c>
      <c r="H16" s="23">
        <v>12</v>
      </c>
      <c r="I16" s="23">
        <v>11</v>
      </c>
      <c r="J16" s="23">
        <v>11</v>
      </c>
      <c r="K16" s="23">
        <v>9</v>
      </c>
      <c r="L16" s="23">
        <v>11</v>
      </c>
      <c r="M16" s="23"/>
      <c r="N16" s="24"/>
      <c r="O16" s="22">
        <f>IF(B16="","",SUM(C16:M16)-(N16))</f>
        <v>89</v>
      </c>
      <c r="P16" s="64" t="s">
        <v>108</v>
      </c>
      <c r="Q16" s="77">
        <f t="shared" si="0"/>
        <v>17</v>
      </c>
    </row>
    <row r="17" spans="1:18" ht="15.75" customHeight="1">
      <c r="A17" s="58">
        <v>11</v>
      </c>
      <c r="B17" s="19" t="s">
        <v>80</v>
      </c>
      <c r="C17" s="32">
        <v>12</v>
      </c>
      <c r="D17" s="32">
        <v>0</v>
      </c>
      <c r="E17" s="32">
        <v>6</v>
      </c>
      <c r="F17" s="32">
        <v>9</v>
      </c>
      <c r="G17" s="32">
        <v>12</v>
      </c>
      <c r="H17" s="32">
        <v>11</v>
      </c>
      <c r="I17" s="32">
        <v>12</v>
      </c>
      <c r="J17" s="32">
        <v>9</v>
      </c>
      <c r="K17" s="32">
        <v>8</v>
      </c>
      <c r="L17" s="32">
        <v>8</v>
      </c>
      <c r="M17" s="32"/>
      <c r="N17" s="32"/>
      <c r="O17" s="22">
        <f>IF(B17="","",SUM(C17:M17)-(N17))</f>
        <v>87</v>
      </c>
      <c r="P17" s="64" t="s">
        <v>122</v>
      </c>
      <c r="Q17" s="77">
        <f t="shared" si="0"/>
        <v>18</v>
      </c>
      <c r="R17" s="102"/>
    </row>
    <row r="18" spans="1:17" ht="15.75" customHeight="1">
      <c r="A18" s="58">
        <v>12</v>
      </c>
      <c r="B18" s="19">
        <v>27</v>
      </c>
      <c r="C18" s="32">
        <v>18</v>
      </c>
      <c r="D18" s="32">
        <v>0</v>
      </c>
      <c r="E18" s="32">
        <v>7</v>
      </c>
      <c r="F18" s="32">
        <v>8</v>
      </c>
      <c r="G18" s="32">
        <v>0</v>
      </c>
      <c r="H18" s="32">
        <v>11</v>
      </c>
      <c r="I18" s="32">
        <v>10</v>
      </c>
      <c r="J18" s="32">
        <v>11</v>
      </c>
      <c r="K18" s="32">
        <v>10</v>
      </c>
      <c r="L18" s="32">
        <v>9</v>
      </c>
      <c r="M18" s="32"/>
      <c r="N18" s="32"/>
      <c r="O18" s="22">
        <f>IF(B18="","",SUM(C18:M18)-(N18))</f>
        <v>84</v>
      </c>
      <c r="P18" s="64" t="s">
        <v>106</v>
      </c>
      <c r="Q18" s="77">
        <f t="shared" si="0"/>
        <v>25</v>
      </c>
    </row>
    <row r="19" spans="1:17" ht="15.75" customHeight="1">
      <c r="A19" s="58">
        <v>13</v>
      </c>
      <c r="B19" s="19" t="s">
        <v>81</v>
      </c>
      <c r="C19" s="23">
        <v>12</v>
      </c>
      <c r="D19" s="23">
        <v>10</v>
      </c>
      <c r="E19" s="23">
        <v>6</v>
      </c>
      <c r="F19" s="23">
        <v>6</v>
      </c>
      <c r="G19" s="23">
        <v>0</v>
      </c>
      <c r="H19" s="23">
        <v>12</v>
      </c>
      <c r="I19" s="23">
        <v>11</v>
      </c>
      <c r="J19" s="23">
        <v>9</v>
      </c>
      <c r="K19" s="23">
        <v>9</v>
      </c>
      <c r="L19" s="23">
        <v>7</v>
      </c>
      <c r="M19" s="23"/>
      <c r="N19" s="24"/>
      <c r="O19" s="22">
        <f>IF(B19="","",SUM(C19:M19)-(N19))</f>
        <v>82</v>
      </c>
      <c r="P19" s="64" t="s">
        <v>122</v>
      </c>
      <c r="Q19" s="77">
        <f t="shared" si="0"/>
        <v>28</v>
      </c>
    </row>
    <row r="20" spans="1:17" ht="15.75" customHeight="1">
      <c r="A20" s="58">
        <v>14</v>
      </c>
      <c r="B20" s="19" t="s">
        <v>82</v>
      </c>
      <c r="C20" s="32">
        <v>0</v>
      </c>
      <c r="D20" s="32">
        <v>0</v>
      </c>
      <c r="E20" s="32">
        <v>7</v>
      </c>
      <c r="F20" s="32">
        <v>8</v>
      </c>
      <c r="G20" s="32">
        <v>12</v>
      </c>
      <c r="H20" s="32">
        <v>12</v>
      </c>
      <c r="I20" s="32">
        <v>11</v>
      </c>
      <c r="J20" s="32">
        <v>11</v>
      </c>
      <c r="K20" s="32">
        <v>8</v>
      </c>
      <c r="L20" s="32">
        <v>8</v>
      </c>
      <c r="M20" s="32"/>
      <c r="N20" s="32"/>
      <c r="O20" s="22">
        <f>IF(B20="","",SUM(C20:M20)-(N20))</f>
        <v>77</v>
      </c>
      <c r="P20" s="64" t="s">
        <v>122</v>
      </c>
      <c r="Q20" s="77">
        <f t="shared" si="0"/>
        <v>7</v>
      </c>
    </row>
    <row r="21" spans="1:17" ht="15.75" customHeight="1">
      <c r="A21" s="58">
        <v>15</v>
      </c>
      <c r="B21" s="19" t="s">
        <v>79</v>
      </c>
      <c r="C21" s="23">
        <v>0</v>
      </c>
      <c r="D21" s="23">
        <v>9</v>
      </c>
      <c r="E21" s="23">
        <v>7</v>
      </c>
      <c r="F21" s="23">
        <v>9</v>
      </c>
      <c r="G21" s="23">
        <v>0</v>
      </c>
      <c r="H21" s="23">
        <v>11</v>
      </c>
      <c r="I21" s="23">
        <v>9</v>
      </c>
      <c r="J21" s="23">
        <v>11</v>
      </c>
      <c r="K21" s="23">
        <v>9</v>
      </c>
      <c r="L21" s="23">
        <v>8</v>
      </c>
      <c r="M21" s="23"/>
      <c r="N21" s="24"/>
      <c r="O21" s="22">
        <f>IF(B21="","",SUM(C21:M21)-(N21))</f>
        <v>73</v>
      </c>
      <c r="P21" s="64" t="s">
        <v>122</v>
      </c>
      <c r="Q21" s="77">
        <f t="shared" si="0"/>
        <v>16</v>
      </c>
    </row>
    <row r="22" spans="1:17" ht="15.75" customHeight="1">
      <c r="A22" s="58">
        <v>16</v>
      </c>
      <c r="B22" s="19">
        <v>47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/>
      <c r="N22" s="24"/>
      <c r="O22" s="22">
        <f>IF(B22="","",SUM(C22:M22)-(N22))</f>
        <v>0</v>
      </c>
      <c r="P22" s="64" t="s">
        <v>108</v>
      </c>
      <c r="Q22" s="77">
        <f t="shared" si="0"/>
        <v>0</v>
      </c>
    </row>
    <row r="23" spans="1:17" ht="15.75" customHeight="1">
      <c r="A23" s="58">
        <v>17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aca="true" t="shared" si="1" ref="O7:O46">IF(B23="","",SUM(C23:M23)-(N23))</f>
        <v/>
      </c>
      <c r="P23" s="65"/>
      <c r="Q23" s="77">
        <f t="shared" si="0"/>
        <v>0</v>
      </c>
    </row>
    <row r="24" spans="1:17" ht="15.75" customHeight="1">
      <c r="A24" s="58">
        <v>18</v>
      </c>
      <c r="B24" s="1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2" t="str">
        <f t="shared" si="1"/>
        <v/>
      </c>
      <c r="P24" s="65"/>
      <c r="Q24" s="77">
        <f t="shared" si="0"/>
        <v>0</v>
      </c>
    </row>
    <row r="25" spans="1:17" ht="15.75" customHeight="1">
      <c r="A25" s="58">
        <v>19</v>
      </c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1"/>
        <v/>
      </c>
      <c r="P25" s="65"/>
      <c r="Q25" s="77">
        <f t="shared" si="0"/>
        <v>0</v>
      </c>
    </row>
    <row r="26" spans="1:17" ht="15.75" customHeight="1">
      <c r="A26" s="58">
        <v>20</v>
      </c>
      <c r="B26" s="1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 t="str">
        <f t="shared" si="1"/>
        <v/>
      </c>
      <c r="P26" s="64"/>
      <c r="Q26" s="77">
        <f t="shared" si="0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1"/>
        <v/>
      </c>
      <c r="P27" s="65"/>
      <c r="Q27" s="77">
        <f t="shared" si="0"/>
        <v>0</v>
      </c>
    </row>
    <row r="28" spans="1:17" ht="15.75" customHeight="1">
      <c r="A28" s="58"/>
      <c r="B28" s="1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2" t="str">
        <f t="shared" si="1"/>
        <v/>
      </c>
      <c r="P28" s="65"/>
      <c r="Q28" s="77">
        <f t="shared" si="0"/>
        <v>0</v>
      </c>
    </row>
    <row r="29" spans="1:17" ht="15.75" customHeight="1">
      <c r="A29" s="58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2" t="str">
        <f t="shared" si="1"/>
        <v/>
      </c>
      <c r="P29" s="65"/>
      <c r="Q29" s="77">
        <f t="shared" si="0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1"/>
        <v/>
      </c>
      <c r="P30" s="65"/>
      <c r="Q30" s="77">
        <f t="shared" si="0"/>
        <v>0</v>
      </c>
    </row>
    <row r="31" spans="1:17" ht="15.75" customHeight="1">
      <c r="A31" s="58"/>
      <c r="B31" s="1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2" t="str">
        <f t="shared" si="1"/>
        <v/>
      </c>
      <c r="P31" s="65"/>
      <c r="Q31" s="77">
        <f t="shared" si="0"/>
        <v>0</v>
      </c>
    </row>
    <row r="32" spans="1:17" ht="15.75" customHeight="1">
      <c r="A32" s="58"/>
      <c r="B32" s="1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 t="str">
        <f t="shared" si="1"/>
        <v/>
      </c>
      <c r="P32" s="65"/>
      <c r="Q32" s="77">
        <f t="shared" si="0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1"/>
        <v/>
      </c>
      <c r="P33" s="65"/>
      <c r="Q33" s="77">
        <f t="shared" si="0"/>
        <v>0</v>
      </c>
    </row>
    <row r="34" spans="1:17" ht="15.75" customHeight="1">
      <c r="A34" s="58"/>
      <c r="B34" s="1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 t="str">
        <f t="shared" si="1"/>
        <v/>
      </c>
      <c r="P34" s="65"/>
      <c r="Q34" s="77">
        <f t="shared" si="0"/>
        <v>0</v>
      </c>
    </row>
    <row r="35" spans="1:17" ht="15.75" customHeight="1">
      <c r="A35" s="58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2" t="str">
        <f t="shared" si="1"/>
        <v/>
      </c>
      <c r="P35" s="65"/>
      <c r="Q35" s="77">
        <f t="shared" si="0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1"/>
        <v/>
      </c>
      <c r="P36" s="65"/>
      <c r="Q36" s="77">
        <f t="shared" si="0"/>
        <v>0</v>
      </c>
    </row>
    <row r="37" spans="1:17" ht="15.75" customHeight="1">
      <c r="A37" s="58"/>
      <c r="B37" s="1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2" t="str">
        <f t="shared" si="1"/>
        <v/>
      </c>
      <c r="P37" s="65"/>
      <c r="Q37" s="77">
        <f t="shared" si="0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1"/>
        <v/>
      </c>
      <c r="P38" s="65"/>
      <c r="Q38" s="77">
        <f t="shared" si="0"/>
        <v>0</v>
      </c>
    </row>
    <row r="39" spans="1:17" ht="15.75" customHeight="1">
      <c r="A39" s="58"/>
      <c r="B39" s="1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2" t="str">
        <f t="shared" si="1"/>
        <v/>
      </c>
      <c r="P39" s="65"/>
      <c r="Q39" s="77">
        <f t="shared" si="0"/>
        <v>0</v>
      </c>
    </row>
    <row r="40" spans="1:17" ht="15.75" customHeight="1">
      <c r="A40" s="58"/>
      <c r="B40" s="1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 t="str">
        <f t="shared" si="1"/>
        <v/>
      </c>
      <c r="P40" s="65"/>
      <c r="Q40" s="77">
        <f t="shared" si="0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1"/>
        <v/>
      </c>
      <c r="P41" s="65"/>
      <c r="Q41" s="77">
        <f t="shared" si="0"/>
        <v>0</v>
      </c>
    </row>
    <row r="42" spans="1:17" ht="15.75" customHeight="1">
      <c r="A42" s="58"/>
      <c r="B42" s="1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2" t="str">
        <f t="shared" si="1"/>
        <v/>
      </c>
      <c r="P42" s="65"/>
      <c r="Q42" s="77">
        <f t="shared" si="0"/>
        <v>0</v>
      </c>
    </row>
    <row r="43" spans="1:17" ht="15.75" customHeight="1">
      <c r="A43" s="58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2" t="str">
        <f t="shared" si="1"/>
        <v/>
      </c>
      <c r="P43" s="65"/>
      <c r="Q43" s="77">
        <f t="shared" si="0"/>
        <v>0</v>
      </c>
    </row>
    <row r="44" spans="1:17" ht="15.75" customHeight="1">
      <c r="A44" s="58"/>
      <c r="B44" s="1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2" t="str">
        <f t="shared" si="1"/>
        <v/>
      </c>
      <c r="P44" s="65"/>
      <c r="Q44" s="77">
        <f t="shared" si="0"/>
        <v>0</v>
      </c>
    </row>
    <row r="45" spans="1:17" ht="15.75" customHeight="1">
      <c r="A45" s="58"/>
      <c r="B45" s="1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2" t="str">
        <f t="shared" si="1"/>
        <v/>
      </c>
      <c r="P45" s="65"/>
      <c r="Q45" s="77">
        <f t="shared" si="0"/>
        <v>0</v>
      </c>
    </row>
    <row r="46" spans="1:17" ht="15.75" customHeight="1">
      <c r="A46" s="58"/>
      <c r="B46" s="1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2" t="str">
        <f t="shared" si="1"/>
        <v/>
      </c>
      <c r="P46" s="65"/>
      <c r="Q46" s="77">
        <f t="shared" si="0"/>
        <v>0</v>
      </c>
    </row>
  </sheetData>
  <mergeCells count="22">
    <mergeCell ref="S10:T10"/>
    <mergeCell ref="S11:T11"/>
    <mergeCell ref="T3:U5"/>
    <mergeCell ref="V4:V5"/>
    <mergeCell ref="Q3:R5"/>
    <mergeCell ref="D4:F5"/>
    <mergeCell ref="J4:K5"/>
    <mergeCell ref="O4:P5"/>
    <mergeCell ref="S4:S5"/>
    <mergeCell ref="S9:T9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 topLeftCell="A1">
      <pane ySplit="1" topLeftCell="A2" activePane="bottomLeft" state="frozen"/>
      <selection pane="bottomLeft" activeCell="Y40" sqref="Y40"/>
    </sheetView>
  </sheetViews>
  <sheetFormatPr defaultColWidth="9.140625" defaultRowHeight="15.75" customHeight="1"/>
  <cols>
    <col min="1" max="1" width="5.00390625" style="1" customWidth="1"/>
    <col min="2" max="2" width="18.57421875" style="51" bestFit="1" customWidth="1"/>
    <col min="3" max="3" width="6.57421875" style="1" customWidth="1"/>
    <col min="4" max="4" width="4.140625" style="3" customWidth="1"/>
    <col min="5" max="5" width="3.28125" style="3" customWidth="1"/>
    <col min="6" max="17" width="4.28125" style="27" customWidth="1"/>
    <col min="18" max="18" width="4.28125" style="1" customWidth="1"/>
    <col min="19" max="19" width="4.28125" style="11" customWidth="1"/>
    <col min="20" max="20" width="5.421875" style="63" bestFit="1" customWidth="1"/>
    <col min="21" max="21" width="11.28125" style="2" customWidth="1"/>
    <col min="22" max="16384" width="9.140625" style="1" customWidth="1"/>
  </cols>
  <sheetData>
    <row r="1" spans="1:22" s="44" customFormat="1" ht="15.75" customHeight="1">
      <c r="A1" s="60" t="s">
        <v>37</v>
      </c>
      <c r="B1" s="45" t="s">
        <v>34</v>
      </c>
      <c r="C1" s="46" t="s">
        <v>32</v>
      </c>
      <c r="D1" s="47" t="s">
        <v>0</v>
      </c>
      <c r="E1" s="47" t="s">
        <v>1</v>
      </c>
      <c r="F1" s="48" t="s">
        <v>2</v>
      </c>
      <c r="G1" s="48" t="s">
        <v>3</v>
      </c>
      <c r="H1" s="48" t="s">
        <v>4</v>
      </c>
      <c r="I1" s="48" t="s">
        <v>21</v>
      </c>
      <c r="J1" s="48" t="s">
        <v>5</v>
      </c>
      <c r="K1" s="48" t="s">
        <v>6</v>
      </c>
      <c r="L1" s="48" t="s">
        <v>7</v>
      </c>
      <c r="M1" s="48" t="s">
        <v>8</v>
      </c>
      <c r="N1" s="48" t="s">
        <v>19</v>
      </c>
      <c r="O1" s="48" t="s">
        <v>22</v>
      </c>
      <c r="P1" s="48" t="s">
        <v>17</v>
      </c>
      <c r="Q1" s="49" t="s">
        <v>9</v>
      </c>
      <c r="R1" s="50" t="s">
        <v>15</v>
      </c>
      <c r="S1" s="50" t="s">
        <v>16</v>
      </c>
      <c r="T1" s="61" t="s">
        <v>10</v>
      </c>
      <c r="U1" s="67" t="s">
        <v>38</v>
      </c>
      <c r="V1" s="11"/>
    </row>
    <row r="2" spans="1:21" ht="15.75" customHeight="1">
      <c r="A2" s="112">
        <v>10</v>
      </c>
      <c r="B2" s="117" t="s">
        <v>60</v>
      </c>
      <c r="C2" s="120" t="s">
        <v>61</v>
      </c>
      <c r="D2" s="5">
        <v>4</v>
      </c>
      <c r="E2" s="14" t="s">
        <v>11</v>
      </c>
      <c r="F2" s="25">
        <v>15</v>
      </c>
      <c r="G2" s="25">
        <v>9</v>
      </c>
      <c r="H2" s="25">
        <v>7</v>
      </c>
      <c r="I2" s="25">
        <v>7</v>
      </c>
      <c r="J2" s="25">
        <v>12</v>
      </c>
      <c r="K2" s="25">
        <v>12</v>
      </c>
      <c r="L2" s="25">
        <v>9</v>
      </c>
      <c r="M2" s="25">
        <v>10</v>
      </c>
      <c r="N2" s="25">
        <v>11</v>
      </c>
      <c r="O2" s="25">
        <v>8</v>
      </c>
      <c r="P2" s="25">
        <v>3</v>
      </c>
      <c r="Q2" s="29"/>
      <c r="R2" s="35">
        <f>IF(D2="","",SUM(F2:P2)-(Q2))</f>
        <v>103</v>
      </c>
      <c r="S2" s="71" t="s">
        <v>18</v>
      </c>
      <c r="T2" s="204" t="s">
        <v>46</v>
      </c>
      <c r="U2" s="69">
        <f>SUM(F2:H2)</f>
        <v>31</v>
      </c>
    </row>
    <row r="3" spans="1:21" ht="15.75" customHeight="1">
      <c r="A3" s="113"/>
      <c r="B3" s="118"/>
      <c r="C3" s="121"/>
      <c r="D3" s="5">
        <v>44</v>
      </c>
      <c r="E3" s="15" t="s">
        <v>12</v>
      </c>
      <c r="F3" s="25">
        <v>14</v>
      </c>
      <c r="G3" s="25">
        <v>10</v>
      </c>
      <c r="H3" s="25">
        <v>7</v>
      </c>
      <c r="I3" s="25">
        <v>8</v>
      </c>
      <c r="J3" s="25">
        <v>12</v>
      </c>
      <c r="K3" s="25">
        <v>13</v>
      </c>
      <c r="L3" s="25">
        <v>10</v>
      </c>
      <c r="M3" s="25">
        <v>10</v>
      </c>
      <c r="N3" s="25">
        <v>10</v>
      </c>
      <c r="O3" s="25">
        <v>9</v>
      </c>
      <c r="P3" s="25">
        <v>3</v>
      </c>
      <c r="Q3" s="26"/>
      <c r="R3" s="36">
        <f>IF(D3="","",SUM(F3:P3)-(Q3))</f>
        <v>106</v>
      </c>
      <c r="S3" s="72"/>
      <c r="T3" s="205"/>
      <c r="U3" s="70">
        <f>SUM(F3:H3)</f>
        <v>31</v>
      </c>
    </row>
    <row r="4" spans="1:21" ht="15.75" customHeight="1">
      <c r="A4" s="113"/>
      <c r="B4" s="118"/>
      <c r="C4" s="121"/>
      <c r="D4" s="5">
        <v>57</v>
      </c>
      <c r="E4" s="15" t="s">
        <v>13</v>
      </c>
      <c r="F4" s="25">
        <v>17</v>
      </c>
      <c r="G4" s="25">
        <v>10</v>
      </c>
      <c r="H4" s="25">
        <v>6</v>
      </c>
      <c r="I4" s="25">
        <v>8</v>
      </c>
      <c r="J4" s="25">
        <v>12</v>
      </c>
      <c r="K4" s="25">
        <v>12</v>
      </c>
      <c r="L4" s="25">
        <v>10</v>
      </c>
      <c r="M4" s="25">
        <v>11</v>
      </c>
      <c r="N4" s="25">
        <v>9</v>
      </c>
      <c r="O4" s="25">
        <v>10</v>
      </c>
      <c r="P4" s="25">
        <v>3</v>
      </c>
      <c r="Q4" s="26"/>
      <c r="R4" s="36">
        <f>IF(D4="","",SUM(F4:P4)-(Q4))</f>
        <v>108</v>
      </c>
      <c r="S4" s="125">
        <f>SUM(R2:R5)+S3</f>
        <v>426</v>
      </c>
      <c r="T4" s="126"/>
      <c r="U4" s="70">
        <f>SUM(F4:H4)</f>
        <v>33</v>
      </c>
    </row>
    <row r="5" spans="1:21" ht="15.75" customHeight="1">
      <c r="A5" s="113"/>
      <c r="B5" s="118"/>
      <c r="C5" s="122"/>
      <c r="D5" s="5">
        <v>39</v>
      </c>
      <c r="E5" s="16" t="s">
        <v>14</v>
      </c>
      <c r="F5" s="30">
        <v>18</v>
      </c>
      <c r="G5" s="30">
        <v>9</v>
      </c>
      <c r="H5" s="30">
        <v>8</v>
      </c>
      <c r="I5" s="30">
        <v>8</v>
      </c>
      <c r="J5" s="30">
        <v>11</v>
      </c>
      <c r="K5" s="30">
        <v>12</v>
      </c>
      <c r="L5" s="30">
        <v>9</v>
      </c>
      <c r="M5" s="30">
        <v>10</v>
      </c>
      <c r="N5" s="30">
        <v>12</v>
      </c>
      <c r="O5" s="30">
        <v>9</v>
      </c>
      <c r="P5" s="30">
        <v>3</v>
      </c>
      <c r="Q5" s="31"/>
      <c r="R5" s="34">
        <f>IF(D5="","",SUM(F5:P5)-(Q5))</f>
        <v>109</v>
      </c>
      <c r="S5" s="127"/>
      <c r="T5" s="128"/>
      <c r="U5" s="70">
        <f>SUM(F5:H5)</f>
        <v>35</v>
      </c>
    </row>
    <row r="6" spans="1:21" ht="15.75" customHeight="1">
      <c r="A6" s="114"/>
      <c r="B6" s="119"/>
      <c r="C6" s="30"/>
      <c r="D6" s="115" t="s">
        <v>36</v>
      </c>
      <c r="E6" s="116"/>
      <c r="F6" s="30">
        <f aca="true" t="shared" si="0" ref="F6:P6">SUM(F2:F5)</f>
        <v>64</v>
      </c>
      <c r="G6" s="30">
        <f t="shared" si="0"/>
        <v>38</v>
      </c>
      <c r="H6" s="30">
        <f t="shared" si="0"/>
        <v>28</v>
      </c>
      <c r="I6" s="30">
        <f t="shared" si="0"/>
        <v>31</v>
      </c>
      <c r="J6" s="30">
        <f t="shared" si="0"/>
        <v>47</v>
      </c>
      <c r="K6" s="30">
        <f t="shared" si="0"/>
        <v>49</v>
      </c>
      <c r="L6" s="30">
        <f t="shared" si="0"/>
        <v>38</v>
      </c>
      <c r="M6" s="30">
        <f t="shared" si="0"/>
        <v>41</v>
      </c>
      <c r="N6" s="30">
        <f t="shared" si="0"/>
        <v>42</v>
      </c>
      <c r="O6" s="30">
        <f t="shared" si="0"/>
        <v>36</v>
      </c>
      <c r="P6" s="30">
        <f t="shared" si="0"/>
        <v>12</v>
      </c>
      <c r="Q6" s="30"/>
      <c r="R6" s="30"/>
      <c r="S6" s="33"/>
      <c r="T6" s="62"/>
      <c r="U6" s="68">
        <f>SUM(U2:U5)</f>
        <v>130</v>
      </c>
    </row>
    <row r="7" spans="1:21" ht="15.75" customHeight="1">
      <c r="A7" s="112">
        <v>9</v>
      </c>
      <c r="B7" s="117" t="s">
        <v>60</v>
      </c>
      <c r="C7" s="120" t="s">
        <v>61</v>
      </c>
      <c r="D7" s="5">
        <v>28</v>
      </c>
      <c r="E7" s="14" t="s">
        <v>11</v>
      </c>
      <c r="F7" s="25">
        <v>15</v>
      </c>
      <c r="G7" s="25">
        <v>10</v>
      </c>
      <c r="H7" s="25">
        <v>6</v>
      </c>
      <c r="I7" s="25">
        <v>8</v>
      </c>
      <c r="J7" s="25">
        <v>12</v>
      </c>
      <c r="K7" s="25">
        <v>12</v>
      </c>
      <c r="L7" s="25">
        <v>9</v>
      </c>
      <c r="M7" s="25">
        <v>9</v>
      </c>
      <c r="N7" s="25">
        <v>10</v>
      </c>
      <c r="O7" s="25">
        <v>10</v>
      </c>
      <c r="P7" s="25">
        <v>3</v>
      </c>
      <c r="Q7" s="26"/>
      <c r="R7" s="35">
        <f>IF(D7="","",SUM(F7:P7)-(Q7))</f>
        <v>104</v>
      </c>
      <c r="S7" s="71" t="s">
        <v>18</v>
      </c>
      <c r="T7" s="204" t="s">
        <v>48</v>
      </c>
      <c r="U7" s="69">
        <f>SUM(F7:H7)</f>
        <v>31</v>
      </c>
    </row>
    <row r="8" spans="1:21" ht="15.75" customHeight="1">
      <c r="A8" s="113"/>
      <c r="B8" s="118"/>
      <c r="C8" s="121"/>
      <c r="D8" s="5">
        <v>73</v>
      </c>
      <c r="E8" s="15" t="s">
        <v>12</v>
      </c>
      <c r="F8" s="25">
        <v>15</v>
      </c>
      <c r="G8" s="25">
        <v>10</v>
      </c>
      <c r="H8" s="25">
        <v>7</v>
      </c>
      <c r="I8" s="25">
        <v>7</v>
      </c>
      <c r="J8" s="25">
        <v>12</v>
      </c>
      <c r="K8" s="25">
        <v>12</v>
      </c>
      <c r="L8" s="25">
        <v>9</v>
      </c>
      <c r="M8" s="25">
        <v>9</v>
      </c>
      <c r="N8" s="25">
        <v>10</v>
      </c>
      <c r="O8" s="25">
        <v>11</v>
      </c>
      <c r="P8" s="25">
        <v>3</v>
      </c>
      <c r="Q8" s="26"/>
      <c r="R8" s="36">
        <f>IF(D8="","",SUM(F8:P8)-(Q8))</f>
        <v>105</v>
      </c>
      <c r="S8" s="72"/>
      <c r="T8" s="205"/>
      <c r="U8" s="70">
        <f>SUM(F8:H8)</f>
        <v>32</v>
      </c>
    </row>
    <row r="9" spans="1:21" ht="15.75" customHeight="1">
      <c r="A9" s="113"/>
      <c r="B9" s="118"/>
      <c r="C9" s="121"/>
      <c r="D9" s="5">
        <v>46</v>
      </c>
      <c r="E9" s="15" t="s">
        <v>13</v>
      </c>
      <c r="F9" s="25">
        <v>17</v>
      </c>
      <c r="G9" s="25">
        <v>11</v>
      </c>
      <c r="H9" s="25">
        <v>6</v>
      </c>
      <c r="I9" s="25">
        <v>8</v>
      </c>
      <c r="J9" s="25">
        <v>11</v>
      </c>
      <c r="K9" s="25">
        <v>12</v>
      </c>
      <c r="L9" s="25">
        <v>9</v>
      </c>
      <c r="M9" s="25">
        <v>10</v>
      </c>
      <c r="N9" s="25">
        <v>9</v>
      </c>
      <c r="O9" s="25">
        <v>11</v>
      </c>
      <c r="P9" s="25">
        <v>3</v>
      </c>
      <c r="Q9" s="26"/>
      <c r="R9" s="36">
        <f>IF(D9="","",SUM(F9:P9)-(Q9))</f>
        <v>107</v>
      </c>
      <c r="S9" s="125">
        <f>SUM(R7:R10)+S8</f>
        <v>421</v>
      </c>
      <c r="T9" s="126"/>
      <c r="U9" s="70">
        <f>SUM(F9:H9)</f>
        <v>34</v>
      </c>
    </row>
    <row r="10" spans="1:21" ht="15.75" customHeight="1">
      <c r="A10" s="113"/>
      <c r="B10" s="118"/>
      <c r="C10" s="122"/>
      <c r="D10" s="5">
        <v>48</v>
      </c>
      <c r="E10" s="16" t="s">
        <v>14</v>
      </c>
      <c r="F10" s="30">
        <v>15</v>
      </c>
      <c r="G10" s="30">
        <v>11</v>
      </c>
      <c r="H10" s="30">
        <v>7</v>
      </c>
      <c r="I10" s="30">
        <v>9</v>
      </c>
      <c r="J10" s="30">
        <v>9</v>
      </c>
      <c r="K10" s="30">
        <v>11</v>
      </c>
      <c r="L10" s="30">
        <v>9</v>
      </c>
      <c r="M10" s="30">
        <v>10</v>
      </c>
      <c r="N10" s="30">
        <v>11</v>
      </c>
      <c r="O10" s="30">
        <v>10</v>
      </c>
      <c r="P10" s="30">
        <v>3</v>
      </c>
      <c r="Q10" s="31"/>
      <c r="R10" s="34">
        <f>IF(D10="","",SUM(F10:P10)-(Q10))</f>
        <v>105</v>
      </c>
      <c r="S10" s="127"/>
      <c r="T10" s="128"/>
      <c r="U10" s="70">
        <f>SUM(F10:H10)</f>
        <v>33</v>
      </c>
    </row>
    <row r="11" spans="1:21" ht="15.75" customHeight="1">
      <c r="A11" s="114"/>
      <c r="B11" s="119"/>
      <c r="C11" s="30"/>
      <c r="D11" s="115" t="s">
        <v>36</v>
      </c>
      <c r="E11" s="116"/>
      <c r="F11" s="30">
        <f aca="true" t="shared" si="1" ref="F11:P11">SUM(F7:F10)</f>
        <v>62</v>
      </c>
      <c r="G11" s="30">
        <f t="shared" si="1"/>
        <v>42</v>
      </c>
      <c r="H11" s="30">
        <f t="shared" si="1"/>
        <v>26</v>
      </c>
      <c r="I11" s="30">
        <f t="shared" si="1"/>
        <v>32</v>
      </c>
      <c r="J11" s="30">
        <f t="shared" si="1"/>
        <v>44</v>
      </c>
      <c r="K11" s="30">
        <f t="shared" si="1"/>
        <v>47</v>
      </c>
      <c r="L11" s="30">
        <f t="shared" si="1"/>
        <v>36</v>
      </c>
      <c r="M11" s="30">
        <f t="shared" si="1"/>
        <v>38</v>
      </c>
      <c r="N11" s="30">
        <f t="shared" si="1"/>
        <v>40</v>
      </c>
      <c r="O11" s="30">
        <f t="shared" si="1"/>
        <v>42</v>
      </c>
      <c r="P11" s="30">
        <f t="shared" si="1"/>
        <v>12</v>
      </c>
      <c r="Q11" s="30"/>
      <c r="R11" s="30"/>
      <c r="S11" s="33"/>
      <c r="T11" s="62"/>
      <c r="U11" s="68">
        <f>SUM(U7:U10)</f>
        <v>130</v>
      </c>
    </row>
    <row r="12" spans="1:21" ht="15.75" customHeight="1">
      <c r="A12" s="112">
        <v>5</v>
      </c>
      <c r="B12" s="117" t="s">
        <v>68</v>
      </c>
      <c r="C12" s="120" t="s">
        <v>69</v>
      </c>
      <c r="D12" s="5">
        <v>41</v>
      </c>
      <c r="E12" s="14" t="s">
        <v>11</v>
      </c>
      <c r="F12" s="25">
        <v>13</v>
      </c>
      <c r="G12" s="25">
        <v>9</v>
      </c>
      <c r="H12" s="25">
        <v>8</v>
      </c>
      <c r="I12" s="25">
        <v>8</v>
      </c>
      <c r="J12" s="25">
        <v>12</v>
      </c>
      <c r="K12" s="25">
        <v>12</v>
      </c>
      <c r="L12" s="25">
        <v>10</v>
      </c>
      <c r="M12" s="25">
        <v>11</v>
      </c>
      <c r="N12" s="25">
        <v>12</v>
      </c>
      <c r="O12" s="25">
        <v>9</v>
      </c>
      <c r="P12" s="25">
        <v>3</v>
      </c>
      <c r="Q12" s="26"/>
      <c r="R12" s="35">
        <f>IF(D12="","",SUM(F12:P12)-(Q12))</f>
        <v>107</v>
      </c>
      <c r="S12" s="71" t="s">
        <v>18</v>
      </c>
      <c r="T12" s="204" t="s">
        <v>50</v>
      </c>
      <c r="U12" s="69">
        <f>SUM(F12:H12)</f>
        <v>30</v>
      </c>
    </row>
    <row r="13" spans="1:21" ht="15.75" customHeight="1">
      <c r="A13" s="113"/>
      <c r="B13" s="118"/>
      <c r="C13" s="121"/>
      <c r="D13" s="5">
        <v>131</v>
      </c>
      <c r="E13" s="15" t="s">
        <v>12</v>
      </c>
      <c r="F13" s="25">
        <v>14</v>
      </c>
      <c r="G13" s="25">
        <v>9</v>
      </c>
      <c r="H13" s="25">
        <v>6</v>
      </c>
      <c r="I13" s="25">
        <v>8</v>
      </c>
      <c r="J13" s="25">
        <v>9</v>
      </c>
      <c r="K13" s="25">
        <v>12</v>
      </c>
      <c r="L13" s="25">
        <v>11</v>
      </c>
      <c r="M13" s="25">
        <v>11</v>
      </c>
      <c r="N13" s="25">
        <v>11</v>
      </c>
      <c r="O13" s="25">
        <v>8</v>
      </c>
      <c r="P13" s="25">
        <v>3</v>
      </c>
      <c r="Q13" s="26"/>
      <c r="R13" s="36">
        <f>IF(D13="","",SUM(F13:P13)-(Q13))</f>
        <v>102</v>
      </c>
      <c r="S13" s="72"/>
      <c r="T13" s="205"/>
      <c r="U13" s="70">
        <f>SUM(F13:H13)</f>
        <v>29</v>
      </c>
    </row>
    <row r="14" spans="1:21" ht="15.75" customHeight="1">
      <c r="A14" s="113"/>
      <c r="B14" s="118"/>
      <c r="C14" s="121"/>
      <c r="D14" s="5">
        <v>100</v>
      </c>
      <c r="E14" s="15" t="s">
        <v>13</v>
      </c>
      <c r="F14" s="25">
        <v>15</v>
      </c>
      <c r="G14" s="25">
        <v>10</v>
      </c>
      <c r="H14" s="25">
        <v>6</v>
      </c>
      <c r="I14" s="25">
        <v>8</v>
      </c>
      <c r="J14" s="25">
        <v>12</v>
      </c>
      <c r="K14" s="25">
        <v>12</v>
      </c>
      <c r="L14" s="25">
        <v>9</v>
      </c>
      <c r="M14" s="25">
        <v>11</v>
      </c>
      <c r="N14" s="25">
        <v>12</v>
      </c>
      <c r="O14" s="25">
        <v>9</v>
      </c>
      <c r="P14" s="25">
        <v>3</v>
      </c>
      <c r="Q14" s="26" t="s">
        <v>59</v>
      </c>
      <c r="R14" s="36">
        <v>107</v>
      </c>
      <c r="S14" s="125">
        <f>SUM(R12:R15)+S13</f>
        <v>419</v>
      </c>
      <c r="T14" s="126"/>
      <c r="U14" s="70">
        <f>SUM(F14:H14)</f>
        <v>31</v>
      </c>
    </row>
    <row r="15" spans="1:21" ht="15.75" customHeight="1">
      <c r="A15" s="113"/>
      <c r="B15" s="118"/>
      <c r="C15" s="122"/>
      <c r="D15" s="5">
        <v>52</v>
      </c>
      <c r="E15" s="16" t="s">
        <v>14</v>
      </c>
      <c r="F15" s="30">
        <v>16</v>
      </c>
      <c r="G15" s="30">
        <v>9</v>
      </c>
      <c r="H15" s="30">
        <v>7</v>
      </c>
      <c r="I15" s="30">
        <v>7</v>
      </c>
      <c r="J15" s="30">
        <v>11</v>
      </c>
      <c r="K15" s="30">
        <v>11</v>
      </c>
      <c r="L15" s="30">
        <v>10</v>
      </c>
      <c r="M15" s="30">
        <v>11</v>
      </c>
      <c r="N15" s="30">
        <v>10</v>
      </c>
      <c r="O15" s="30">
        <v>8</v>
      </c>
      <c r="P15" s="30">
        <v>3</v>
      </c>
      <c r="Q15" s="31"/>
      <c r="R15" s="34">
        <f>IF(D15="","",SUM(F15:P15)-(Q15))</f>
        <v>103</v>
      </c>
      <c r="S15" s="127"/>
      <c r="T15" s="128"/>
      <c r="U15" s="70">
        <f>SUM(F15:H15)</f>
        <v>32</v>
      </c>
    </row>
    <row r="16" spans="1:21" ht="15.75" customHeight="1">
      <c r="A16" s="114"/>
      <c r="B16" s="119"/>
      <c r="C16" s="30"/>
      <c r="D16" s="115" t="s">
        <v>36</v>
      </c>
      <c r="E16" s="116"/>
      <c r="F16" s="30">
        <f aca="true" t="shared" si="2" ref="F16:P16">SUM(F12:F15)</f>
        <v>58</v>
      </c>
      <c r="G16" s="30">
        <f t="shared" si="2"/>
        <v>37</v>
      </c>
      <c r="H16" s="30">
        <f t="shared" si="2"/>
        <v>27</v>
      </c>
      <c r="I16" s="30">
        <f t="shared" si="2"/>
        <v>31</v>
      </c>
      <c r="J16" s="30">
        <f t="shared" si="2"/>
        <v>44</v>
      </c>
      <c r="K16" s="30">
        <f t="shared" si="2"/>
        <v>47</v>
      </c>
      <c r="L16" s="30">
        <f t="shared" si="2"/>
        <v>40</v>
      </c>
      <c r="M16" s="30">
        <f t="shared" si="2"/>
        <v>44</v>
      </c>
      <c r="N16" s="30">
        <f t="shared" si="2"/>
        <v>45</v>
      </c>
      <c r="O16" s="30">
        <f t="shared" si="2"/>
        <v>34</v>
      </c>
      <c r="P16" s="30">
        <f t="shared" si="2"/>
        <v>12</v>
      </c>
      <c r="Q16" s="30"/>
      <c r="R16" s="30"/>
      <c r="S16" s="33"/>
      <c r="T16" s="62"/>
      <c r="U16" s="68">
        <f>SUM(U12:U15)</f>
        <v>122</v>
      </c>
    </row>
    <row r="17" spans="1:21" ht="15.75" customHeight="1">
      <c r="A17" s="112">
        <v>2</v>
      </c>
      <c r="B17" s="117" t="s">
        <v>63</v>
      </c>
      <c r="C17" s="120" t="s">
        <v>62</v>
      </c>
      <c r="D17" s="5">
        <v>7</v>
      </c>
      <c r="E17" s="14" t="s">
        <v>11</v>
      </c>
      <c r="F17" s="25">
        <v>14</v>
      </c>
      <c r="G17" s="25">
        <v>9</v>
      </c>
      <c r="H17" s="25">
        <v>7</v>
      </c>
      <c r="I17" s="25">
        <v>9</v>
      </c>
      <c r="J17" s="25">
        <v>9</v>
      </c>
      <c r="K17" s="25">
        <v>12</v>
      </c>
      <c r="L17" s="25">
        <v>10</v>
      </c>
      <c r="M17" s="25">
        <v>10</v>
      </c>
      <c r="N17" s="25">
        <v>11</v>
      </c>
      <c r="O17" s="25">
        <v>9</v>
      </c>
      <c r="P17" s="25">
        <v>3</v>
      </c>
      <c r="Q17" s="26"/>
      <c r="R17" s="35">
        <f>IF(D17="","",SUM(F17:P17)-(Q17))</f>
        <v>103</v>
      </c>
      <c r="S17" s="71" t="s">
        <v>18</v>
      </c>
      <c r="T17" s="123">
        <v>4</v>
      </c>
      <c r="U17" s="69">
        <f>SUM(F17:H17)</f>
        <v>30</v>
      </c>
    </row>
    <row r="18" spans="1:21" ht="15.75" customHeight="1">
      <c r="A18" s="113"/>
      <c r="B18" s="118"/>
      <c r="C18" s="121"/>
      <c r="D18" s="5">
        <v>45</v>
      </c>
      <c r="E18" s="15" t="s">
        <v>12</v>
      </c>
      <c r="F18" s="25">
        <v>13</v>
      </c>
      <c r="G18" s="25">
        <v>11</v>
      </c>
      <c r="H18" s="25">
        <v>6</v>
      </c>
      <c r="I18" s="25">
        <v>9</v>
      </c>
      <c r="J18" s="25">
        <v>10</v>
      </c>
      <c r="K18" s="25">
        <v>12</v>
      </c>
      <c r="L18" s="25">
        <v>9</v>
      </c>
      <c r="M18" s="25">
        <v>10</v>
      </c>
      <c r="N18" s="25">
        <v>11</v>
      </c>
      <c r="O18" s="25">
        <v>9</v>
      </c>
      <c r="P18" s="25">
        <v>3</v>
      </c>
      <c r="Q18" s="26"/>
      <c r="R18" s="36">
        <f>IF(D18="","",SUM(F18:P18)-(Q18))</f>
        <v>103</v>
      </c>
      <c r="S18" s="72"/>
      <c r="T18" s="124"/>
      <c r="U18" s="70">
        <f>SUM(F18:H18)</f>
        <v>30</v>
      </c>
    </row>
    <row r="19" spans="1:21" ht="15.75" customHeight="1">
      <c r="A19" s="113"/>
      <c r="B19" s="118"/>
      <c r="C19" s="121"/>
      <c r="D19" s="5">
        <v>21</v>
      </c>
      <c r="E19" s="15" t="s">
        <v>13</v>
      </c>
      <c r="F19" s="25">
        <v>15</v>
      </c>
      <c r="G19" s="25">
        <v>10</v>
      </c>
      <c r="H19" s="25">
        <v>6</v>
      </c>
      <c r="I19" s="25">
        <v>8</v>
      </c>
      <c r="J19" s="25">
        <v>9</v>
      </c>
      <c r="K19" s="25">
        <v>11</v>
      </c>
      <c r="L19" s="25">
        <v>9</v>
      </c>
      <c r="M19" s="25">
        <v>10</v>
      </c>
      <c r="N19" s="25">
        <v>10</v>
      </c>
      <c r="O19" s="25">
        <v>7</v>
      </c>
      <c r="P19" s="25"/>
      <c r="Q19" s="26"/>
      <c r="R19" s="36">
        <f>IF(D19="","",SUM(F19:P19)-(Q19))</f>
        <v>95</v>
      </c>
      <c r="S19" s="125">
        <f>SUM(R17:R20)+S18</f>
        <v>408</v>
      </c>
      <c r="T19" s="126"/>
      <c r="U19" s="70">
        <f>SUM(F19:H19)</f>
        <v>31</v>
      </c>
    </row>
    <row r="20" spans="1:21" ht="15.75" customHeight="1">
      <c r="A20" s="113"/>
      <c r="B20" s="118"/>
      <c r="C20" s="122"/>
      <c r="D20" s="5">
        <v>14</v>
      </c>
      <c r="E20" s="16" t="s">
        <v>14</v>
      </c>
      <c r="F20" s="30">
        <v>17</v>
      </c>
      <c r="G20" s="30">
        <v>11</v>
      </c>
      <c r="H20" s="30">
        <v>6</v>
      </c>
      <c r="I20" s="30">
        <v>9</v>
      </c>
      <c r="J20" s="30">
        <v>9</v>
      </c>
      <c r="K20" s="30">
        <v>12</v>
      </c>
      <c r="L20" s="30">
        <v>9</v>
      </c>
      <c r="M20" s="30">
        <v>10</v>
      </c>
      <c r="N20" s="30">
        <v>11</v>
      </c>
      <c r="O20" s="30">
        <v>10</v>
      </c>
      <c r="P20" s="30">
        <v>3</v>
      </c>
      <c r="Q20" s="31"/>
      <c r="R20" s="34">
        <f>IF(D20="","",SUM(F20:P20)-(Q20))</f>
        <v>107</v>
      </c>
      <c r="S20" s="127"/>
      <c r="T20" s="128"/>
      <c r="U20" s="70">
        <f>SUM(F20:H20)</f>
        <v>34</v>
      </c>
    </row>
    <row r="21" spans="1:21" ht="15.75" customHeight="1">
      <c r="A21" s="114"/>
      <c r="B21" s="119"/>
      <c r="C21" s="30"/>
      <c r="D21" s="115" t="s">
        <v>36</v>
      </c>
      <c r="E21" s="116"/>
      <c r="F21" s="30"/>
      <c r="G21" s="30">
        <f aca="true" t="shared" si="3" ref="G21:P21">SUM(G17:G20)</f>
        <v>41</v>
      </c>
      <c r="H21" s="30">
        <f t="shared" si="3"/>
        <v>25</v>
      </c>
      <c r="I21" s="30">
        <f t="shared" si="3"/>
        <v>35</v>
      </c>
      <c r="J21" s="30">
        <f t="shared" si="3"/>
        <v>37</v>
      </c>
      <c r="K21" s="30">
        <f t="shared" si="3"/>
        <v>47</v>
      </c>
      <c r="L21" s="30">
        <f t="shared" si="3"/>
        <v>37</v>
      </c>
      <c r="M21" s="30">
        <f t="shared" si="3"/>
        <v>40</v>
      </c>
      <c r="N21" s="30"/>
      <c r="O21" s="30">
        <f t="shared" si="3"/>
        <v>35</v>
      </c>
      <c r="P21" s="30">
        <f t="shared" si="3"/>
        <v>9</v>
      </c>
      <c r="Q21" s="30"/>
      <c r="R21" s="30"/>
      <c r="S21" s="33"/>
      <c r="T21" s="62"/>
      <c r="U21" s="68">
        <f>SUM(U17:U20)</f>
        <v>125</v>
      </c>
    </row>
    <row r="22" spans="1:21" ht="15.75" customHeight="1">
      <c r="A22" s="112">
        <v>7</v>
      </c>
      <c r="B22" s="117" t="s">
        <v>66</v>
      </c>
      <c r="C22" s="120" t="s">
        <v>67</v>
      </c>
      <c r="D22" s="5">
        <v>44</v>
      </c>
      <c r="E22" s="14" t="s">
        <v>11</v>
      </c>
      <c r="F22" s="25">
        <v>16</v>
      </c>
      <c r="G22" s="25">
        <v>9</v>
      </c>
      <c r="H22" s="25">
        <v>6</v>
      </c>
      <c r="I22" s="25">
        <v>8</v>
      </c>
      <c r="J22" s="25">
        <v>10</v>
      </c>
      <c r="K22" s="25">
        <v>11</v>
      </c>
      <c r="L22" s="25">
        <v>10</v>
      </c>
      <c r="M22" s="25">
        <v>9</v>
      </c>
      <c r="N22" s="25">
        <v>9</v>
      </c>
      <c r="O22" s="25">
        <v>12</v>
      </c>
      <c r="P22" s="25">
        <v>3</v>
      </c>
      <c r="Q22" s="29"/>
      <c r="R22" s="35">
        <f>IF(D22="","",SUM(F22:P22)-(Q22))</f>
        <v>103</v>
      </c>
      <c r="S22" s="71" t="s">
        <v>18</v>
      </c>
      <c r="T22" s="129">
        <v>5</v>
      </c>
      <c r="U22" s="69">
        <f>SUM(F22:H22)</f>
        <v>31</v>
      </c>
    </row>
    <row r="23" spans="1:21" ht="15.75" customHeight="1">
      <c r="A23" s="113"/>
      <c r="B23" s="118"/>
      <c r="C23" s="121"/>
      <c r="D23" s="5">
        <v>25</v>
      </c>
      <c r="E23" s="15" t="s">
        <v>12</v>
      </c>
      <c r="F23" s="25">
        <v>13</v>
      </c>
      <c r="G23" s="25">
        <v>9</v>
      </c>
      <c r="H23" s="25">
        <v>7</v>
      </c>
      <c r="I23" s="25">
        <v>9</v>
      </c>
      <c r="J23" s="25">
        <v>11</v>
      </c>
      <c r="K23" s="25">
        <v>11</v>
      </c>
      <c r="L23" s="25">
        <v>9</v>
      </c>
      <c r="M23" s="25">
        <v>9</v>
      </c>
      <c r="N23" s="25">
        <v>10</v>
      </c>
      <c r="O23" s="25">
        <v>11</v>
      </c>
      <c r="P23" s="25">
        <v>3</v>
      </c>
      <c r="Q23" s="26"/>
      <c r="R23" s="36">
        <f>IF(D23="","",SUM(F23:P23)-(Q23))</f>
        <v>102</v>
      </c>
      <c r="S23" s="72"/>
      <c r="T23" s="130"/>
      <c r="U23" s="70">
        <f>SUM(F23:H23)</f>
        <v>29</v>
      </c>
    </row>
    <row r="24" spans="1:21" ht="15.75" customHeight="1">
      <c r="A24" s="113"/>
      <c r="B24" s="118"/>
      <c r="C24" s="121"/>
      <c r="D24" s="5">
        <v>23</v>
      </c>
      <c r="E24" s="15" t="s">
        <v>13</v>
      </c>
      <c r="F24" s="25">
        <v>19</v>
      </c>
      <c r="G24" s="25">
        <v>9</v>
      </c>
      <c r="H24" s="25">
        <v>6</v>
      </c>
      <c r="I24" s="25">
        <v>9</v>
      </c>
      <c r="J24" s="25">
        <v>9</v>
      </c>
      <c r="K24" s="25">
        <v>10</v>
      </c>
      <c r="L24" s="25">
        <v>9</v>
      </c>
      <c r="M24" s="25">
        <v>10</v>
      </c>
      <c r="N24" s="25">
        <v>9</v>
      </c>
      <c r="O24" s="25">
        <v>11</v>
      </c>
      <c r="P24" s="25">
        <v>3</v>
      </c>
      <c r="Q24" s="26"/>
      <c r="R24" s="36">
        <f>IF(D24="","",SUM(F24:P24)-(Q24))</f>
        <v>104</v>
      </c>
      <c r="S24" s="125">
        <f>SUM(R22:R25)+S23</f>
        <v>402</v>
      </c>
      <c r="T24" s="126"/>
      <c r="U24" s="70">
        <f>SUM(F24:H24)</f>
        <v>34</v>
      </c>
    </row>
    <row r="25" spans="1:21" ht="15.75" customHeight="1">
      <c r="A25" s="113"/>
      <c r="B25" s="118"/>
      <c r="C25" s="122"/>
      <c r="D25" s="5">
        <v>72</v>
      </c>
      <c r="E25" s="16" t="s">
        <v>14</v>
      </c>
      <c r="F25" s="30">
        <v>14</v>
      </c>
      <c r="G25" s="30">
        <v>10</v>
      </c>
      <c r="H25" s="30">
        <v>6</v>
      </c>
      <c r="I25" s="30">
        <v>9</v>
      </c>
      <c r="J25" s="30">
        <v>0</v>
      </c>
      <c r="K25" s="30">
        <v>11</v>
      </c>
      <c r="L25" s="30">
        <v>10</v>
      </c>
      <c r="M25" s="30">
        <v>10</v>
      </c>
      <c r="N25" s="30">
        <v>11</v>
      </c>
      <c r="O25" s="30">
        <v>12</v>
      </c>
      <c r="P25" s="30"/>
      <c r="Q25" s="31"/>
      <c r="R25" s="34">
        <f>IF(D25="","",SUM(F25:P25)-(Q25))</f>
        <v>93</v>
      </c>
      <c r="S25" s="127"/>
      <c r="T25" s="128"/>
      <c r="U25" s="70">
        <f>SUM(F25:H25)</f>
        <v>30</v>
      </c>
    </row>
    <row r="26" spans="1:21" ht="15.75" customHeight="1">
      <c r="A26" s="114"/>
      <c r="B26" s="119"/>
      <c r="C26" s="30"/>
      <c r="D26" s="115" t="s">
        <v>36</v>
      </c>
      <c r="E26" s="116"/>
      <c r="F26" s="30">
        <f aca="true" t="shared" si="4" ref="F26:P26">SUM(F22:F25)</f>
        <v>62</v>
      </c>
      <c r="G26" s="30">
        <f t="shared" si="4"/>
        <v>37</v>
      </c>
      <c r="H26" s="30">
        <f t="shared" si="4"/>
        <v>25</v>
      </c>
      <c r="I26" s="30">
        <f t="shared" si="4"/>
        <v>35</v>
      </c>
      <c r="J26" s="30">
        <f t="shared" si="4"/>
        <v>30</v>
      </c>
      <c r="K26" s="30">
        <f t="shared" si="4"/>
        <v>43</v>
      </c>
      <c r="L26" s="30">
        <f t="shared" si="4"/>
        <v>38</v>
      </c>
      <c r="M26" s="30">
        <f t="shared" si="4"/>
        <v>38</v>
      </c>
      <c r="N26" s="30">
        <f t="shared" si="4"/>
        <v>39</v>
      </c>
      <c r="O26" s="30">
        <f t="shared" si="4"/>
        <v>46</v>
      </c>
      <c r="P26" s="30">
        <f t="shared" si="4"/>
        <v>9</v>
      </c>
      <c r="Q26" s="30"/>
      <c r="R26" s="30"/>
      <c r="S26" s="33"/>
      <c r="T26" s="62"/>
      <c r="U26" s="68">
        <f>SUM(U22:U25)</f>
        <v>124</v>
      </c>
    </row>
    <row r="27" spans="1:21" ht="15.75" customHeight="1">
      <c r="A27" s="112">
        <v>8</v>
      </c>
      <c r="B27" s="117" t="s">
        <v>66</v>
      </c>
      <c r="C27" s="120" t="s">
        <v>67</v>
      </c>
      <c r="D27" s="5">
        <v>31</v>
      </c>
      <c r="E27" s="14" t="s">
        <v>11</v>
      </c>
      <c r="F27" s="25">
        <v>14</v>
      </c>
      <c r="G27" s="25">
        <v>0</v>
      </c>
      <c r="H27" s="25">
        <v>8</v>
      </c>
      <c r="I27" s="25">
        <v>9</v>
      </c>
      <c r="J27" s="25">
        <v>13</v>
      </c>
      <c r="K27" s="25">
        <v>11</v>
      </c>
      <c r="L27" s="25">
        <v>9</v>
      </c>
      <c r="M27" s="25">
        <v>11</v>
      </c>
      <c r="N27" s="25">
        <v>10</v>
      </c>
      <c r="O27" s="25">
        <v>8</v>
      </c>
      <c r="P27" s="25"/>
      <c r="Q27" s="29"/>
      <c r="R27" s="35">
        <f>IF(D27="","",SUM(F27:P27)-(Q27))</f>
        <v>93</v>
      </c>
      <c r="S27" s="71" t="s">
        <v>18</v>
      </c>
      <c r="T27" s="123">
        <v>6</v>
      </c>
      <c r="U27" s="69">
        <f>SUM(F27:H27)</f>
        <v>22</v>
      </c>
    </row>
    <row r="28" spans="1:21" ht="15.75" customHeight="1">
      <c r="A28" s="113"/>
      <c r="B28" s="118"/>
      <c r="C28" s="121"/>
      <c r="D28" s="5">
        <v>50</v>
      </c>
      <c r="E28" s="15" t="s">
        <v>12</v>
      </c>
      <c r="F28" s="25">
        <v>14</v>
      </c>
      <c r="G28" s="25">
        <v>9</v>
      </c>
      <c r="H28" s="25">
        <v>8</v>
      </c>
      <c r="I28" s="25">
        <v>7</v>
      </c>
      <c r="J28" s="25">
        <v>12</v>
      </c>
      <c r="K28" s="25">
        <v>11</v>
      </c>
      <c r="L28" s="25">
        <v>10</v>
      </c>
      <c r="M28" s="25">
        <v>10</v>
      </c>
      <c r="N28" s="25">
        <v>10</v>
      </c>
      <c r="O28" s="25">
        <v>8</v>
      </c>
      <c r="P28" s="25">
        <v>3</v>
      </c>
      <c r="Q28" s="26"/>
      <c r="R28" s="36">
        <f>IF(D28="","",SUM(F28:P28)-(Q28))</f>
        <v>102</v>
      </c>
      <c r="S28" s="72"/>
      <c r="T28" s="124"/>
      <c r="U28" s="70">
        <f>SUM(F28:H28)</f>
        <v>31</v>
      </c>
    </row>
    <row r="29" spans="1:21" ht="15.75" customHeight="1">
      <c r="A29" s="113"/>
      <c r="B29" s="118"/>
      <c r="C29" s="121"/>
      <c r="D29" s="5">
        <v>20</v>
      </c>
      <c r="E29" s="15" t="s">
        <v>13</v>
      </c>
      <c r="F29" s="25">
        <v>16</v>
      </c>
      <c r="G29" s="25">
        <v>0</v>
      </c>
      <c r="H29" s="25">
        <v>7</v>
      </c>
      <c r="I29" s="25">
        <v>9</v>
      </c>
      <c r="J29" s="25">
        <v>10</v>
      </c>
      <c r="K29" s="25">
        <v>12</v>
      </c>
      <c r="L29" s="25">
        <v>9</v>
      </c>
      <c r="M29" s="25">
        <v>10</v>
      </c>
      <c r="N29" s="25">
        <v>10</v>
      </c>
      <c r="O29" s="25">
        <v>11</v>
      </c>
      <c r="P29" s="25"/>
      <c r="Q29" s="26"/>
      <c r="R29" s="36">
        <f>IF(D29="","",SUM(F29:P29)-(Q29))</f>
        <v>94</v>
      </c>
      <c r="S29" s="125">
        <f>SUM(R27:R30)+S28</f>
        <v>373</v>
      </c>
      <c r="T29" s="126"/>
      <c r="U29" s="70">
        <f>SUM(F29:H29)</f>
        <v>23</v>
      </c>
    </row>
    <row r="30" spans="1:21" ht="15.75" customHeight="1">
      <c r="A30" s="113"/>
      <c r="B30" s="118"/>
      <c r="C30" s="122"/>
      <c r="D30" s="5">
        <v>27</v>
      </c>
      <c r="E30" s="16" t="s">
        <v>14</v>
      </c>
      <c r="F30" s="30">
        <v>18</v>
      </c>
      <c r="G30" s="30">
        <v>0</v>
      </c>
      <c r="H30" s="30">
        <v>7</v>
      </c>
      <c r="I30" s="30">
        <v>8</v>
      </c>
      <c r="J30" s="30">
        <v>0</v>
      </c>
      <c r="K30" s="30">
        <v>11</v>
      </c>
      <c r="L30" s="30">
        <v>10</v>
      </c>
      <c r="M30" s="30">
        <v>11</v>
      </c>
      <c r="N30" s="30">
        <v>10</v>
      </c>
      <c r="O30" s="30">
        <v>9</v>
      </c>
      <c r="P30" s="30"/>
      <c r="Q30" s="31"/>
      <c r="R30" s="34">
        <f>IF(D30="","",SUM(F30:P30)-(Q30))</f>
        <v>84</v>
      </c>
      <c r="S30" s="127"/>
      <c r="T30" s="128"/>
      <c r="U30" s="70">
        <f>SUM(F30:H30)</f>
        <v>25</v>
      </c>
    </row>
    <row r="31" spans="1:21" ht="15.75" customHeight="1">
      <c r="A31" s="114"/>
      <c r="B31" s="119"/>
      <c r="C31" s="30"/>
      <c r="D31" s="115" t="s">
        <v>36</v>
      </c>
      <c r="E31" s="116"/>
      <c r="F31" s="30">
        <f aca="true" t="shared" si="5" ref="F31:P31">SUM(F27:F30)</f>
        <v>62</v>
      </c>
      <c r="G31" s="30">
        <f t="shared" si="5"/>
        <v>9</v>
      </c>
      <c r="H31" s="30">
        <f t="shared" si="5"/>
        <v>30</v>
      </c>
      <c r="I31" s="30">
        <f t="shared" si="5"/>
        <v>33</v>
      </c>
      <c r="J31" s="30">
        <f t="shared" si="5"/>
        <v>35</v>
      </c>
      <c r="K31" s="30">
        <f t="shared" si="5"/>
        <v>45</v>
      </c>
      <c r="L31" s="30">
        <f t="shared" si="5"/>
        <v>38</v>
      </c>
      <c r="M31" s="30">
        <f t="shared" si="5"/>
        <v>42</v>
      </c>
      <c r="N31" s="30">
        <f t="shared" si="5"/>
        <v>40</v>
      </c>
      <c r="O31" s="30">
        <f t="shared" si="5"/>
        <v>36</v>
      </c>
      <c r="P31" s="30">
        <f t="shared" si="5"/>
        <v>3</v>
      </c>
      <c r="Q31" s="30"/>
      <c r="R31" s="30"/>
      <c r="S31" s="33"/>
      <c r="T31" s="62"/>
      <c r="U31" s="68">
        <f>SUM(U27:U30)</f>
        <v>101</v>
      </c>
    </row>
    <row r="32" spans="1:21" ht="15.75" customHeight="1">
      <c r="A32" s="112">
        <v>4</v>
      </c>
      <c r="B32" s="117" t="s">
        <v>64</v>
      </c>
      <c r="C32" s="120" t="s">
        <v>65</v>
      </c>
      <c r="D32" s="5">
        <v>3</v>
      </c>
      <c r="E32" s="14" t="s">
        <v>11</v>
      </c>
      <c r="F32" s="25">
        <v>14</v>
      </c>
      <c r="G32" s="25">
        <v>11</v>
      </c>
      <c r="H32" s="25">
        <v>9</v>
      </c>
      <c r="I32" s="25">
        <v>8</v>
      </c>
      <c r="J32" s="25">
        <v>9</v>
      </c>
      <c r="K32" s="25">
        <v>12</v>
      </c>
      <c r="L32" s="25">
        <v>10</v>
      </c>
      <c r="M32" s="25">
        <v>9</v>
      </c>
      <c r="N32" s="25">
        <v>9</v>
      </c>
      <c r="O32" s="25">
        <v>8</v>
      </c>
      <c r="P32" s="25">
        <v>3</v>
      </c>
      <c r="Q32" s="29"/>
      <c r="R32" s="35">
        <f>IF(D32="","",SUM(F32:P32)-(Q32))</f>
        <v>102</v>
      </c>
      <c r="S32" s="71" t="s">
        <v>18</v>
      </c>
      <c r="T32" s="123">
        <v>7</v>
      </c>
      <c r="U32" s="69">
        <f>SUM(F32:H32)</f>
        <v>34</v>
      </c>
    </row>
    <row r="33" spans="1:21" ht="15.75" customHeight="1">
      <c r="A33" s="113"/>
      <c r="B33" s="118"/>
      <c r="C33" s="121"/>
      <c r="D33" s="5">
        <v>8</v>
      </c>
      <c r="E33" s="15" t="s">
        <v>12</v>
      </c>
      <c r="F33" s="25">
        <v>14</v>
      </c>
      <c r="G33" s="25">
        <v>10</v>
      </c>
      <c r="H33" s="25">
        <v>9</v>
      </c>
      <c r="I33" s="25">
        <v>9</v>
      </c>
      <c r="J33" s="25">
        <v>0</v>
      </c>
      <c r="K33" s="25">
        <v>12</v>
      </c>
      <c r="L33" s="25">
        <v>10</v>
      </c>
      <c r="M33" s="25">
        <v>11</v>
      </c>
      <c r="N33" s="25">
        <v>11</v>
      </c>
      <c r="O33" s="25">
        <v>7</v>
      </c>
      <c r="P33" s="25"/>
      <c r="Q33" s="26"/>
      <c r="R33" s="36">
        <f>IF(D33="","",SUM(F33:P33)-(Q33))</f>
        <v>93</v>
      </c>
      <c r="S33" s="72"/>
      <c r="T33" s="124"/>
      <c r="U33" s="70">
        <f>SUM(F33:H33)</f>
        <v>33</v>
      </c>
    </row>
    <row r="34" spans="1:21" ht="15.75" customHeight="1">
      <c r="A34" s="113"/>
      <c r="B34" s="118"/>
      <c r="C34" s="121"/>
      <c r="D34" s="5">
        <v>52</v>
      </c>
      <c r="E34" s="15" t="s">
        <v>13</v>
      </c>
      <c r="F34" s="25">
        <v>13</v>
      </c>
      <c r="G34" s="25">
        <v>9</v>
      </c>
      <c r="H34" s="25">
        <v>9</v>
      </c>
      <c r="I34" s="25">
        <v>9</v>
      </c>
      <c r="J34" s="25">
        <v>0</v>
      </c>
      <c r="K34" s="25">
        <v>13</v>
      </c>
      <c r="L34" s="25">
        <v>11</v>
      </c>
      <c r="M34" s="25">
        <v>11</v>
      </c>
      <c r="N34" s="25">
        <v>10</v>
      </c>
      <c r="O34" s="25">
        <v>9</v>
      </c>
      <c r="P34" s="25"/>
      <c r="Q34" s="26"/>
      <c r="R34" s="36">
        <f>IF(D34="","",SUM(F34:P34)-(Q34))</f>
        <v>94</v>
      </c>
      <c r="S34" s="125">
        <f>SUM(R32:R35)+S33</f>
        <v>386</v>
      </c>
      <c r="T34" s="126"/>
      <c r="U34" s="70">
        <f>SUM(F34:H34)</f>
        <v>31</v>
      </c>
    </row>
    <row r="35" spans="1:21" ht="15.75" customHeight="1">
      <c r="A35" s="113"/>
      <c r="B35" s="118"/>
      <c r="C35" s="122"/>
      <c r="D35" s="5">
        <v>194</v>
      </c>
      <c r="E35" s="16" t="s">
        <v>14</v>
      </c>
      <c r="F35" s="30">
        <v>13</v>
      </c>
      <c r="G35" s="30">
        <v>9</v>
      </c>
      <c r="H35" s="30">
        <v>10</v>
      </c>
      <c r="I35" s="30">
        <v>8</v>
      </c>
      <c r="J35" s="30">
        <v>10</v>
      </c>
      <c r="K35" s="30">
        <v>11</v>
      </c>
      <c r="L35" s="30">
        <v>9</v>
      </c>
      <c r="M35" s="30">
        <v>9</v>
      </c>
      <c r="N35" s="30">
        <v>10</v>
      </c>
      <c r="O35" s="30">
        <v>8</v>
      </c>
      <c r="P35" s="30"/>
      <c r="Q35" s="31"/>
      <c r="R35" s="34">
        <f>IF(D35="","",SUM(F35:P35)-(Q35))</f>
        <v>97</v>
      </c>
      <c r="S35" s="127"/>
      <c r="T35" s="128"/>
      <c r="U35" s="70">
        <f>SUM(F35:H35)</f>
        <v>32</v>
      </c>
    </row>
    <row r="36" spans="1:21" ht="15.75" customHeight="1">
      <c r="A36" s="114"/>
      <c r="B36" s="119"/>
      <c r="C36" s="30"/>
      <c r="D36" s="115" t="s">
        <v>36</v>
      </c>
      <c r="E36" s="116"/>
      <c r="F36" s="30">
        <f aca="true" t="shared" si="6" ref="F36:P36">SUM(F32:F35)</f>
        <v>54</v>
      </c>
      <c r="G36" s="30">
        <f t="shared" si="6"/>
        <v>39</v>
      </c>
      <c r="H36" s="30">
        <f t="shared" si="6"/>
        <v>37</v>
      </c>
      <c r="I36" s="30">
        <f t="shared" si="6"/>
        <v>34</v>
      </c>
      <c r="J36" s="30">
        <f t="shared" si="6"/>
        <v>19</v>
      </c>
      <c r="K36" s="30">
        <f t="shared" si="6"/>
        <v>48</v>
      </c>
      <c r="L36" s="30">
        <f t="shared" si="6"/>
        <v>40</v>
      </c>
      <c r="M36" s="30">
        <f t="shared" si="6"/>
        <v>40</v>
      </c>
      <c r="N36" s="30">
        <f t="shared" si="6"/>
        <v>40</v>
      </c>
      <c r="O36" s="30">
        <f t="shared" si="6"/>
        <v>32</v>
      </c>
      <c r="P36" s="30">
        <f t="shared" si="6"/>
        <v>3</v>
      </c>
      <c r="Q36" s="30"/>
      <c r="R36" s="30"/>
      <c r="S36" s="33"/>
      <c r="T36" s="62"/>
      <c r="U36" s="68">
        <f>SUM(U32:U35)</f>
        <v>130</v>
      </c>
    </row>
    <row r="37" spans="1:21" ht="15.75" customHeight="1">
      <c r="A37" s="112">
        <v>1</v>
      </c>
      <c r="B37" s="117" t="s">
        <v>63</v>
      </c>
      <c r="C37" s="120" t="s">
        <v>62</v>
      </c>
      <c r="D37" s="5">
        <v>13</v>
      </c>
      <c r="E37" s="14" t="s">
        <v>11</v>
      </c>
      <c r="F37" s="25">
        <v>13</v>
      </c>
      <c r="G37" s="25">
        <v>0</v>
      </c>
      <c r="H37" s="25">
        <v>6</v>
      </c>
      <c r="I37" s="25">
        <v>8</v>
      </c>
      <c r="J37" s="25">
        <v>11</v>
      </c>
      <c r="K37" s="25">
        <v>14</v>
      </c>
      <c r="L37" s="25">
        <v>9</v>
      </c>
      <c r="M37" s="25">
        <v>11</v>
      </c>
      <c r="N37" s="25">
        <v>11</v>
      </c>
      <c r="O37" s="25">
        <v>7</v>
      </c>
      <c r="P37" s="25"/>
      <c r="Q37" s="26"/>
      <c r="R37" s="35">
        <f>IF(D37="","",SUM(F37:P37)-(Q37))</f>
        <v>90</v>
      </c>
      <c r="S37" s="71" t="s">
        <v>18</v>
      </c>
      <c r="T37" s="129">
        <v>8</v>
      </c>
      <c r="U37" s="69">
        <f>SUM(F37:H37)</f>
        <v>19</v>
      </c>
    </row>
    <row r="38" spans="1:21" ht="15.75" customHeight="1">
      <c r="A38" s="113"/>
      <c r="B38" s="118"/>
      <c r="C38" s="121"/>
      <c r="D38" s="5">
        <v>46</v>
      </c>
      <c r="E38" s="15" t="s">
        <v>12</v>
      </c>
      <c r="F38" s="25">
        <v>14</v>
      </c>
      <c r="G38" s="25">
        <v>9</v>
      </c>
      <c r="H38" s="25">
        <v>6</v>
      </c>
      <c r="I38" s="25">
        <v>7</v>
      </c>
      <c r="J38" s="25">
        <v>10</v>
      </c>
      <c r="K38" s="25">
        <v>14</v>
      </c>
      <c r="L38" s="25">
        <v>10</v>
      </c>
      <c r="M38" s="25">
        <v>9</v>
      </c>
      <c r="N38" s="25">
        <v>9</v>
      </c>
      <c r="O38" s="25">
        <v>6</v>
      </c>
      <c r="P38" s="25"/>
      <c r="Q38" s="26"/>
      <c r="R38" s="36">
        <f>IF(D38="","",SUM(F38:P38)-(Q38))</f>
        <v>94</v>
      </c>
      <c r="S38" s="72"/>
      <c r="T38" s="130"/>
      <c r="U38" s="70">
        <f>SUM(F38:H38)</f>
        <v>29</v>
      </c>
    </row>
    <row r="39" spans="1:21" ht="15.75" customHeight="1">
      <c r="A39" s="113"/>
      <c r="B39" s="118"/>
      <c r="C39" s="121"/>
      <c r="D39" s="5">
        <v>23</v>
      </c>
      <c r="E39" s="15" t="s">
        <v>13</v>
      </c>
      <c r="F39" s="25">
        <v>12</v>
      </c>
      <c r="G39" s="25">
        <v>10</v>
      </c>
      <c r="H39" s="25">
        <v>6</v>
      </c>
      <c r="I39" s="25">
        <v>7</v>
      </c>
      <c r="J39" s="25">
        <v>11</v>
      </c>
      <c r="K39" s="25">
        <v>14</v>
      </c>
      <c r="L39" s="25">
        <v>10</v>
      </c>
      <c r="M39" s="25">
        <v>9</v>
      </c>
      <c r="N39" s="25">
        <v>11</v>
      </c>
      <c r="O39" s="25">
        <v>7</v>
      </c>
      <c r="P39" s="25"/>
      <c r="Q39" s="26"/>
      <c r="R39" s="36">
        <f>IF(D39="","",SUM(F39:P39)-(Q39))</f>
        <v>97</v>
      </c>
      <c r="S39" s="125">
        <f>SUM(R37:R40)+S38</f>
        <v>281</v>
      </c>
      <c r="T39" s="126"/>
      <c r="U39" s="70">
        <f>SUM(F39:H39)</f>
        <v>28</v>
      </c>
    </row>
    <row r="40" spans="1:21" ht="15.75" customHeight="1">
      <c r="A40" s="113"/>
      <c r="B40" s="118"/>
      <c r="C40" s="122"/>
      <c r="D40" s="5">
        <v>25</v>
      </c>
      <c r="E40" s="16" t="s">
        <v>14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/>
      <c r="Q40" s="31"/>
      <c r="R40" s="34">
        <f>IF(D40="","",SUM(F40:P40)-(Q40))</f>
        <v>0</v>
      </c>
      <c r="S40" s="127"/>
      <c r="T40" s="128"/>
      <c r="U40" s="70">
        <f>SUM(F40:H40)</f>
        <v>0</v>
      </c>
    </row>
    <row r="41" spans="1:21" ht="15.75" customHeight="1">
      <c r="A41" s="114"/>
      <c r="B41" s="119"/>
      <c r="C41" s="30"/>
      <c r="D41" s="115" t="s">
        <v>36</v>
      </c>
      <c r="E41" s="116"/>
      <c r="F41" s="30">
        <f aca="true" t="shared" si="7" ref="F41:P41">SUM(F37:F40)</f>
        <v>39</v>
      </c>
      <c r="G41" s="30">
        <f t="shared" si="7"/>
        <v>19</v>
      </c>
      <c r="H41" s="30">
        <f t="shared" si="7"/>
        <v>18</v>
      </c>
      <c r="I41" s="30">
        <f t="shared" si="7"/>
        <v>22</v>
      </c>
      <c r="J41" s="30">
        <f t="shared" si="7"/>
        <v>32</v>
      </c>
      <c r="K41" s="30">
        <f t="shared" si="7"/>
        <v>42</v>
      </c>
      <c r="L41" s="30">
        <f t="shared" si="7"/>
        <v>29</v>
      </c>
      <c r="M41" s="30">
        <f t="shared" si="7"/>
        <v>29</v>
      </c>
      <c r="N41" s="30">
        <f t="shared" si="7"/>
        <v>31</v>
      </c>
      <c r="O41" s="30">
        <f t="shared" si="7"/>
        <v>20</v>
      </c>
      <c r="P41" s="30">
        <f t="shared" si="7"/>
        <v>0</v>
      </c>
      <c r="Q41" s="30"/>
      <c r="R41" s="30"/>
      <c r="S41" s="33"/>
      <c r="T41" s="62"/>
      <c r="U41" s="68">
        <f>SUM(U37:U40)</f>
        <v>76</v>
      </c>
    </row>
    <row r="42" spans="1:21" ht="15.75" customHeight="1">
      <c r="A42" s="112">
        <v>3</v>
      </c>
      <c r="B42" s="117" t="s">
        <v>64</v>
      </c>
      <c r="C42" s="120" t="s">
        <v>65</v>
      </c>
      <c r="D42" s="5">
        <v>78</v>
      </c>
      <c r="E42" s="14" t="s">
        <v>11</v>
      </c>
      <c r="F42" s="25">
        <v>12</v>
      </c>
      <c r="G42" s="25">
        <v>9</v>
      </c>
      <c r="H42" s="25">
        <v>0</v>
      </c>
      <c r="I42" s="25">
        <v>6</v>
      </c>
      <c r="J42" s="25">
        <v>9</v>
      </c>
      <c r="K42" s="25">
        <v>12</v>
      </c>
      <c r="L42" s="25">
        <v>11</v>
      </c>
      <c r="M42" s="25">
        <v>10</v>
      </c>
      <c r="N42" s="25">
        <v>11</v>
      </c>
      <c r="O42" s="25">
        <v>8</v>
      </c>
      <c r="P42" s="25"/>
      <c r="Q42" s="29"/>
      <c r="R42" s="35">
        <f>IF(D42="","",SUM(F42:P42)-(Q42))</f>
        <v>88</v>
      </c>
      <c r="S42" s="71" t="s">
        <v>18</v>
      </c>
      <c r="T42" s="123">
        <v>9</v>
      </c>
      <c r="U42" s="69">
        <f>SUM(F42:H42)</f>
        <v>21</v>
      </c>
    </row>
    <row r="43" spans="1:21" ht="15.75" customHeight="1">
      <c r="A43" s="113"/>
      <c r="B43" s="118"/>
      <c r="C43" s="121"/>
      <c r="D43" s="5">
        <v>68</v>
      </c>
      <c r="E43" s="15" t="s">
        <v>12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/>
      <c r="Q43" s="26"/>
      <c r="R43" s="36">
        <f>IF(D43="","",SUM(F43:P43)-(Q43))</f>
        <v>0</v>
      </c>
      <c r="S43" s="72"/>
      <c r="T43" s="124"/>
      <c r="U43" s="70">
        <f>SUM(F43:H43)</f>
        <v>0</v>
      </c>
    </row>
    <row r="44" spans="1:21" ht="15.75" customHeight="1">
      <c r="A44" s="113"/>
      <c r="B44" s="118"/>
      <c r="C44" s="121"/>
      <c r="D44" s="5">
        <v>46</v>
      </c>
      <c r="E44" s="15" t="s">
        <v>13</v>
      </c>
      <c r="F44" s="25">
        <v>0</v>
      </c>
      <c r="G44" s="25">
        <v>9</v>
      </c>
      <c r="H44" s="25">
        <v>7</v>
      </c>
      <c r="I44" s="25">
        <v>8</v>
      </c>
      <c r="J44" s="25">
        <v>12</v>
      </c>
      <c r="K44" s="25">
        <v>12</v>
      </c>
      <c r="L44" s="25">
        <v>9</v>
      </c>
      <c r="M44" s="25">
        <v>11</v>
      </c>
      <c r="N44" s="25">
        <v>12</v>
      </c>
      <c r="O44" s="25">
        <v>8</v>
      </c>
      <c r="P44" s="25"/>
      <c r="Q44" s="26"/>
      <c r="R44" s="36">
        <f>IF(D44="","",SUM(F44:P44)-(Q44))</f>
        <v>88</v>
      </c>
      <c r="S44" s="125">
        <f>SUM(R42:R45)+S43</f>
        <v>273</v>
      </c>
      <c r="T44" s="126"/>
      <c r="U44" s="70">
        <f>SUM(F44:H44)</f>
        <v>16</v>
      </c>
    </row>
    <row r="45" spans="1:21" ht="15.75" customHeight="1">
      <c r="A45" s="113"/>
      <c r="B45" s="118"/>
      <c r="C45" s="122"/>
      <c r="D45" s="5">
        <v>181</v>
      </c>
      <c r="E45" s="16" t="s">
        <v>14</v>
      </c>
      <c r="F45" s="30">
        <v>13</v>
      </c>
      <c r="G45" s="30">
        <v>9</v>
      </c>
      <c r="H45" s="30">
        <v>6</v>
      </c>
      <c r="I45" s="30">
        <v>7</v>
      </c>
      <c r="J45" s="30">
        <v>12</v>
      </c>
      <c r="K45" s="30">
        <v>12</v>
      </c>
      <c r="L45" s="30">
        <v>9</v>
      </c>
      <c r="M45" s="30">
        <v>10</v>
      </c>
      <c r="N45" s="30">
        <v>10</v>
      </c>
      <c r="O45" s="30">
        <v>9</v>
      </c>
      <c r="P45" s="30"/>
      <c r="Q45" s="31"/>
      <c r="R45" s="34">
        <f>IF(D45="","",SUM(F45:P45)-(Q45))</f>
        <v>97</v>
      </c>
      <c r="S45" s="127"/>
      <c r="T45" s="128"/>
      <c r="U45" s="70">
        <f>SUM(F45:H45)</f>
        <v>28</v>
      </c>
    </row>
    <row r="46" spans="1:21" ht="15.75" customHeight="1">
      <c r="A46" s="114"/>
      <c r="B46" s="119"/>
      <c r="C46" s="30"/>
      <c r="D46" s="115" t="s">
        <v>36</v>
      </c>
      <c r="E46" s="116"/>
      <c r="F46" s="30">
        <f aca="true" t="shared" si="8" ref="F46:P46">SUM(F42:F45)</f>
        <v>25</v>
      </c>
      <c r="G46" s="30">
        <f t="shared" si="8"/>
        <v>27</v>
      </c>
      <c r="H46" s="30">
        <f t="shared" si="8"/>
        <v>13</v>
      </c>
      <c r="I46" s="30">
        <f t="shared" si="8"/>
        <v>21</v>
      </c>
      <c r="J46" s="30">
        <f t="shared" si="8"/>
        <v>33</v>
      </c>
      <c r="K46" s="30">
        <f t="shared" si="8"/>
        <v>36</v>
      </c>
      <c r="L46" s="30">
        <f t="shared" si="8"/>
        <v>29</v>
      </c>
      <c r="M46" s="30">
        <f t="shared" si="8"/>
        <v>31</v>
      </c>
      <c r="N46" s="30">
        <f t="shared" si="8"/>
        <v>33</v>
      </c>
      <c r="O46" s="30">
        <f t="shared" si="8"/>
        <v>25</v>
      </c>
      <c r="P46" s="30">
        <f t="shared" si="8"/>
        <v>0</v>
      </c>
      <c r="Q46" s="30"/>
      <c r="R46" s="30"/>
      <c r="S46" s="33"/>
      <c r="T46" s="62"/>
      <c r="U46" s="68">
        <f>SUM(U42:U45)</f>
        <v>65</v>
      </c>
    </row>
    <row r="47" spans="1:21" ht="15.75" customHeight="1">
      <c r="A47" s="112">
        <v>6</v>
      </c>
      <c r="B47" s="117" t="s">
        <v>68</v>
      </c>
      <c r="C47" s="120" t="s">
        <v>69</v>
      </c>
      <c r="D47" s="5">
        <v>102</v>
      </c>
      <c r="E47" s="14" t="s">
        <v>11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/>
      <c r="Q47" s="29"/>
      <c r="R47" s="35">
        <f>IF(D47="","",SUM(F47:P47)-(Q47))</f>
        <v>0</v>
      </c>
      <c r="S47" s="71" t="s">
        <v>18</v>
      </c>
      <c r="T47" s="129">
        <v>10</v>
      </c>
      <c r="U47" s="69">
        <f>SUM(F47:H47)</f>
        <v>0</v>
      </c>
    </row>
    <row r="48" spans="1:21" ht="15.75" customHeight="1">
      <c r="A48" s="113"/>
      <c r="B48" s="118"/>
      <c r="C48" s="121"/>
      <c r="D48" s="5">
        <v>104</v>
      </c>
      <c r="E48" s="15" t="s">
        <v>12</v>
      </c>
      <c r="F48" s="25">
        <v>15</v>
      </c>
      <c r="G48" s="25">
        <v>10</v>
      </c>
      <c r="H48" s="25">
        <v>7</v>
      </c>
      <c r="I48" s="25">
        <v>8</v>
      </c>
      <c r="J48" s="25">
        <v>12</v>
      </c>
      <c r="K48" s="25">
        <v>12</v>
      </c>
      <c r="L48" s="25">
        <v>10</v>
      </c>
      <c r="M48" s="25">
        <v>10</v>
      </c>
      <c r="N48" s="25">
        <v>10</v>
      </c>
      <c r="O48" s="25">
        <v>9</v>
      </c>
      <c r="P48" s="25">
        <v>3</v>
      </c>
      <c r="Q48" s="26"/>
      <c r="R48" s="36">
        <f>IF(D48="","",SUM(F48:P48)-(Q48))</f>
        <v>106</v>
      </c>
      <c r="S48" s="72"/>
      <c r="T48" s="130"/>
      <c r="U48" s="70">
        <f>SUM(F48:H48)</f>
        <v>32</v>
      </c>
    </row>
    <row r="49" spans="1:21" ht="15.75" customHeight="1">
      <c r="A49" s="113"/>
      <c r="B49" s="118"/>
      <c r="C49" s="121"/>
      <c r="D49" s="5">
        <v>134</v>
      </c>
      <c r="E49" s="15" t="s">
        <v>13</v>
      </c>
      <c r="F49" s="25">
        <v>16</v>
      </c>
      <c r="G49" s="25">
        <v>10</v>
      </c>
      <c r="H49" s="25">
        <v>6</v>
      </c>
      <c r="I49" s="25">
        <v>7</v>
      </c>
      <c r="J49" s="25">
        <v>10</v>
      </c>
      <c r="K49" s="25">
        <v>12</v>
      </c>
      <c r="L49" s="25">
        <v>9</v>
      </c>
      <c r="M49" s="25">
        <v>10</v>
      </c>
      <c r="N49" s="25">
        <v>10</v>
      </c>
      <c r="O49" s="25">
        <v>12</v>
      </c>
      <c r="P49" s="25">
        <v>3</v>
      </c>
      <c r="Q49" s="26"/>
      <c r="R49" s="36">
        <f>IF(D49="","",SUM(F49:P49)-(Q49))</f>
        <v>105</v>
      </c>
      <c r="S49" s="125">
        <f>SUM(R47:R50)+S48</f>
        <v>211</v>
      </c>
      <c r="T49" s="126"/>
      <c r="U49" s="70">
        <f>SUM(F49:H49)</f>
        <v>32</v>
      </c>
    </row>
    <row r="50" spans="1:21" ht="15.75" customHeight="1">
      <c r="A50" s="113"/>
      <c r="B50" s="118"/>
      <c r="C50" s="122"/>
      <c r="D50" s="5">
        <v>154</v>
      </c>
      <c r="E50" s="16" t="s">
        <v>14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/>
      <c r="Q50" s="31"/>
      <c r="R50" s="34">
        <f>IF(D50="","",SUM(F50:P50)-(Q50))</f>
        <v>0</v>
      </c>
      <c r="S50" s="127"/>
      <c r="T50" s="128"/>
      <c r="U50" s="70">
        <f>SUM(F50:H50)</f>
        <v>0</v>
      </c>
    </row>
    <row r="51" spans="1:21" ht="15.75" customHeight="1">
      <c r="A51" s="114"/>
      <c r="B51" s="119"/>
      <c r="C51" s="30"/>
      <c r="D51" s="115" t="s">
        <v>36</v>
      </c>
      <c r="E51" s="116"/>
      <c r="F51" s="30">
        <f aca="true" t="shared" si="9" ref="F51:P51">SUM(F47:F50)</f>
        <v>31</v>
      </c>
      <c r="G51" s="30">
        <f t="shared" si="9"/>
        <v>20</v>
      </c>
      <c r="H51" s="30">
        <f t="shared" si="9"/>
        <v>13</v>
      </c>
      <c r="I51" s="30">
        <f t="shared" si="9"/>
        <v>15</v>
      </c>
      <c r="J51" s="30">
        <f t="shared" si="9"/>
        <v>22</v>
      </c>
      <c r="K51" s="30">
        <f t="shared" si="9"/>
        <v>24</v>
      </c>
      <c r="L51" s="30">
        <f t="shared" si="9"/>
        <v>19</v>
      </c>
      <c r="M51" s="30">
        <f t="shared" si="9"/>
        <v>20</v>
      </c>
      <c r="N51" s="30">
        <f t="shared" si="9"/>
        <v>20</v>
      </c>
      <c r="O51" s="30">
        <f t="shared" si="9"/>
        <v>21</v>
      </c>
      <c r="P51" s="30">
        <f t="shared" si="9"/>
        <v>6</v>
      </c>
      <c r="Q51" s="30"/>
      <c r="R51" s="30"/>
      <c r="S51" s="33"/>
      <c r="T51" s="62"/>
      <c r="U51" s="68">
        <f>SUM(U47:U50)</f>
        <v>64</v>
      </c>
    </row>
  </sheetData>
  <mergeCells count="60">
    <mergeCell ref="D16:E16"/>
    <mergeCell ref="A37:A41"/>
    <mergeCell ref="S14:T15"/>
    <mergeCell ref="T32:T33"/>
    <mergeCell ref="T17:T18"/>
    <mergeCell ref="T42:T43"/>
    <mergeCell ref="T37:T38"/>
    <mergeCell ref="D51:E51"/>
    <mergeCell ref="S39:T40"/>
    <mergeCell ref="S44:T45"/>
    <mergeCell ref="S34:T35"/>
    <mergeCell ref="T47:T48"/>
    <mergeCell ref="S49:T50"/>
    <mergeCell ref="T12:T13"/>
    <mergeCell ref="S19:T20"/>
    <mergeCell ref="T27:T28"/>
    <mergeCell ref="S29:T30"/>
    <mergeCell ref="A47:A51"/>
    <mergeCell ref="A32:A36"/>
    <mergeCell ref="A12:A16"/>
    <mergeCell ref="C12:C15"/>
    <mergeCell ref="D46:E46"/>
    <mergeCell ref="B42:B46"/>
    <mergeCell ref="A42:A46"/>
    <mergeCell ref="B12:B16"/>
    <mergeCell ref="A17:A21"/>
    <mergeCell ref="B27:B31"/>
    <mergeCell ref="C27:C30"/>
    <mergeCell ref="D31:E31"/>
    <mergeCell ref="B22:B26"/>
    <mergeCell ref="A27:A31"/>
    <mergeCell ref="B37:B41"/>
    <mergeCell ref="D21:E21"/>
    <mergeCell ref="D36:E36"/>
    <mergeCell ref="B47:B51"/>
    <mergeCell ref="C37:C40"/>
    <mergeCell ref="C42:C45"/>
    <mergeCell ref="B17:B21"/>
    <mergeCell ref="C17:C20"/>
    <mergeCell ref="B32:B36"/>
    <mergeCell ref="C47:C50"/>
    <mergeCell ref="D41:E41"/>
    <mergeCell ref="A7:A11"/>
    <mergeCell ref="B7:B11"/>
    <mergeCell ref="C7:C10"/>
    <mergeCell ref="T7:T8"/>
    <mergeCell ref="S9:T10"/>
    <mergeCell ref="D11:E11"/>
    <mergeCell ref="A2:A6"/>
    <mergeCell ref="B2:B6"/>
    <mergeCell ref="C2:C5"/>
    <mergeCell ref="T2:T3"/>
    <mergeCell ref="C32:C35"/>
    <mergeCell ref="S4:T5"/>
    <mergeCell ref="D6:E6"/>
    <mergeCell ref="A22:A26"/>
    <mergeCell ref="C22:C25"/>
    <mergeCell ref="T22:T23"/>
    <mergeCell ref="S24:T25"/>
    <mergeCell ref="D26:E26"/>
  </mergeCells>
  <printOptions gridLines="1"/>
  <pageMargins left="0.51" right="0.16" top="0.44" bottom="0.28" header="0.24" footer="0.16"/>
  <pageSetup horizontalDpi="300" verticalDpi="300" orientation="portrait" paperSize="9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 topLeftCell="A1">
      <pane ySplit="1" topLeftCell="A2" activePane="bottomLeft" state="frozen"/>
      <selection pane="bottomLeft" activeCell="Y10" sqref="Y10"/>
    </sheetView>
  </sheetViews>
  <sheetFormatPr defaultColWidth="9.140625" defaultRowHeight="16.5" customHeight="1"/>
  <cols>
    <col min="1" max="1" width="5.00390625" style="6" customWidth="1"/>
    <col min="2" max="2" width="19.140625" style="6" customWidth="1"/>
    <col min="3" max="3" width="6.00390625" style="6" customWidth="1"/>
    <col min="4" max="4" width="6.140625" style="20" customWidth="1"/>
    <col min="5" max="5" width="3.28125" style="10" customWidth="1"/>
    <col min="6" max="17" width="4.28125" style="27" customWidth="1"/>
    <col min="18" max="18" width="5.421875" style="6" customWidth="1"/>
    <col min="19" max="19" width="5.421875" style="11" customWidth="1"/>
    <col min="20" max="20" width="5.421875" style="12" customWidth="1"/>
    <col min="21" max="21" width="11.140625" style="6" bestFit="1" customWidth="1"/>
    <col min="22" max="22" width="5.7109375" style="6" customWidth="1"/>
    <col min="23" max="16384" width="9.140625" style="6" customWidth="1"/>
  </cols>
  <sheetData>
    <row r="1" spans="1:23" s="44" customFormat="1" ht="15.75" customHeight="1">
      <c r="A1" s="52" t="s">
        <v>37</v>
      </c>
      <c r="B1" s="53" t="s">
        <v>33</v>
      </c>
      <c r="C1" s="54" t="s">
        <v>32</v>
      </c>
      <c r="D1" s="55" t="s">
        <v>0</v>
      </c>
      <c r="E1" s="47" t="s">
        <v>1</v>
      </c>
      <c r="F1" s="48" t="s">
        <v>2</v>
      </c>
      <c r="G1" s="48" t="s">
        <v>3</v>
      </c>
      <c r="H1" s="48" t="s">
        <v>4</v>
      </c>
      <c r="I1" s="48" t="s">
        <v>23</v>
      </c>
      <c r="J1" s="48" t="s">
        <v>24</v>
      </c>
      <c r="K1" s="48" t="s">
        <v>25</v>
      </c>
      <c r="L1" s="48" t="s">
        <v>26</v>
      </c>
      <c r="M1" s="48" t="s">
        <v>27</v>
      </c>
      <c r="N1" s="48" t="s">
        <v>19</v>
      </c>
      <c r="O1" s="48" t="s">
        <v>22</v>
      </c>
      <c r="P1" s="48" t="s">
        <v>17</v>
      </c>
      <c r="Q1" s="49" t="s">
        <v>9</v>
      </c>
      <c r="R1" s="50" t="s">
        <v>15</v>
      </c>
      <c r="S1" s="56"/>
      <c r="T1" s="57" t="s">
        <v>10</v>
      </c>
      <c r="U1" s="73" t="s">
        <v>38</v>
      </c>
      <c r="V1" s="11"/>
      <c r="W1" s="11"/>
    </row>
    <row r="2" spans="1:22" ht="16.5" customHeight="1">
      <c r="A2" s="133">
        <v>14</v>
      </c>
      <c r="B2" s="131" t="s">
        <v>60</v>
      </c>
      <c r="C2" s="131" t="s">
        <v>61</v>
      </c>
      <c r="D2" s="21">
        <v>18</v>
      </c>
      <c r="E2" s="17" t="s">
        <v>28</v>
      </c>
      <c r="F2" s="28">
        <v>16</v>
      </c>
      <c r="G2" s="28">
        <v>10</v>
      </c>
      <c r="H2" s="28">
        <v>6</v>
      </c>
      <c r="I2" s="28">
        <v>8</v>
      </c>
      <c r="J2" s="28">
        <v>11</v>
      </c>
      <c r="K2" s="28">
        <v>12</v>
      </c>
      <c r="L2" s="28">
        <v>11</v>
      </c>
      <c r="M2" s="28">
        <v>11</v>
      </c>
      <c r="N2" s="28">
        <v>10</v>
      </c>
      <c r="O2" s="28">
        <v>12</v>
      </c>
      <c r="P2" s="28">
        <v>3</v>
      </c>
      <c r="Q2" s="29"/>
      <c r="R2" s="9">
        <f>IF(D2="","",SUM(F2:P2)-(Q2))</f>
        <v>110</v>
      </c>
      <c r="S2" s="7"/>
      <c r="T2" s="202" t="s">
        <v>46</v>
      </c>
      <c r="U2" s="74">
        <f>SUM(F2:H2)</f>
        <v>32</v>
      </c>
      <c r="V2" s="75" t="s">
        <v>39</v>
      </c>
    </row>
    <row r="3" spans="1:22" ht="16.5" customHeight="1">
      <c r="A3" s="134"/>
      <c r="B3" s="132"/>
      <c r="C3" s="122"/>
      <c r="D3" s="21">
        <v>109</v>
      </c>
      <c r="E3" s="18" t="s">
        <v>29</v>
      </c>
      <c r="F3" s="30">
        <v>17</v>
      </c>
      <c r="G3" s="30">
        <v>10</v>
      </c>
      <c r="H3" s="30">
        <v>6</v>
      </c>
      <c r="I3" s="30">
        <v>8</v>
      </c>
      <c r="J3" s="30">
        <v>12</v>
      </c>
      <c r="K3" s="30">
        <v>12</v>
      </c>
      <c r="L3" s="30">
        <v>11</v>
      </c>
      <c r="M3" s="30">
        <v>11</v>
      </c>
      <c r="N3" s="30">
        <v>11</v>
      </c>
      <c r="O3" s="30">
        <v>12</v>
      </c>
      <c r="P3" s="30">
        <v>3</v>
      </c>
      <c r="Q3" s="31"/>
      <c r="R3" s="37">
        <f>IF(D3="","",SUM(F3:P3)-(Q3))</f>
        <v>113</v>
      </c>
      <c r="S3" s="8">
        <f>IF(D2="",0,(SUM(R2+R3)))</f>
        <v>223</v>
      </c>
      <c r="T3" s="203"/>
      <c r="U3" s="98">
        <f>SUM(F3:H3)</f>
        <v>33</v>
      </c>
      <c r="V3" s="76">
        <f>SUM(U2:U3)</f>
        <v>65</v>
      </c>
    </row>
    <row r="4" spans="1:22" ht="16.5" customHeight="1">
      <c r="A4" s="133">
        <v>12</v>
      </c>
      <c r="B4" s="131" t="s">
        <v>71</v>
      </c>
      <c r="C4" s="131" t="s">
        <v>72</v>
      </c>
      <c r="D4" s="21">
        <v>1</v>
      </c>
      <c r="E4" s="17" t="s">
        <v>28</v>
      </c>
      <c r="F4" s="28">
        <v>12</v>
      </c>
      <c r="G4" s="28">
        <v>9</v>
      </c>
      <c r="H4" s="28">
        <v>6</v>
      </c>
      <c r="I4" s="28">
        <v>7</v>
      </c>
      <c r="J4" s="28">
        <v>12</v>
      </c>
      <c r="K4" s="28">
        <v>12</v>
      </c>
      <c r="L4" s="28">
        <v>10</v>
      </c>
      <c r="M4" s="28">
        <v>11</v>
      </c>
      <c r="N4" s="28">
        <v>11</v>
      </c>
      <c r="O4" s="28">
        <v>9</v>
      </c>
      <c r="P4" s="28">
        <v>3</v>
      </c>
      <c r="Q4" s="29"/>
      <c r="R4" s="9">
        <f>IF(D4="","",SUM(F4:P4)-(Q4))</f>
        <v>102</v>
      </c>
      <c r="S4" s="7"/>
      <c r="T4" s="202" t="s">
        <v>48</v>
      </c>
      <c r="U4" s="74">
        <f>SUM(F4:H4)</f>
        <v>27</v>
      </c>
      <c r="V4" s="75" t="s">
        <v>39</v>
      </c>
    </row>
    <row r="5" spans="1:22" ht="16.5" customHeight="1">
      <c r="A5" s="134"/>
      <c r="B5" s="132"/>
      <c r="C5" s="122"/>
      <c r="D5" s="21">
        <v>39</v>
      </c>
      <c r="E5" s="18" t="s">
        <v>29</v>
      </c>
      <c r="F5" s="30">
        <v>18</v>
      </c>
      <c r="G5" s="30">
        <v>11</v>
      </c>
      <c r="H5" s="30">
        <v>6</v>
      </c>
      <c r="I5" s="30">
        <v>8</v>
      </c>
      <c r="J5" s="30">
        <v>11</v>
      </c>
      <c r="K5" s="30">
        <v>12</v>
      </c>
      <c r="L5" s="30">
        <v>9</v>
      </c>
      <c r="M5" s="30">
        <v>10</v>
      </c>
      <c r="N5" s="30">
        <v>11</v>
      </c>
      <c r="O5" s="30">
        <v>8</v>
      </c>
      <c r="P5" s="30">
        <v>3</v>
      </c>
      <c r="Q5" s="31"/>
      <c r="R5" s="37">
        <f>IF(D5="","",SUM(F5:P5)-(Q5))</f>
        <v>107</v>
      </c>
      <c r="S5" s="8">
        <f>IF(D4="",0,(SUM(R4+R5)))</f>
        <v>209</v>
      </c>
      <c r="T5" s="203"/>
      <c r="U5" s="97">
        <f>SUM(F5:H5)</f>
        <v>35</v>
      </c>
      <c r="V5" s="76">
        <f>SUM(U4:U5)</f>
        <v>62</v>
      </c>
    </row>
    <row r="6" spans="1:22" ht="16.5" customHeight="1">
      <c r="A6" s="133">
        <v>13</v>
      </c>
      <c r="B6" s="131" t="s">
        <v>60</v>
      </c>
      <c r="C6" s="131" t="s">
        <v>61</v>
      </c>
      <c r="D6" s="21">
        <v>101</v>
      </c>
      <c r="E6" s="17" t="s">
        <v>28</v>
      </c>
      <c r="F6" s="28">
        <v>20</v>
      </c>
      <c r="G6" s="28">
        <v>11</v>
      </c>
      <c r="H6" s="28">
        <v>7</v>
      </c>
      <c r="I6" s="28">
        <v>9</v>
      </c>
      <c r="J6" s="28">
        <v>0</v>
      </c>
      <c r="K6" s="28">
        <v>11</v>
      </c>
      <c r="L6" s="28">
        <v>10</v>
      </c>
      <c r="M6" s="28">
        <v>11</v>
      </c>
      <c r="N6" s="28">
        <v>10</v>
      </c>
      <c r="O6" s="28">
        <v>12</v>
      </c>
      <c r="P6" s="28"/>
      <c r="Q6" s="29"/>
      <c r="R6" s="9">
        <f aca="true" t="shared" si="0" ref="R6:R29">IF(D6="","",SUM(F6:P6)-(Q6))</f>
        <v>101</v>
      </c>
      <c r="S6" s="7"/>
      <c r="T6" s="202" t="s">
        <v>50</v>
      </c>
      <c r="U6" s="74">
        <f aca="true" t="shared" si="1" ref="U6:U29">SUM(F6:H6)</f>
        <v>38</v>
      </c>
      <c r="V6" s="75" t="s">
        <v>39</v>
      </c>
    </row>
    <row r="7" spans="1:22" ht="16.5" customHeight="1">
      <c r="A7" s="134"/>
      <c r="B7" s="132"/>
      <c r="C7" s="122"/>
      <c r="D7" s="21">
        <v>103</v>
      </c>
      <c r="E7" s="18" t="s">
        <v>29</v>
      </c>
      <c r="F7" s="201">
        <v>19</v>
      </c>
      <c r="G7" s="201">
        <v>14</v>
      </c>
      <c r="H7" s="201">
        <v>7</v>
      </c>
      <c r="I7" s="201">
        <v>8</v>
      </c>
      <c r="J7" s="201">
        <v>0</v>
      </c>
      <c r="K7" s="201">
        <v>12</v>
      </c>
      <c r="L7" s="201">
        <v>11</v>
      </c>
      <c r="M7" s="201">
        <v>11</v>
      </c>
      <c r="N7" s="201">
        <v>11</v>
      </c>
      <c r="O7" s="201">
        <v>13</v>
      </c>
      <c r="P7" s="201"/>
      <c r="Q7" s="31"/>
      <c r="R7" s="37">
        <f t="shared" si="0"/>
        <v>106</v>
      </c>
      <c r="S7" s="13">
        <f>IF(D6="",0,(SUM(R6+R7)))</f>
        <v>207</v>
      </c>
      <c r="T7" s="203"/>
      <c r="U7" s="97">
        <f t="shared" si="1"/>
        <v>40</v>
      </c>
      <c r="V7" s="76">
        <f>SUM(U6:U7)</f>
        <v>78</v>
      </c>
    </row>
    <row r="8" spans="1:22" ht="16.5" customHeight="1">
      <c r="A8" s="133">
        <v>9</v>
      </c>
      <c r="B8" s="131" t="s">
        <v>66</v>
      </c>
      <c r="C8" s="131" t="s">
        <v>67</v>
      </c>
      <c r="D8" s="21">
        <v>4</v>
      </c>
      <c r="E8" s="17" t="s">
        <v>28</v>
      </c>
      <c r="F8" s="28">
        <v>15</v>
      </c>
      <c r="G8" s="28">
        <v>9</v>
      </c>
      <c r="H8" s="28">
        <v>6</v>
      </c>
      <c r="I8" s="28">
        <v>8</v>
      </c>
      <c r="J8" s="28">
        <v>12</v>
      </c>
      <c r="K8" s="28">
        <v>12</v>
      </c>
      <c r="L8" s="28">
        <v>9</v>
      </c>
      <c r="M8" s="28">
        <v>11</v>
      </c>
      <c r="N8" s="28">
        <v>10</v>
      </c>
      <c r="O8" s="28">
        <v>8</v>
      </c>
      <c r="P8" s="28">
        <v>3</v>
      </c>
      <c r="Q8" s="29"/>
      <c r="R8" s="9">
        <f>IF(D8="","",SUM(F8:P8)-(Q8))</f>
        <v>103</v>
      </c>
      <c r="S8" s="7"/>
      <c r="T8" s="135" t="s">
        <v>111</v>
      </c>
      <c r="U8" s="74">
        <f>SUM(F8:H8)</f>
        <v>30</v>
      </c>
      <c r="V8" s="75" t="s">
        <v>39</v>
      </c>
    </row>
    <row r="9" spans="1:22" ht="16.5" customHeight="1">
      <c r="A9" s="134"/>
      <c r="B9" s="132"/>
      <c r="C9" s="122"/>
      <c r="D9" s="21">
        <v>149</v>
      </c>
      <c r="E9" s="18" t="s">
        <v>29</v>
      </c>
      <c r="F9" s="30">
        <v>18</v>
      </c>
      <c r="G9" s="30">
        <v>10</v>
      </c>
      <c r="H9" s="30">
        <v>6</v>
      </c>
      <c r="I9" s="30">
        <v>8</v>
      </c>
      <c r="J9" s="30">
        <v>0</v>
      </c>
      <c r="K9" s="30">
        <v>11</v>
      </c>
      <c r="L9" s="30">
        <v>10</v>
      </c>
      <c r="M9" s="30">
        <v>10</v>
      </c>
      <c r="N9" s="30">
        <v>10</v>
      </c>
      <c r="O9" s="30">
        <v>9</v>
      </c>
      <c r="P9" s="30"/>
      <c r="Q9" s="31"/>
      <c r="R9" s="37">
        <f>IF(D9="","",SUM(F9:P9)-(Q9))</f>
        <v>92</v>
      </c>
      <c r="S9" s="13">
        <f>IF(D8="",0,(SUM(R8+R9)))</f>
        <v>195</v>
      </c>
      <c r="T9" s="136"/>
      <c r="U9" s="97">
        <f>SUM(F9:H9)</f>
        <v>34</v>
      </c>
      <c r="V9" s="76">
        <f>SUM(U8:U9)</f>
        <v>64</v>
      </c>
    </row>
    <row r="10" spans="1:22" ht="16.5" customHeight="1">
      <c r="A10" s="133">
        <v>5</v>
      </c>
      <c r="B10" s="131" t="s">
        <v>64</v>
      </c>
      <c r="C10" s="131" t="s">
        <v>65</v>
      </c>
      <c r="D10" s="21">
        <v>16</v>
      </c>
      <c r="E10" s="17" t="s">
        <v>28</v>
      </c>
      <c r="F10" s="28">
        <v>14</v>
      </c>
      <c r="G10" s="28">
        <v>9</v>
      </c>
      <c r="H10" s="28">
        <v>6</v>
      </c>
      <c r="I10" s="28">
        <v>7</v>
      </c>
      <c r="J10" s="28">
        <v>10</v>
      </c>
      <c r="K10" s="28">
        <v>12</v>
      </c>
      <c r="L10" s="28">
        <v>9</v>
      </c>
      <c r="M10" s="28">
        <v>10</v>
      </c>
      <c r="N10" s="28">
        <v>11</v>
      </c>
      <c r="O10" s="28">
        <v>8</v>
      </c>
      <c r="P10" s="28"/>
      <c r="Q10" s="29"/>
      <c r="R10" s="9">
        <f>IF(D10="","",SUM(F10:P10)-(Q10))</f>
        <v>96</v>
      </c>
      <c r="S10" s="7"/>
      <c r="T10" s="135" t="s">
        <v>112</v>
      </c>
      <c r="U10" s="74">
        <f>SUM(F10:H10)</f>
        <v>29</v>
      </c>
      <c r="V10" s="75" t="s">
        <v>39</v>
      </c>
    </row>
    <row r="11" spans="1:22" ht="16.5" customHeight="1">
      <c r="A11" s="134"/>
      <c r="B11" s="132"/>
      <c r="C11" s="122"/>
      <c r="D11" s="21">
        <v>259</v>
      </c>
      <c r="E11" s="18" t="s">
        <v>29</v>
      </c>
      <c r="F11" s="30">
        <v>13</v>
      </c>
      <c r="G11" s="30">
        <v>9</v>
      </c>
      <c r="H11" s="30">
        <v>6</v>
      </c>
      <c r="I11" s="30">
        <v>6</v>
      </c>
      <c r="J11" s="30">
        <v>9</v>
      </c>
      <c r="K11" s="30">
        <v>12</v>
      </c>
      <c r="L11" s="30">
        <v>10</v>
      </c>
      <c r="M11" s="30">
        <v>11</v>
      </c>
      <c r="N11" s="30">
        <v>9</v>
      </c>
      <c r="O11" s="30">
        <v>6</v>
      </c>
      <c r="P11" s="30"/>
      <c r="Q11" s="31"/>
      <c r="R11" s="37">
        <f>IF(D11="","",SUM(F11:P11)-(Q11))</f>
        <v>91</v>
      </c>
      <c r="S11" s="13">
        <f>IF(D10="",0,(SUM(R10+R11)))</f>
        <v>187</v>
      </c>
      <c r="T11" s="136"/>
      <c r="U11" s="97">
        <f>SUM(F11:H11)</f>
        <v>28</v>
      </c>
      <c r="V11" s="76">
        <f>SUM(U10:U11)</f>
        <v>57</v>
      </c>
    </row>
    <row r="12" spans="1:22" ht="16.5" customHeight="1">
      <c r="A12" s="133">
        <v>8</v>
      </c>
      <c r="B12" s="131" t="s">
        <v>68</v>
      </c>
      <c r="C12" s="131" t="s">
        <v>69</v>
      </c>
      <c r="D12" s="21">
        <v>184</v>
      </c>
      <c r="E12" s="17" t="s">
        <v>28</v>
      </c>
      <c r="F12" s="28">
        <v>15</v>
      </c>
      <c r="G12" s="28">
        <v>10</v>
      </c>
      <c r="H12" s="28">
        <v>0</v>
      </c>
      <c r="I12" s="28">
        <v>8</v>
      </c>
      <c r="J12" s="28">
        <v>11</v>
      </c>
      <c r="K12" s="28">
        <v>12</v>
      </c>
      <c r="L12" s="28">
        <v>9</v>
      </c>
      <c r="M12" s="28">
        <v>10</v>
      </c>
      <c r="N12" s="28">
        <v>10</v>
      </c>
      <c r="O12" s="28">
        <v>8</v>
      </c>
      <c r="P12" s="28"/>
      <c r="Q12" s="29"/>
      <c r="R12" s="9">
        <f>IF(D12="","",SUM(F12:P12)-(Q12))</f>
        <v>93</v>
      </c>
      <c r="S12" s="7"/>
      <c r="T12" s="135" t="s">
        <v>113</v>
      </c>
      <c r="U12" s="74">
        <f>SUM(F12:H12)</f>
        <v>25</v>
      </c>
      <c r="V12" s="75" t="s">
        <v>39</v>
      </c>
    </row>
    <row r="13" spans="1:22" ht="16.5" customHeight="1">
      <c r="A13" s="134"/>
      <c r="B13" s="132"/>
      <c r="C13" s="122"/>
      <c r="D13" s="21">
        <v>58</v>
      </c>
      <c r="E13" s="18" t="s">
        <v>29</v>
      </c>
      <c r="F13" s="30">
        <v>15</v>
      </c>
      <c r="G13" s="30">
        <v>10</v>
      </c>
      <c r="H13" s="30">
        <v>0</v>
      </c>
      <c r="I13" s="30">
        <v>7</v>
      </c>
      <c r="J13" s="30">
        <v>11</v>
      </c>
      <c r="K13" s="30">
        <v>12</v>
      </c>
      <c r="L13" s="30">
        <v>10</v>
      </c>
      <c r="M13" s="30">
        <v>9</v>
      </c>
      <c r="N13" s="30">
        <v>10</v>
      </c>
      <c r="O13" s="30">
        <v>9</v>
      </c>
      <c r="P13" s="30"/>
      <c r="Q13" s="31"/>
      <c r="R13" s="37">
        <f>IF(D13="","",SUM(F13:P13)-(Q13))</f>
        <v>93</v>
      </c>
      <c r="S13" s="8">
        <f>IF(D12="",0,(SUM(R12+R13)))</f>
        <v>186</v>
      </c>
      <c r="T13" s="136"/>
      <c r="U13" s="97">
        <f>SUM(F13:H13)</f>
        <v>25</v>
      </c>
      <c r="V13" s="76">
        <f>SUM(U12:U13)</f>
        <v>50</v>
      </c>
    </row>
    <row r="14" spans="1:22" ht="16.5" customHeight="1">
      <c r="A14" s="133">
        <v>11</v>
      </c>
      <c r="B14" s="131" t="s">
        <v>71</v>
      </c>
      <c r="C14" s="131" t="s">
        <v>72</v>
      </c>
      <c r="D14" s="21">
        <v>34</v>
      </c>
      <c r="E14" s="17" t="s">
        <v>28</v>
      </c>
      <c r="F14" s="28">
        <v>16</v>
      </c>
      <c r="G14" s="28">
        <v>10</v>
      </c>
      <c r="H14" s="28">
        <v>8</v>
      </c>
      <c r="I14" s="28">
        <v>8</v>
      </c>
      <c r="J14" s="28">
        <v>0</v>
      </c>
      <c r="K14" s="28">
        <v>12</v>
      </c>
      <c r="L14" s="28">
        <v>12</v>
      </c>
      <c r="M14" s="28">
        <v>9</v>
      </c>
      <c r="N14" s="28">
        <v>10</v>
      </c>
      <c r="O14" s="28">
        <v>9</v>
      </c>
      <c r="P14" s="28"/>
      <c r="Q14" s="29"/>
      <c r="R14" s="9">
        <f>IF(D14="","",SUM(F14:P14)-(Q14))</f>
        <v>94</v>
      </c>
      <c r="S14" s="7"/>
      <c r="T14" s="135" t="s">
        <v>114</v>
      </c>
      <c r="U14" s="74">
        <f>SUM(F14:H14)</f>
        <v>34</v>
      </c>
      <c r="V14" s="75" t="s">
        <v>39</v>
      </c>
    </row>
    <row r="15" spans="1:22" ht="16.5" customHeight="1">
      <c r="A15" s="134"/>
      <c r="B15" s="132"/>
      <c r="C15" s="122"/>
      <c r="D15" s="21">
        <v>65</v>
      </c>
      <c r="E15" s="18" t="s">
        <v>29</v>
      </c>
      <c r="F15" s="30">
        <v>15</v>
      </c>
      <c r="G15" s="30">
        <v>10</v>
      </c>
      <c r="H15" s="30">
        <v>7</v>
      </c>
      <c r="I15" s="30">
        <v>7</v>
      </c>
      <c r="J15" s="30">
        <v>0</v>
      </c>
      <c r="K15" s="30">
        <v>12</v>
      </c>
      <c r="L15" s="30">
        <v>11</v>
      </c>
      <c r="M15" s="30">
        <v>11</v>
      </c>
      <c r="N15" s="30">
        <v>10</v>
      </c>
      <c r="O15" s="30">
        <v>8</v>
      </c>
      <c r="P15" s="30"/>
      <c r="Q15" s="31"/>
      <c r="R15" s="37">
        <f>IF(D15="","",SUM(F15:P15)-(Q15))</f>
        <v>91</v>
      </c>
      <c r="S15" s="8">
        <f>IF(D14="",0,(SUM(R14+R15)))</f>
        <v>185</v>
      </c>
      <c r="T15" s="136"/>
      <c r="U15" s="97">
        <f>SUM(F15:H15)</f>
        <v>32</v>
      </c>
      <c r="V15" s="76">
        <f>SUM(U14:U15)</f>
        <v>66</v>
      </c>
    </row>
    <row r="16" spans="1:22" ht="16.5" customHeight="1">
      <c r="A16" s="133">
        <v>4</v>
      </c>
      <c r="B16" s="131" t="s">
        <v>64</v>
      </c>
      <c r="C16" s="131">
        <v>633</v>
      </c>
      <c r="D16" s="21">
        <v>7</v>
      </c>
      <c r="E16" s="17" t="s">
        <v>28</v>
      </c>
      <c r="F16" s="28">
        <v>12</v>
      </c>
      <c r="G16" s="28">
        <v>9</v>
      </c>
      <c r="H16" s="28">
        <v>7</v>
      </c>
      <c r="I16" s="28">
        <v>9</v>
      </c>
      <c r="J16" s="28">
        <v>0</v>
      </c>
      <c r="K16" s="28">
        <v>12</v>
      </c>
      <c r="L16" s="28">
        <v>10</v>
      </c>
      <c r="M16" s="28">
        <v>11</v>
      </c>
      <c r="N16" s="28">
        <v>11</v>
      </c>
      <c r="O16" s="28">
        <v>9</v>
      </c>
      <c r="P16" s="28"/>
      <c r="Q16" s="29"/>
      <c r="R16" s="9">
        <f>IF(D16="","",SUM(F16:P16)-(Q16))</f>
        <v>90</v>
      </c>
      <c r="S16" s="7"/>
      <c r="T16" s="135" t="s">
        <v>115</v>
      </c>
      <c r="U16" s="74">
        <f>SUM(F16:H16)</f>
        <v>28</v>
      </c>
      <c r="V16" s="75" t="s">
        <v>39</v>
      </c>
    </row>
    <row r="17" spans="1:22" ht="16.5" customHeight="1">
      <c r="A17" s="134"/>
      <c r="B17" s="132"/>
      <c r="C17" s="122"/>
      <c r="D17" s="21">
        <v>13</v>
      </c>
      <c r="E17" s="18" t="s">
        <v>29</v>
      </c>
      <c r="F17" s="30">
        <v>13</v>
      </c>
      <c r="G17" s="30">
        <v>9</v>
      </c>
      <c r="H17" s="30">
        <v>7</v>
      </c>
      <c r="I17" s="30">
        <v>8</v>
      </c>
      <c r="J17" s="30">
        <v>0</v>
      </c>
      <c r="K17" s="30">
        <v>12</v>
      </c>
      <c r="L17" s="30">
        <v>11</v>
      </c>
      <c r="M17" s="30">
        <v>11</v>
      </c>
      <c r="N17" s="30">
        <v>11</v>
      </c>
      <c r="O17" s="30">
        <v>8</v>
      </c>
      <c r="P17" s="30"/>
      <c r="Q17" s="31"/>
      <c r="R17" s="37">
        <f>IF(D17="","",SUM(F17:P17)-(Q17))</f>
        <v>90</v>
      </c>
      <c r="S17" s="8">
        <f>IF(D16="",0,(SUM(R16+R17)))</f>
        <v>180</v>
      </c>
      <c r="T17" s="136"/>
      <c r="U17" s="98">
        <f>SUM(F17:H17)</f>
        <v>29</v>
      </c>
      <c r="V17" s="76">
        <f>SUM(U16:U17)</f>
        <v>57</v>
      </c>
    </row>
    <row r="18" spans="1:22" ht="16.5" customHeight="1">
      <c r="A18" s="133">
        <v>2</v>
      </c>
      <c r="B18" s="131" t="s">
        <v>63</v>
      </c>
      <c r="C18" s="131" t="s">
        <v>62</v>
      </c>
      <c r="D18" s="21">
        <v>1</v>
      </c>
      <c r="E18" s="17" t="s">
        <v>28</v>
      </c>
      <c r="F18" s="28">
        <v>13</v>
      </c>
      <c r="G18" s="28">
        <v>9</v>
      </c>
      <c r="H18" s="28">
        <v>0</v>
      </c>
      <c r="I18" s="28">
        <v>8</v>
      </c>
      <c r="J18" s="28">
        <v>0</v>
      </c>
      <c r="K18" s="28">
        <v>12</v>
      </c>
      <c r="L18" s="28">
        <v>10</v>
      </c>
      <c r="M18" s="28">
        <v>11</v>
      </c>
      <c r="N18" s="28">
        <v>10</v>
      </c>
      <c r="O18" s="28">
        <v>9</v>
      </c>
      <c r="P18" s="28"/>
      <c r="Q18" s="29"/>
      <c r="R18" s="9">
        <f>IF(D18="","",SUM(F18:P18)-(Q18))</f>
        <v>82</v>
      </c>
      <c r="S18" s="7"/>
      <c r="T18" s="135" t="s">
        <v>116</v>
      </c>
      <c r="U18" s="74">
        <f>SUM(F18:H18)</f>
        <v>22</v>
      </c>
      <c r="V18" s="75" t="s">
        <v>39</v>
      </c>
    </row>
    <row r="19" spans="1:22" ht="16.5" customHeight="1">
      <c r="A19" s="134"/>
      <c r="B19" s="132"/>
      <c r="C19" s="122"/>
      <c r="D19" s="21">
        <v>6</v>
      </c>
      <c r="E19" s="18" t="s">
        <v>29</v>
      </c>
      <c r="F19" s="30">
        <v>12</v>
      </c>
      <c r="G19" s="30">
        <v>9</v>
      </c>
      <c r="H19" s="30">
        <v>0</v>
      </c>
      <c r="I19" s="30">
        <v>7</v>
      </c>
      <c r="J19" s="30">
        <v>9</v>
      </c>
      <c r="K19" s="30">
        <v>12</v>
      </c>
      <c r="L19" s="30">
        <v>12</v>
      </c>
      <c r="M19" s="30">
        <v>9</v>
      </c>
      <c r="N19" s="30">
        <v>11</v>
      </c>
      <c r="O19" s="30">
        <v>7</v>
      </c>
      <c r="P19" s="30"/>
      <c r="Q19" s="31"/>
      <c r="R19" s="37">
        <f>IF(D19="","",SUM(F19:P19)-(Q19))</f>
        <v>88</v>
      </c>
      <c r="S19" s="8">
        <f>IF(D18="",0,(SUM(R18+R19)))</f>
        <v>170</v>
      </c>
      <c r="T19" s="136"/>
      <c r="U19" s="98">
        <f>SUM(F19:H19)</f>
        <v>21</v>
      </c>
      <c r="V19" s="76">
        <f>SUM(U18:U19)</f>
        <v>43</v>
      </c>
    </row>
    <row r="20" spans="1:22" ht="16.5" customHeight="1">
      <c r="A20" s="133">
        <v>1</v>
      </c>
      <c r="B20" s="131" t="s">
        <v>63</v>
      </c>
      <c r="C20" s="131" t="s">
        <v>62</v>
      </c>
      <c r="D20" s="21">
        <v>28</v>
      </c>
      <c r="E20" s="17" t="s">
        <v>28</v>
      </c>
      <c r="F20" s="28">
        <v>12</v>
      </c>
      <c r="G20" s="28">
        <v>0</v>
      </c>
      <c r="H20" s="28">
        <v>0</v>
      </c>
      <c r="I20" s="28">
        <v>8</v>
      </c>
      <c r="J20" s="28">
        <v>9</v>
      </c>
      <c r="K20" s="28">
        <v>11</v>
      </c>
      <c r="L20" s="28">
        <v>11</v>
      </c>
      <c r="M20" s="28">
        <v>9</v>
      </c>
      <c r="N20" s="28">
        <v>10</v>
      </c>
      <c r="O20" s="28">
        <v>8</v>
      </c>
      <c r="P20" s="28"/>
      <c r="Q20" s="29"/>
      <c r="R20" s="9">
        <f>IF(D20="","",SUM(F20:P20)-(Q20))</f>
        <v>78</v>
      </c>
      <c r="S20" s="7"/>
      <c r="T20" s="135" t="s">
        <v>117</v>
      </c>
      <c r="U20" s="74">
        <f>SUM(F20:H20)</f>
        <v>12</v>
      </c>
      <c r="V20" s="75" t="s">
        <v>39</v>
      </c>
    </row>
    <row r="21" spans="1:22" ht="16.5" customHeight="1">
      <c r="A21" s="134"/>
      <c r="B21" s="132"/>
      <c r="C21" s="122"/>
      <c r="D21" s="21">
        <v>52</v>
      </c>
      <c r="E21" s="18" t="s">
        <v>29</v>
      </c>
      <c r="F21" s="30">
        <v>12</v>
      </c>
      <c r="G21" s="30">
        <v>10</v>
      </c>
      <c r="H21" s="30">
        <v>0</v>
      </c>
      <c r="I21" s="30">
        <v>9</v>
      </c>
      <c r="J21" s="30">
        <v>0</v>
      </c>
      <c r="K21" s="30">
        <v>12</v>
      </c>
      <c r="L21" s="30">
        <v>9</v>
      </c>
      <c r="M21" s="30">
        <v>10</v>
      </c>
      <c r="N21" s="30">
        <v>10</v>
      </c>
      <c r="O21" s="30">
        <v>8</v>
      </c>
      <c r="P21" s="30"/>
      <c r="Q21" s="31"/>
      <c r="R21" s="37">
        <f>IF(D21="","",SUM(F21:P21)-(Q21))</f>
        <v>80</v>
      </c>
      <c r="S21" s="8">
        <f>IF(D20="",0,(SUM(R20+R21)))</f>
        <v>158</v>
      </c>
      <c r="T21" s="136"/>
      <c r="U21" s="97">
        <f>SUM(F21:H21)</f>
        <v>22</v>
      </c>
      <c r="V21" s="76">
        <f>SUM(U20:U21)</f>
        <v>34</v>
      </c>
    </row>
    <row r="22" spans="1:22" ht="16.5" customHeight="1">
      <c r="A22" s="133">
        <v>3</v>
      </c>
      <c r="B22" s="131" t="s">
        <v>64</v>
      </c>
      <c r="C22" s="131" t="s">
        <v>65</v>
      </c>
      <c r="D22" s="21">
        <v>131</v>
      </c>
      <c r="E22" s="17" t="s">
        <v>28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/>
      <c r="Q22" s="29"/>
      <c r="R22" s="9">
        <f>IF(D22="","",SUM(F22:P22)-(Q22))</f>
        <v>0</v>
      </c>
      <c r="S22" s="7"/>
      <c r="T22" s="135" t="s">
        <v>118</v>
      </c>
      <c r="U22" s="74">
        <f>SUM(F22:H22)</f>
        <v>0</v>
      </c>
      <c r="V22" s="75" t="s">
        <v>39</v>
      </c>
    </row>
    <row r="23" spans="1:22" ht="16.5" customHeight="1">
      <c r="A23" s="134"/>
      <c r="B23" s="132"/>
      <c r="C23" s="122"/>
      <c r="D23" s="21">
        <v>130</v>
      </c>
      <c r="E23" s="18" t="s">
        <v>29</v>
      </c>
      <c r="F23" s="30">
        <v>13</v>
      </c>
      <c r="G23" s="30">
        <v>9</v>
      </c>
      <c r="H23" s="30">
        <v>8</v>
      </c>
      <c r="I23" s="30">
        <v>8</v>
      </c>
      <c r="J23" s="30">
        <v>0</v>
      </c>
      <c r="K23" s="30">
        <v>12</v>
      </c>
      <c r="L23" s="30">
        <v>11</v>
      </c>
      <c r="M23" s="30">
        <v>11</v>
      </c>
      <c r="N23" s="30">
        <v>10</v>
      </c>
      <c r="O23" s="30">
        <v>9</v>
      </c>
      <c r="P23" s="30"/>
      <c r="Q23" s="31"/>
      <c r="R23" s="37">
        <f>IF(D23="","",SUM(F23:P23)-(Q23))</f>
        <v>91</v>
      </c>
      <c r="S23" s="8">
        <f>IF(D22="",0,(SUM(R22+R23)))</f>
        <v>91</v>
      </c>
      <c r="T23" s="136"/>
      <c r="U23" s="97">
        <f>SUM(F23:H23)</f>
        <v>30</v>
      </c>
      <c r="V23" s="76">
        <f>SUM(U22:U23)</f>
        <v>30</v>
      </c>
    </row>
    <row r="24" spans="1:22" ht="16.5" customHeight="1">
      <c r="A24" s="133">
        <v>6</v>
      </c>
      <c r="B24" s="131" t="s">
        <v>64</v>
      </c>
      <c r="C24" s="131" t="s">
        <v>65</v>
      </c>
      <c r="D24" s="21">
        <v>214</v>
      </c>
      <c r="E24" s="17" t="s">
        <v>28</v>
      </c>
      <c r="F24" s="28">
        <v>14</v>
      </c>
      <c r="G24" s="28">
        <v>10</v>
      </c>
      <c r="H24" s="28">
        <v>7</v>
      </c>
      <c r="I24" s="28">
        <v>0</v>
      </c>
      <c r="J24" s="28">
        <v>9</v>
      </c>
      <c r="K24" s="28">
        <v>11</v>
      </c>
      <c r="L24" s="28">
        <v>10</v>
      </c>
      <c r="M24" s="28">
        <v>11</v>
      </c>
      <c r="N24" s="28">
        <v>10</v>
      </c>
      <c r="O24" s="28">
        <v>8</v>
      </c>
      <c r="P24" s="28"/>
      <c r="Q24" s="29"/>
      <c r="R24" s="9">
        <f>IF(D24="","",SUM(F24:P24)-(Q24))</f>
        <v>90</v>
      </c>
      <c r="S24" s="7"/>
      <c r="T24" s="135" t="s">
        <v>119</v>
      </c>
      <c r="U24" s="74">
        <f>SUM(F24:H24)</f>
        <v>31</v>
      </c>
      <c r="V24" s="75" t="s">
        <v>39</v>
      </c>
    </row>
    <row r="25" spans="1:22" ht="16.5" customHeight="1">
      <c r="A25" s="134"/>
      <c r="B25" s="132"/>
      <c r="C25" s="122"/>
      <c r="D25" s="21">
        <v>141</v>
      </c>
      <c r="E25" s="18" t="s">
        <v>29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/>
      <c r="Q25" s="31"/>
      <c r="R25" s="37">
        <f>IF(D25="","",SUM(F25:P25)-(Q25))</f>
        <v>0</v>
      </c>
      <c r="S25" s="8">
        <f>IF(D24="",0,(SUM(R24+R25)))</f>
        <v>90</v>
      </c>
      <c r="T25" s="136"/>
      <c r="U25" s="97">
        <f>SUM(F25:H25)</f>
        <v>0</v>
      </c>
      <c r="V25" s="76">
        <f>SUM(U24:U25)</f>
        <v>31</v>
      </c>
    </row>
    <row r="26" spans="1:22" ht="16.5" customHeight="1">
      <c r="A26" s="133">
        <v>10</v>
      </c>
      <c r="B26" s="131" t="s">
        <v>66</v>
      </c>
      <c r="C26" s="131" t="s">
        <v>67</v>
      </c>
      <c r="D26" s="21">
        <v>59</v>
      </c>
      <c r="E26" s="17" t="s">
        <v>28</v>
      </c>
      <c r="F26" s="27">
        <v>17</v>
      </c>
      <c r="G26" s="27">
        <v>0</v>
      </c>
      <c r="H26" s="27">
        <v>0</v>
      </c>
      <c r="I26" s="27">
        <v>9</v>
      </c>
      <c r="J26" s="27">
        <v>9</v>
      </c>
      <c r="K26" s="27">
        <v>12</v>
      </c>
      <c r="L26" s="27">
        <v>11</v>
      </c>
      <c r="M26" s="27">
        <v>11</v>
      </c>
      <c r="N26" s="27">
        <v>9</v>
      </c>
      <c r="O26" s="27">
        <v>11</v>
      </c>
      <c r="Q26" s="29"/>
      <c r="R26" s="9">
        <f>IF(D26="","",SUM(F26:P26)-(Q26))</f>
        <v>89</v>
      </c>
      <c r="S26" s="7"/>
      <c r="T26" s="135" t="s">
        <v>120</v>
      </c>
      <c r="U26" s="74">
        <f>SUM(F26:H26)</f>
        <v>17</v>
      </c>
      <c r="V26" s="75" t="s">
        <v>39</v>
      </c>
    </row>
    <row r="27" spans="1:22" ht="16.5" customHeight="1">
      <c r="A27" s="134"/>
      <c r="B27" s="132"/>
      <c r="C27" s="122"/>
      <c r="D27" s="21">
        <v>47</v>
      </c>
      <c r="E27" s="18" t="s">
        <v>29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Q27" s="31"/>
      <c r="R27" s="37">
        <f>IF(D27="","",SUM(F27:P27)-(Q27))</f>
        <v>0</v>
      </c>
      <c r="S27" s="8">
        <f>IF(D26="",0,(SUM(R26+R27)))</f>
        <v>89</v>
      </c>
      <c r="T27" s="136"/>
      <c r="U27" s="97">
        <f>SUM(F27:H27)</f>
        <v>0</v>
      </c>
      <c r="V27" s="76">
        <f>SUM(U26:U27)</f>
        <v>17</v>
      </c>
    </row>
    <row r="28" spans="1:22" ht="16.5" customHeight="1">
      <c r="A28" s="133">
        <v>7</v>
      </c>
      <c r="B28" s="131" t="s">
        <v>68</v>
      </c>
      <c r="C28" s="131" t="s">
        <v>69</v>
      </c>
      <c r="D28" s="21">
        <v>7</v>
      </c>
      <c r="E28" s="17" t="s">
        <v>28</v>
      </c>
      <c r="F28" s="28">
        <v>15</v>
      </c>
      <c r="G28" s="28">
        <v>0</v>
      </c>
      <c r="H28" s="28">
        <v>0</v>
      </c>
      <c r="I28" s="28">
        <v>7</v>
      </c>
      <c r="J28" s="28">
        <v>10</v>
      </c>
      <c r="K28" s="28">
        <v>11</v>
      </c>
      <c r="L28" s="28">
        <v>11</v>
      </c>
      <c r="M28" s="28">
        <v>10</v>
      </c>
      <c r="N28" s="28">
        <v>10</v>
      </c>
      <c r="O28" s="28">
        <v>9</v>
      </c>
      <c r="P28" s="28"/>
      <c r="Q28" s="29"/>
      <c r="R28" s="9">
        <f t="shared" si="0"/>
        <v>83</v>
      </c>
      <c r="S28" s="7"/>
      <c r="T28" s="135" t="s">
        <v>121</v>
      </c>
      <c r="U28" s="74">
        <f t="shared" si="1"/>
        <v>15</v>
      </c>
      <c r="V28" s="75" t="s">
        <v>39</v>
      </c>
    </row>
    <row r="29" spans="1:22" ht="16.5" customHeight="1">
      <c r="A29" s="134"/>
      <c r="B29" s="132"/>
      <c r="C29" s="122"/>
      <c r="D29" s="21">
        <v>76</v>
      </c>
      <c r="E29" s="18" t="s">
        <v>29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/>
      <c r="Q29" s="31"/>
      <c r="R29" s="37">
        <f t="shared" si="0"/>
        <v>0</v>
      </c>
      <c r="S29" s="8">
        <f>IF(D28="",0,(SUM(R28+R29)))</f>
        <v>83</v>
      </c>
      <c r="T29" s="136"/>
      <c r="U29" s="98">
        <f t="shared" si="1"/>
        <v>0</v>
      </c>
      <c r="V29" s="76">
        <f>SUM(U28:U29)</f>
        <v>15</v>
      </c>
    </row>
  </sheetData>
  <mergeCells count="56">
    <mergeCell ref="B24:B25"/>
    <mergeCell ref="B8:B9"/>
    <mergeCell ref="B4:B5"/>
    <mergeCell ref="C4:C5"/>
    <mergeCell ref="T4:T5"/>
    <mergeCell ref="A14:A15"/>
    <mergeCell ref="B14:B15"/>
    <mergeCell ref="A4:A5"/>
    <mergeCell ref="C8:C9"/>
    <mergeCell ref="T8:T9"/>
    <mergeCell ref="T20:T21"/>
    <mergeCell ref="T28:T29"/>
    <mergeCell ref="T10:T11"/>
    <mergeCell ref="A22:A23"/>
    <mergeCell ref="B22:B23"/>
    <mergeCell ref="A26:A27"/>
    <mergeCell ref="B26:B27"/>
    <mergeCell ref="T26:T27"/>
    <mergeCell ref="T22:T23"/>
    <mergeCell ref="A12:A13"/>
    <mergeCell ref="C12:C13"/>
    <mergeCell ref="C10:C11"/>
    <mergeCell ref="C22:C23"/>
    <mergeCell ref="T6:T7"/>
    <mergeCell ref="T24:T25"/>
    <mergeCell ref="B6:B7"/>
    <mergeCell ref="C26:C27"/>
    <mergeCell ref="T14:T15"/>
    <mergeCell ref="C16:C17"/>
    <mergeCell ref="T12:T13"/>
    <mergeCell ref="T16:T17"/>
    <mergeCell ref="A6:A7"/>
    <mergeCell ref="A10:A11"/>
    <mergeCell ref="B12:B13"/>
    <mergeCell ref="C28:C29"/>
    <mergeCell ref="C14:C15"/>
    <mergeCell ref="B10:B11"/>
    <mergeCell ref="A28:A29"/>
    <mergeCell ref="B28:B29"/>
    <mergeCell ref="C20:C21"/>
    <mergeCell ref="A20:A21"/>
    <mergeCell ref="C6:C7"/>
    <mergeCell ref="A2:A3"/>
    <mergeCell ref="B2:B3"/>
    <mergeCell ref="C2:C3"/>
    <mergeCell ref="T2:T3"/>
    <mergeCell ref="A24:A25"/>
    <mergeCell ref="B20:B21"/>
    <mergeCell ref="C24:C25"/>
    <mergeCell ref="A8:A9"/>
    <mergeCell ref="A18:A19"/>
    <mergeCell ref="B18:B19"/>
    <mergeCell ref="C18:C19"/>
    <mergeCell ref="T18:T19"/>
    <mergeCell ref="A16:A17"/>
    <mergeCell ref="B16:B17"/>
  </mergeCells>
  <printOptions gridLines="1"/>
  <pageMargins left="0.3" right="0.17" top="0.57" bottom="0.5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120" zoomScaleNormal="120" workbookViewId="0" topLeftCell="B1">
      <pane ySplit="1" topLeftCell="A2" activePane="bottomLeft" state="frozen"/>
      <selection pane="bottomLeft" activeCell="U16" sqref="U16"/>
    </sheetView>
  </sheetViews>
  <sheetFormatPr defaultColWidth="9.140625" defaultRowHeight="15.75" customHeight="1"/>
  <cols>
    <col min="1" max="1" width="5.00390625" style="2" customWidth="1"/>
    <col min="2" max="2" width="19.57421875" style="2" customWidth="1"/>
    <col min="3" max="3" width="6.8515625" style="2" customWidth="1"/>
    <col min="4" max="4" width="6.140625" style="20" customWidth="1"/>
    <col min="5" max="16" width="4.28125" style="27" customWidth="1"/>
    <col min="17" max="17" width="5.421875" style="1" customWidth="1"/>
    <col min="18" max="18" width="5.421875" style="4" customWidth="1"/>
    <col min="19" max="19" width="11.140625" style="1" bestFit="1" customWidth="1"/>
    <col min="20" max="16384" width="9.140625" style="1" customWidth="1"/>
  </cols>
  <sheetData>
    <row r="1" spans="1:20" s="44" customFormat="1" ht="15.75" customHeight="1">
      <c r="A1" s="59" t="s">
        <v>20</v>
      </c>
      <c r="B1" s="39" t="s">
        <v>35</v>
      </c>
      <c r="C1" s="39" t="s">
        <v>32</v>
      </c>
      <c r="D1" s="40" t="s">
        <v>0</v>
      </c>
      <c r="E1" s="41" t="s">
        <v>2</v>
      </c>
      <c r="F1" s="41" t="s">
        <v>3</v>
      </c>
      <c r="G1" s="41" t="s">
        <v>4</v>
      </c>
      <c r="H1" s="41" t="s">
        <v>21</v>
      </c>
      <c r="I1" s="41" t="s">
        <v>5</v>
      </c>
      <c r="J1" s="41" t="s">
        <v>6</v>
      </c>
      <c r="K1" s="41" t="s">
        <v>7</v>
      </c>
      <c r="L1" s="41" t="s">
        <v>8</v>
      </c>
      <c r="M1" s="41" t="s">
        <v>19</v>
      </c>
      <c r="N1" s="41" t="s">
        <v>30</v>
      </c>
      <c r="O1" s="41" t="s">
        <v>17</v>
      </c>
      <c r="P1" s="42" t="s">
        <v>9</v>
      </c>
      <c r="Q1" s="43" t="s">
        <v>31</v>
      </c>
      <c r="R1" s="38" t="s">
        <v>10</v>
      </c>
      <c r="S1" s="67" t="s">
        <v>38</v>
      </c>
      <c r="T1" s="11"/>
    </row>
    <row r="2" spans="1:19" ht="15.75" customHeight="1">
      <c r="A2" s="58">
        <v>15</v>
      </c>
      <c r="B2" s="32" t="s">
        <v>60</v>
      </c>
      <c r="C2" s="32" t="s">
        <v>61</v>
      </c>
      <c r="D2" s="19" t="s">
        <v>84</v>
      </c>
      <c r="E2" s="32">
        <v>19</v>
      </c>
      <c r="F2" s="32">
        <v>10</v>
      </c>
      <c r="G2" s="32">
        <v>9</v>
      </c>
      <c r="H2" s="32">
        <v>7</v>
      </c>
      <c r="I2" s="32">
        <v>10</v>
      </c>
      <c r="J2" s="32">
        <v>13</v>
      </c>
      <c r="K2" s="32">
        <v>11</v>
      </c>
      <c r="L2" s="32">
        <v>10</v>
      </c>
      <c r="M2" s="32">
        <v>11</v>
      </c>
      <c r="N2" s="32">
        <v>12</v>
      </c>
      <c r="O2" s="32">
        <v>3</v>
      </c>
      <c r="P2" s="24"/>
      <c r="Q2" s="22">
        <f>IF(D2="","",SUM(E2:O2)-(P2))</f>
        <v>115</v>
      </c>
      <c r="R2" s="206">
        <v>1</v>
      </c>
      <c r="S2" s="77">
        <f aca="true" t="shared" si="0" ref="S2:S18">SUM(E2:G2)</f>
        <v>38</v>
      </c>
    </row>
    <row r="3" spans="1:19" ht="15.75" customHeight="1">
      <c r="A3" s="58">
        <v>8</v>
      </c>
      <c r="B3" s="32" t="s">
        <v>68</v>
      </c>
      <c r="C3" s="32" t="s">
        <v>69</v>
      </c>
      <c r="D3" s="19" t="s">
        <v>88</v>
      </c>
      <c r="E3" s="23">
        <v>17</v>
      </c>
      <c r="F3" s="23">
        <v>10</v>
      </c>
      <c r="G3" s="23">
        <v>8</v>
      </c>
      <c r="H3" s="23">
        <v>9</v>
      </c>
      <c r="I3" s="23">
        <v>11</v>
      </c>
      <c r="J3" s="23">
        <v>12</v>
      </c>
      <c r="K3" s="23">
        <v>11</v>
      </c>
      <c r="L3" s="23">
        <v>11</v>
      </c>
      <c r="M3" s="23">
        <v>11</v>
      </c>
      <c r="N3" s="23">
        <v>9</v>
      </c>
      <c r="O3" s="23">
        <v>3</v>
      </c>
      <c r="P3" s="24"/>
      <c r="Q3" s="22">
        <f>IF(D3="","",SUM(E3:O3)-(P3))</f>
        <v>112</v>
      </c>
      <c r="R3" s="206">
        <v>2</v>
      </c>
      <c r="S3" s="77">
        <f t="shared" si="0"/>
        <v>35</v>
      </c>
    </row>
    <row r="4" spans="1:19" ht="15.75" customHeight="1">
      <c r="A4" s="58">
        <v>13</v>
      </c>
      <c r="B4" s="32" t="s">
        <v>60</v>
      </c>
      <c r="C4" s="32" t="s">
        <v>61</v>
      </c>
      <c r="D4" s="19" t="s">
        <v>78</v>
      </c>
      <c r="E4" s="32">
        <v>17</v>
      </c>
      <c r="F4" s="32">
        <v>10</v>
      </c>
      <c r="G4" s="32">
        <v>7</v>
      </c>
      <c r="H4" s="32">
        <v>9</v>
      </c>
      <c r="I4" s="32">
        <v>9</v>
      </c>
      <c r="J4" s="32">
        <v>12</v>
      </c>
      <c r="K4" s="32">
        <v>11</v>
      </c>
      <c r="L4" s="32">
        <v>10</v>
      </c>
      <c r="M4" s="32">
        <v>11</v>
      </c>
      <c r="N4" s="32">
        <v>12</v>
      </c>
      <c r="O4" s="32">
        <v>3</v>
      </c>
      <c r="P4" s="24"/>
      <c r="Q4" s="22">
        <f>IF(D4="","",SUM(E4:O4)-(P4))</f>
        <v>111</v>
      </c>
      <c r="R4" s="206">
        <v>3</v>
      </c>
      <c r="S4" s="77">
        <f t="shared" si="0"/>
        <v>34</v>
      </c>
    </row>
    <row r="5" spans="1:19" ht="15.75" customHeight="1">
      <c r="A5" s="58">
        <v>5</v>
      </c>
      <c r="B5" s="32" t="s">
        <v>68</v>
      </c>
      <c r="C5" s="32" t="s">
        <v>69</v>
      </c>
      <c r="D5" s="19" t="s">
        <v>85</v>
      </c>
      <c r="E5" s="32">
        <v>19</v>
      </c>
      <c r="F5" s="32">
        <v>9</v>
      </c>
      <c r="G5" s="32">
        <v>6</v>
      </c>
      <c r="H5" s="32">
        <v>9</v>
      </c>
      <c r="I5" s="32">
        <v>12</v>
      </c>
      <c r="J5" s="32">
        <v>12</v>
      </c>
      <c r="K5" s="32">
        <v>12</v>
      </c>
      <c r="L5" s="32">
        <v>10</v>
      </c>
      <c r="M5" s="32">
        <v>10</v>
      </c>
      <c r="N5" s="32">
        <v>8</v>
      </c>
      <c r="O5" s="32">
        <v>3</v>
      </c>
      <c r="P5" s="24"/>
      <c r="Q5" s="22">
        <f>IF(D5="","",SUM(E5:O5)-(P5))</f>
        <v>110</v>
      </c>
      <c r="R5" s="32">
        <v>4</v>
      </c>
      <c r="S5" s="77">
        <f t="shared" si="0"/>
        <v>34</v>
      </c>
    </row>
    <row r="6" spans="1:19" ht="15.75" customHeight="1">
      <c r="A6" s="58">
        <v>16</v>
      </c>
      <c r="B6" s="32" t="s">
        <v>60</v>
      </c>
      <c r="C6" s="32" t="s">
        <v>61</v>
      </c>
      <c r="D6" s="19" t="s">
        <v>80</v>
      </c>
      <c r="E6" s="32">
        <v>18</v>
      </c>
      <c r="F6" s="32">
        <v>10</v>
      </c>
      <c r="G6" s="32">
        <v>6</v>
      </c>
      <c r="H6" s="32">
        <v>9</v>
      </c>
      <c r="I6" s="32">
        <v>11</v>
      </c>
      <c r="J6" s="32">
        <v>12</v>
      </c>
      <c r="K6" s="32">
        <v>11</v>
      </c>
      <c r="L6" s="32">
        <v>11</v>
      </c>
      <c r="M6" s="32">
        <v>10</v>
      </c>
      <c r="N6" s="32">
        <v>9</v>
      </c>
      <c r="O6" s="32">
        <v>3</v>
      </c>
      <c r="P6" s="32"/>
      <c r="Q6" s="22">
        <f>IF(D6="","",SUM(E6:O6)-(P6))</f>
        <v>110</v>
      </c>
      <c r="R6" s="32">
        <v>5</v>
      </c>
      <c r="S6" s="77">
        <f t="shared" si="0"/>
        <v>34</v>
      </c>
    </row>
    <row r="7" spans="1:19" ht="15.75" customHeight="1">
      <c r="A7" s="58">
        <v>6</v>
      </c>
      <c r="B7" s="32" t="s">
        <v>68</v>
      </c>
      <c r="C7" s="32" t="s">
        <v>69</v>
      </c>
      <c r="D7" s="19" t="s">
        <v>86</v>
      </c>
      <c r="E7" s="23">
        <v>15</v>
      </c>
      <c r="F7" s="23">
        <v>11</v>
      </c>
      <c r="G7" s="23">
        <v>6</v>
      </c>
      <c r="H7" s="23">
        <v>9</v>
      </c>
      <c r="I7" s="23">
        <v>11</v>
      </c>
      <c r="J7" s="23">
        <v>12</v>
      </c>
      <c r="K7" s="23">
        <v>11</v>
      </c>
      <c r="L7" s="23">
        <v>9</v>
      </c>
      <c r="M7" s="23">
        <v>11</v>
      </c>
      <c r="N7" s="23">
        <v>9</v>
      </c>
      <c r="O7" s="23">
        <v>3</v>
      </c>
      <c r="P7" s="24"/>
      <c r="Q7" s="22">
        <f>IF(D7="","",SUM(E7:O7)-(P7))</f>
        <v>107</v>
      </c>
      <c r="R7" s="32">
        <v>6</v>
      </c>
      <c r="S7" s="77">
        <f t="shared" si="0"/>
        <v>32</v>
      </c>
    </row>
    <row r="8" spans="1:19" ht="15.75" customHeight="1">
      <c r="A8" s="58">
        <v>2</v>
      </c>
      <c r="B8" s="32" t="s">
        <v>63</v>
      </c>
      <c r="C8" s="32" t="s">
        <v>62</v>
      </c>
      <c r="D8" s="19" t="s">
        <v>74</v>
      </c>
      <c r="E8" s="32">
        <v>14</v>
      </c>
      <c r="F8" s="32">
        <v>10</v>
      </c>
      <c r="G8" s="32">
        <v>7</v>
      </c>
      <c r="H8" s="32">
        <v>8</v>
      </c>
      <c r="I8" s="32">
        <v>12</v>
      </c>
      <c r="J8" s="32">
        <v>12</v>
      </c>
      <c r="K8" s="32">
        <v>11</v>
      </c>
      <c r="L8" s="32">
        <v>10</v>
      </c>
      <c r="M8" s="32">
        <v>11</v>
      </c>
      <c r="N8" s="32">
        <v>9</v>
      </c>
      <c r="O8" s="32">
        <v>3</v>
      </c>
      <c r="P8" s="32"/>
      <c r="Q8" s="22">
        <f>IF(D8="","",SUM(E8:O8)-(P8))</f>
        <v>107</v>
      </c>
      <c r="R8" s="32">
        <v>7</v>
      </c>
      <c r="S8" s="77">
        <f t="shared" si="0"/>
        <v>31</v>
      </c>
    </row>
    <row r="9" spans="1:19" ht="15.75" customHeight="1">
      <c r="A9" s="58">
        <v>1</v>
      </c>
      <c r="B9" s="32" t="s">
        <v>63</v>
      </c>
      <c r="C9" s="32" t="s">
        <v>62</v>
      </c>
      <c r="D9" s="19" t="s">
        <v>73</v>
      </c>
      <c r="E9" s="32">
        <v>15</v>
      </c>
      <c r="F9" s="32">
        <v>11</v>
      </c>
      <c r="G9" s="32">
        <v>6</v>
      </c>
      <c r="H9" s="32">
        <v>8</v>
      </c>
      <c r="I9" s="32">
        <v>11</v>
      </c>
      <c r="J9" s="32">
        <v>12</v>
      </c>
      <c r="K9" s="32">
        <v>10</v>
      </c>
      <c r="L9" s="32">
        <v>9</v>
      </c>
      <c r="M9" s="32">
        <v>11</v>
      </c>
      <c r="N9" s="32">
        <v>8</v>
      </c>
      <c r="O9" s="32">
        <v>3</v>
      </c>
      <c r="P9" s="32"/>
      <c r="Q9" s="22">
        <f>IF(D9="","",SUM(E9:O9)-(P9))</f>
        <v>104</v>
      </c>
      <c r="R9" s="32">
        <v>8</v>
      </c>
      <c r="S9" s="77">
        <f t="shared" si="0"/>
        <v>32</v>
      </c>
    </row>
    <row r="10" spans="1:19" ht="15.75" customHeight="1">
      <c r="A10" s="58">
        <v>7</v>
      </c>
      <c r="B10" s="32" t="s">
        <v>68</v>
      </c>
      <c r="C10" s="32" t="s">
        <v>69</v>
      </c>
      <c r="D10" s="19" t="s">
        <v>87</v>
      </c>
      <c r="E10" s="23">
        <v>14</v>
      </c>
      <c r="F10" s="23">
        <v>10</v>
      </c>
      <c r="G10" s="23">
        <v>6</v>
      </c>
      <c r="H10" s="23">
        <v>8</v>
      </c>
      <c r="I10" s="23">
        <v>10</v>
      </c>
      <c r="J10" s="23">
        <v>11</v>
      </c>
      <c r="K10" s="23">
        <v>12</v>
      </c>
      <c r="L10" s="23">
        <v>10</v>
      </c>
      <c r="M10" s="23">
        <v>11</v>
      </c>
      <c r="N10" s="23">
        <v>9</v>
      </c>
      <c r="O10" s="23">
        <v>3</v>
      </c>
      <c r="P10" s="24"/>
      <c r="Q10" s="22">
        <f>IF(D10="","",SUM(E10:O10)-(P10))</f>
        <v>104</v>
      </c>
      <c r="R10" s="32">
        <v>9</v>
      </c>
      <c r="S10" s="77">
        <f t="shared" si="0"/>
        <v>30</v>
      </c>
    </row>
    <row r="11" spans="1:19" ht="15.75" customHeight="1">
      <c r="A11" s="58">
        <v>10</v>
      </c>
      <c r="B11" s="32" t="s">
        <v>66</v>
      </c>
      <c r="C11" s="32" t="s">
        <v>67</v>
      </c>
      <c r="D11" s="19" t="s">
        <v>80</v>
      </c>
      <c r="E11" s="32">
        <v>12</v>
      </c>
      <c r="F11" s="32">
        <v>0</v>
      </c>
      <c r="G11" s="32">
        <v>6</v>
      </c>
      <c r="H11" s="32">
        <v>9</v>
      </c>
      <c r="I11" s="32">
        <v>12</v>
      </c>
      <c r="J11" s="32">
        <v>11</v>
      </c>
      <c r="K11" s="32">
        <v>12</v>
      </c>
      <c r="L11" s="32">
        <v>9</v>
      </c>
      <c r="M11" s="32">
        <v>8</v>
      </c>
      <c r="N11" s="32">
        <v>8</v>
      </c>
      <c r="O11" s="32"/>
      <c r="P11" s="32"/>
      <c r="Q11" s="22">
        <f>IF(D11="","",SUM(E11:O11)-(P11))</f>
        <v>87</v>
      </c>
      <c r="R11" s="32">
        <v>10</v>
      </c>
      <c r="S11" s="77">
        <f t="shared" si="0"/>
        <v>18</v>
      </c>
    </row>
    <row r="12" spans="1:19" ht="15.75" customHeight="1">
      <c r="A12" s="58">
        <v>11</v>
      </c>
      <c r="B12" s="32" t="s">
        <v>66</v>
      </c>
      <c r="C12" s="32" t="s">
        <v>67</v>
      </c>
      <c r="D12" s="19" t="s">
        <v>81</v>
      </c>
      <c r="E12" s="32">
        <v>12</v>
      </c>
      <c r="F12" s="32">
        <v>10</v>
      </c>
      <c r="G12" s="32">
        <v>6</v>
      </c>
      <c r="H12" s="32">
        <v>6</v>
      </c>
      <c r="I12" s="32">
        <v>0</v>
      </c>
      <c r="J12" s="32">
        <v>12</v>
      </c>
      <c r="K12" s="32">
        <v>11</v>
      </c>
      <c r="L12" s="32">
        <v>9</v>
      </c>
      <c r="M12" s="32">
        <v>9</v>
      </c>
      <c r="N12" s="32">
        <v>7</v>
      </c>
      <c r="O12" s="32"/>
      <c r="P12" s="32"/>
      <c r="Q12" s="22">
        <f>IF(D12="","",SUM(E12:O12)-(P12))</f>
        <v>82</v>
      </c>
      <c r="R12" s="32">
        <v>11</v>
      </c>
      <c r="S12" s="77">
        <f t="shared" si="0"/>
        <v>28</v>
      </c>
    </row>
    <row r="13" spans="1:19" ht="15.75" customHeight="1">
      <c r="A13" s="58">
        <v>12</v>
      </c>
      <c r="B13" s="32" t="s">
        <v>66</v>
      </c>
      <c r="C13" s="32" t="s">
        <v>67</v>
      </c>
      <c r="D13" s="19" t="s">
        <v>82</v>
      </c>
      <c r="E13" s="32">
        <v>0</v>
      </c>
      <c r="F13" s="32">
        <v>0</v>
      </c>
      <c r="G13" s="32">
        <v>7</v>
      </c>
      <c r="H13" s="32">
        <v>8</v>
      </c>
      <c r="I13" s="32">
        <v>12</v>
      </c>
      <c r="J13" s="32">
        <v>12</v>
      </c>
      <c r="K13" s="32">
        <v>11</v>
      </c>
      <c r="L13" s="32">
        <v>11</v>
      </c>
      <c r="M13" s="32">
        <v>8</v>
      </c>
      <c r="N13" s="32">
        <v>8</v>
      </c>
      <c r="O13" s="32"/>
      <c r="P13" s="32"/>
      <c r="Q13" s="22">
        <f>IF(D13="","",SUM(E13:O13)-(P13))</f>
        <v>77</v>
      </c>
      <c r="R13" s="32">
        <v>12</v>
      </c>
      <c r="S13" s="77">
        <f t="shared" si="0"/>
        <v>7</v>
      </c>
    </row>
    <row r="14" spans="1:19" ht="15.75" customHeight="1">
      <c r="A14" s="58">
        <v>9</v>
      </c>
      <c r="B14" s="32" t="s">
        <v>66</v>
      </c>
      <c r="C14" s="32" t="s">
        <v>67</v>
      </c>
      <c r="D14" s="19" t="s">
        <v>79</v>
      </c>
      <c r="E14" s="32">
        <v>0</v>
      </c>
      <c r="F14" s="32">
        <v>9</v>
      </c>
      <c r="G14" s="32">
        <v>7</v>
      </c>
      <c r="H14" s="32">
        <v>9</v>
      </c>
      <c r="I14" s="32">
        <v>0</v>
      </c>
      <c r="J14" s="32">
        <v>11</v>
      </c>
      <c r="K14" s="32">
        <v>9</v>
      </c>
      <c r="L14" s="32">
        <v>11</v>
      </c>
      <c r="M14" s="32">
        <v>9</v>
      </c>
      <c r="N14" s="32">
        <v>8</v>
      </c>
      <c r="O14" s="32"/>
      <c r="P14" s="32"/>
      <c r="Q14" s="22">
        <f>IF(D14="","",SUM(E14:O14)-(P14))</f>
        <v>73</v>
      </c>
      <c r="R14" s="32">
        <v>13</v>
      </c>
      <c r="S14" s="77">
        <f t="shared" si="0"/>
        <v>16</v>
      </c>
    </row>
    <row r="15" spans="1:19" ht="15.75" customHeight="1">
      <c r="A15" s="58">
        <v>17</v>
      </c>
      <c r="B15" s="32" t="s">
        <v>75</v>
      </c>
      <c r="C15" s="32" t="s">
        <v>83</v>
      </c>
      <c r="D15" s="19" t="s">
        <v>76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/>
      <c r="Q15" s="22">
        <f>IF(D15="","",SUM(E15:O15)-(P15))</f>
        <v>0</v>
      </c>
      <c r="R15" s="32">
        <v>14</v>
      </c>
      <c r="S15" s="77">
        <f t="shared" si="0"/>
        <v>0</v>
      </c>
    </row>
    <row r="16" spans="1:19" ht="15.75" customHeight="1">
      <c r="A16" s="58">
        <v>18</v>
      </c>
      <c r="B16" s="32" t="s">
        <v>75</v>
      </c>
      <c r="C16" s="32" t="s">
        <v>83</v>
      </c>
      <c r="D16" s="19" t="s">
        <v>77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/>
      <c r="Q16" s="22">
        <f>IF(D16="","",SUM(E16:O16)-(P16))</f>
        <v>0</v>
      </c>
      <c r="R16" s="32">
        <v>15</v>
      </c>
      <c r="S16" s="77">
        <f t="shared" si="0"/>
        <v>0</v>
      </c>
    </row>
    <row r="17" spans="1:19" ht="15.75" customHeight="1">
      <c r="A17" s="58">
        <v>19</v>
      </c>
      <c r="B17" s="32" t="s">
        <v>75</v>
      </c>
      <c r="C17" s="32" t="s">
        <v>83</v>
      </c>
      <c r="D17" s="19" t="s">
        <v>78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/>
      <c r="Q17" s="22">
        <f>IF(D17="","",SUM(E17:O17)-(P17))</f>
        <v>0</v>
      </c>
      <c r="R17" s="32">
        <v>16</v>
      </c>
      <c r="S17" s="77">
        <f t="shared" si="0"/>
        <v>0</v>
      </c>
    </row>
    <row r="18" spans="1:19" ht="15.75" customHeight="1">
      <c r="A18" s="58">
        <v>14</v>
      </c>
      <c r="B18" s="32" t="s">
        <v>60</v>
      </c>
      <c r="C18" s="32" t="s">
        <v>61</v>
      </c>
      <c r="D18" s="19" t="s">
        <v>76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/>
      <c r="P18" s="24"/>
      <c r="Q18" s="22">
        <f>IF(D18="","",SUM(E18:O18)-(P18))</f>
        <v>0</v>
      </c>
      <c r="R18" s="32">
        <v>17</v>
      </c>
      <c r="S18" s="77">
        <f t="shared" si="0"/>
        <v>0</v>
      </c>
    </row>
  </sheetData>
  <printOptions gridLines="1"/>
  <pageMargins left="0.32" right="0.31" top="0.6" bottom="0.6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 topLeftCell="A1">
      <selection activeCell="V6" sqref="V6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28125" style="4" bestFit="1" customWidth="1"/>
    <col min="17" max="17" width="9.7109375" style="1" customWidth="1"/>
    <col min="18" max="16384" width="9.140625" style="1" customWidth="1"/>
  </cols>
  <sheetData>
    <row r="1" spans="1:18" ht="15.75" customHeight="1">
      <c r="A1" s="154" t="s">
        <v>40</v>
      </c>
      <c r="B1" s="155"/>
      <c r="C1" s="155"/>
      <c r="D1" s="156" t="s">
        <v>124</v>
      </c>
      <c r="E1" s="156"/>
      <c r="F1" s="156"/>
      <c r="G1" s="156"/>
      <c r="H1" s="156"/>
      <c r="I1" s="157"/>
      <c r="J1" s="157"/>
      <c r="K1" s="158"/>
      <c r="R1" s="99"/>
    </row>
    <row r="2" spans="1:22" ht="15.75" customHeight="1">
      <c r="A2" s="154" t="s">
        <v>32</v>
      </c>
      <c r="B2" s="155"/>
      <c r="C2" s="155"/>
      <c r="D2" s="156" t="s">
        <v>69</v>
      </c>
      <c r="E2" s="156"/>
      <c r="F2" s="159"/>
      <c r="G2" s="160" t="s">
        <v>57</v>
      </c>
      <c r="H2" s="161"/>
      <c r="I2" s="161"/>
      <c r="J2" s="162" t="s">
        <v>125</v>
      </c>
      <c r="K2" s="163"/>
      <c r="L2" s="104"/>
      <c r="M2" s="105"/>
      <c r="N2" s="106"/>
      <c r="O2" s="106"/>
      <c r="P2" s="107"/>
      <c r="R2" s="100"/>
      <c r="S2" s="66"/>
      <c r="T2" s="66"/>
      <c r="U2" s="66"/>
      <c r="V2" s="66"/>
    </row>
    <row r="3" spans="1:22" ht="15.75" customHeight="1">
      <c r="A3" s="111"/>
      <c r="B3" s="164" t="s">
        <v>98</v>
      </c>
      <c r="C3" s="165"/>
      <c r="D3" s="177" t="s">
        <v>58</v>
      </c>
      <c r="E3" s="178"/>
      <c r="F3" s="179"/>
      <c r="G3" s="180" t="s">
        <v>99</v>
      </c>
      <c r="H3" s="181"/>
      <c r="I3" s="181"/>
      <c r="J3" s="192" t="s">
        <v>58</v>
      </c>
      <c r="K3" s="193"/>
      <c r="L3" s="186" t="s">
        <v>100</v>
      </c>
      <c r="M3" s="187"/>
      <c r="N3" s="187"/>
      <c r="O3" s="170" t="s">
        <v>58</v>
      </c>
      <c r="P3" s="171"/>
      <c r="Q3" s="195" t="s">
        <v>104</v>
      </c>
      <c r="R3" s="196"/>
      <c r="S3" s="194" t="s">
        <v>58</v>
      </c>
      <c r="T3" s="239" t="s">
        <v>135</v>
      </c>
      <c r="U3" s="240"/>
      <c r="V3" s="249" t="s">
        <v>58</v>
      </c>
    </row>
    <row r="4" spans="1:22" ht="15.75" customHeight="1">
      <c r="A4" s="111"/>
      <c r="B4" s="166"/>
      <c r="C4" s="167"/>
      <c r="D4" s="172">
        <v>19</v>
      </c>
      <c r="E4" s="173"/>
      <c r="F4" s="174"/>
      <c r="G4" s="182"/>
      <c r="H4" s="183"/>
      <c r="I4" s="183"/>
      <c r="J4" s="222">
        <v>10</v>
      </c>
      <c r="K4" s="223"/>
      <c r="L4" s="188"/>
      <c r="M4" s="189"/>
      <c r="N4" s="189"/>
      <c r="O4" s="226">
        <v>20</v>
      </c>
      <c r="P4" s="227"/>
      <c r="Q4" s="197"/>
      <c r="R4" s="198"/>
      <c r="S4" s="232">
        <v>133</v>
      </c>
      <c r="T4" s="241"/>
      <c r="U4" s="242"/>
      <c r="V4" s="245">
        <f>SUM(O7:O16)</f>
        <v>1063</v>
      </c>
    </row>
    <row r="5" spans="1:22" ht="15.75" customHeight="1">
      <c r="A5" s="111"/>
      <c r="B5" s="168"/>
      <c r="C5" s="169"/>
      <c r="D5" s="175"/>
      <c r="E5" s="175"/>
      <c r="F5" s="176"/>
      <c r="G5" s="184"/>
      <c r="H5" s="185"/>
      <c r="I5" s="185"/>
      <c r="J5" s="224"/>
      <c r="K5" s="225"/>
      <c r="L5" s="190"/>
      <c r="M5" s="191"/>
      <c r="N5" s="191"/>
      <c r="O5" s="228"/>
      <c r="P5" s="229"/>
      <c r="Q5" s="199"/>
      <c r="R5" s="200"/>
      <c r="S5" s="233"/>
      <c r="T5" s="243"/>
      <c r="U5" s="244"/>
      <c r="V5" s="246"/>
    </row>
    <row r="6" spans="1:22" s="44" customFormat="1" ht="21" customHeight="1">
      <c r="A6" s="59"/>
      <c r="B6" s="40" t="s">
        <v>0</v>
      </c>
      <c r="C6" s="41" t="s">
        <v>2</v>
      </c>
      <c r="D6" s="41" t="s">
        <v>3</v>
      </c>
      <c r="E6" s="41" t="s">
        <v>4</v>
      </c>
      <c r="F6" s="41" t="s">
        <v>21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19</v>
      </c>
      <c r="L6" s="41" t="s">
        <v>30</v>
      </c>
      <c r="M6" s="41" t="s">
        <v>17</v>
      </c>
      <c r="N6" s="42" t="s">
        <v>9</v>
      </c>
      <c r="O6" s="43" t="s">
        <v>42</v>
      </c>
      <c r="P6" s="38" t="s">
        <v>41</v>
      </c>
      <c r="Q6" s="67" t="s">
        <v>38</v>
      </c>
      <c r="R6" s="101"/>
      <c r="S6" s="66"/>
      <c r="T6" s="66"/>
      <c r="U6" s="66"/>
      <c r="V6" s="66"/>
    </row>
    <row r="7" spans="1:17" ht="15.75" customHeight="1">
      <c r="A7" s="58">
        <v>1</v>
      </c>
      <c r="B7" s="19" t="s">
        <v>88</v>
      </c>
      <c r="C7" s="32">
        <v>17</v>
      </c>
      <c r="D7" s="32">
        <v>10</v>
      </c>
      <c r="E7" s="32">
        <v>8</v>
      </c>
      <c r="F7" s="32">
        <v>9</v>
      </c>
      <c r="G7" s="32">
        <v>11</v>
      </c>
      <c r="H7" s="32">
        <v>12</v>
      </c>
      <c r="I7" s="32">
        <v>11</v>
      </c>
      <c r="J7" s="32">
        <v>11</v>
      </c>
      <c r="K7" s="32">
        <v>11</v>
      </c>
      <c r="L7" s="32">
        <v>9</v>
      </c>
      <c r="M7" s="32">
        <v>3</v>
      </c>
      <c r="N7" s="32"/>
      <c r="O7" s="22">
        <f>IF(B7="","",SUM(C7:M7)-(N7))</f>
        <v>112</v>
      </c>
      <c r="P7" s="64" t="s">
        <v>122</v>
      </c>
      <c r="Q7" s="77">
        <f aca="true" t="shared" si="0" ref="Q7:Q46">SUM(C7:E7)</f>
        <v>35</v>
      </c>
    </row>
    <row r="8" spans="1:17" ht="15.75" customHeight="1">
      <c r="A8" s="58">
        <v>2</v>
      </c>
      <c r="B8" s="19" t="s">
        <v>85</v>
      </c>
      <c r="C8" s="23">
        <v>19</v>
      </c>
      <c r="D8" s="23">
        <v>9</v>
      </c>
      <c r="E8" s="23">
        <v>6</v>
      </c>
      <c r="F8" s="23">
        <v>9</v>
      </c>
      <c r="G8" s="23">
        <v>12</v>
      </c>
      <c r="H8" s="23">
        <v>12</v>
      </c>
      <c r="I8" s="23">
        <v>12</v>
      </c>
      <c r="J8" s="23">
        <v>10</v>
      </c>
      <c r="K8" s="23">
        <v>10</v>
      </c>
      <c r="L8" s="23">
        <v>8</v>
      </c>
      <c r="M8" s="23">
        <v>3</v>
      </c>
      <c r="N8" s="24"/>
      <c r="O8" s="22">
        <f>IF(B8="","",SUM(C8:M8)-(N8))</f>
        <v>110</v>
      </c>
      <c r="P8" s="64" t="s">
        <v>122</v>
      </c>
      <c r="Q8" s="77">
        <f t="shared" si="0"/>
        <v>34</v>
      </c>
    </row>
    <row r="9" spans="1:21" ht="15.75" customHeight="1">
      <c r="A9" s="58">
        <v>3</v>
      </c>
      <c r="B9" s="19" t="s">
        <v>86</v>
      </c>
      <c r="C9" s="32">
        <v>15</v>
      </c>
      <c r="D9" s="32">
        <v>11</v>
      </c>
      <c r="E9" s="32">
        <v>6</v>
      </c>
      <c r="F9" s="32">
        <v>9</v>
      </c>
      <c r="G9" s="32">
        <v>11</v>
      </c>
      <c r="H9" s="32">
        <v>12</v>
      </c>
      <c r="I9" s="32">
        <v>11</v>
      </c>
      <c r="J9" s="32">
        <v>9</v>
      </c>
      <c r="K9" s="32">
        <v>11</v>
      </c>
      <c r="L9" s="32">
        <v>9</v>
      </c>
      <c r="M9" s="32">
        <v>3</v>
      </c>
      <c r="N9" s="32"/>
      <c r="O9" s="22">
        <f>IF(B9="","",SUM(C9:M9)-(N9))</f>
        <v>107</v>
      </c>
      <c r="P9" s="64" t="s">
        <v>122</v>
      </c>
      <c r="Q9" s="77">
        <f t="shared" si="0"/>
        <v>32</v>
      </c>
      <c r="S9" s="216" t="s">
        <v>103</v>
      </c>
      <c r="T9" s="216"/>
      <c r="U9" s="217">
        <v>630</v>
      </c>
    </row>
    <row r="10" spans="1:21" ht="15.75" customHeight="1">
      <c r="A10" s="58">
        <v>4</v>
      </c>
      <c r="B10" s="19">
        <v>100</v>
      </c>
      <c r="C10" s="32">
        <v>15</v>
      </c>
      <c r="D10" s="32">
        <v>10</v>
      </c>
      <c r="E10" s="32">
        <v>6</v>
      </c>
      <c r="F10" s="32">
        <v>8</v>
      </c>
      <c r="G10" s="32">
        <v>12</v>
      </c>
      <c r="H10" s="32">
        <v>12</v>
      </c>
      <c r="I10" s="32">
        <v>9</v>
      </c>
      <c r="J10" s="32">
        <v>11</v>
      </c>
      <c r="K10" s="32">
        <v>12</v>
      </c>
      <c r="L10" s="32">
        <v>9</v>
      </c>
      <c r="M10" s="32">
        <v>3</v>
      </c>
      <c r="N10" s="32"/>
      <c r="O10" s="22">
        <f>IF(B10="","",SUM(C10:M10)-(N10))</f>
        <v>107</v>
      </c>
      <c r="P10" s="64" t="s">
        <v>106</v>
      </c>
      <c r="Q10" s="77">
        <f t="shared" si="0"/>
        <v>31</v>
      </c>
      <c r="S10" s="216" t="s">
        <v>101</v>
      </c>
      <c r="T10" s="216"/>
      <c r="U10" s="217">
        <v>269</v>
      </c>
    </row>
    <row r="11" spans="1:21" ht="15.75" customHeight="1">
      <c r="A11" s="58">
        <v>5</v>
      </c>
      <c r="B11" s="19">
        <v>41</v>
      </c>
      <c r="C11" s="32">
        <v>13</v>
      </c>
      <c r="D11" s="32">
        <v>9</v>
      </c>
      <c r="E11" s="32">
        <v>8</v>
      </c>
      <c r="F11" s="32">
        <v>8</v>
      </c>
      <c r="G11" s="32">
        <v>12</v>
      </c>
      <c r="H11" s="32">
        <v>12</v>
      </c>
      <c r="I11" s="32">
        <v>10</v>
      </c>
      <c r="J11" s="32">
        <v>11</v>
      </c>
      <c r="K11" s="32">
        <v>12</v>
      </c>
      <c r="L11" s="32">
        <v>9</v>
      </c>
      <c r="M11" s="32">
        <v>3</v>
      </c>
      <c r="N11" s="32"/>
      <c r="O11" s="22">
        <f>IF(B11="","",SUM(C11:M11)-(N11))</f>
        <v>107</v>
      </c>
      <c r="P11" s="64" t="s">
        <v>106</v>
      </c>
      <c r="Q11" s="77">
        <f t="shared" si="0"/>
        <v>30</v>
      </c>
      <c r="S11" s="216" t="s">
        <v>102</v>
      </c>
      <c r="T11" s="216"/>
      <c r="U11" s="217">
        <v>433</v>
      </c>
    </row>
    <row r="12" spans="1:19" ht="15.75" customHeight="1">
      <c r="A12" s="58">
        <v>6</v>
      </c>
      <c r="B12" s="19">
        <v>104</v>
      </c>
      <c r="C12" s="32">
        <v>15</v>
      </c>
      <c r="D12" s="32">
        <v>10</v>
      </c>
      <c r="E12" s="32">
        <v>7</v>
      </c>
      <c r="F12" s="32">
        <v>8</v>
      </c>
      <c r="G12" s="32">
        <v>12</v>
      </c>
      <c r="H12" s="32">
        <v>12</v>
      </c>
      <c r="I12" s="32">
        <v>10</v>
      </c>
      <c r="J12" s="32">
        <v>10</v>
      </c>
      <c r="K12" s="32">
        <v>10</v>
      </c>
      <c r="L12" s="32">
        <v>9</v>
      </c>
      <c r="M12" s="32">
        <v>3</v>
      </c>
      <c r="N12" s="32"/>
      <c r="O12" s="22">
        <f>IF(B12="","",SUM(C12:M12)-(N12))</f>
        <v>106</v>
      </c>
      <c r="P12" s="64" t="s">
        <v>105</v>
      </c>
      <c r="Q12" s="77">
        <f t="shared" si="0"/>
        <v>32</v>
      </c>
      <c r="S12" s="11"/>
    </row>
    <row r="13" spans="1:17" ht="15.75" customHeight="1">
      <c r="A13" s="58">
        <v>7</v>
      </c>
      <c r="B13" s="19">
        <v>134</v>
      </c>
      <c r="C13" s="23">
        <v>16</v>
      </c>
      <c r="D13" s="23">
        <v>10</v>
      </c>
      <c r="E13" s="23">
        <v>6</v>
      </c>
      <c r="F13" s="23">
        <v>7</v>
      </c>
      <c r="G13" s="23">
        <v>10</v>
      </c>
      <c r="H13" s="23">
        <v>12</v>
      </c>
      <c r="I13" s="23">
        <v>9</v>
      </c>
      <c r="J13" s="23">
        <v>10</v>
      </c>
      <c r="K13" s="23">
        <v>10</v>
      </c>
      <c r="L13" s="23">
        <v>12</v>
      </c>
      <c r="M13" s="23">
        <v>3</v>
      </c>
      <c r="N13" s="24"/>
      <c r="O13" s="22">
        <f>IF(B13="","",SUM(C13:M13)-(N13))</f>
        <v>105</v>
      </c>
      <c r="P13" s="64" t="s">
        <v>105</v>
      </c>
      <c r="Q13" s="77">
        <f t="shared" si="0"/>
        <v>32</v>
      </c>
    </row>
    <row r="14" spans="1:17" ht="15.75" customHeight="1">
      <c r="A14" s="58">
        <v>8</v>
      </c>
      <c r="B14" s="19" t="s">
        <v>87</v>
      </c>
      <c r="C14" s="23">
        <v>14</v>
      </c>
      <c r="D14" s="23">
        <v>10</v>
      </c>
      <c r="E14" s="23">
        <v>6</v>
      </c>
      <c r="F14" s="23">
        <v>8</v>
      </c>
      <c r="G14" s="23">
        <v>10</v>
      </c>
      <c r="H14" s="23">
        <v>11</v>
      </c>
      <c r="I14" s="23">
        <v>12</v>
      </c>
      <c r="J14" s="23">
        <v>10</v>
      </c>
      <c r="K14" s="23">
        <v>11</v>
      </c>
      <c r="L14" s="23">
        <v>9</v>
      </c>
      <c r="M14" s="23">
        <v>3</v>
      </c>
      <c r="N14" s="24"/>
      <c r="O14" s="22">
        <f>IF(B14="","",SUM(C14:M14)-(N14))</f>
        <v>104</v>
      </c>
      <c r="P14" s="64" t="s">
        <v>122</v>
      </c>
      <c r="Q14" s="77">
        <f t="shared" si="0"/>
        <v>30</v>
      </c>
    </row>
    <row r="15" spans="1:17" ht="15.75" customHeight="1">
      <c r="A15" s="58">
        <v>9</v>
      </c>
      <c r="B15" s="19">
        <v>52</v>
      </c>
      <c r="C15" s="32">
        <v>16</v>
      </c>
      <c r="D15" s="32">
        <v>9</v>
      </c>
      <c r="E15" s="32">
        <v>7</v>
      </c>
      <c r="F15" s="32">
        <v>7</v>
      </c>
      <c r="G15" s="32">
        <v>11</v>
      </c>
      <c r="H15" s="32">
        <v>11</v>
      </c>
      <c r="I15" s="32">
        <v>10</v>
      </c>
      <c r="J15" s="32">
        <v>11</v>
      </c>
      <c r="K15" s="32">
        <v>10</v>
      </c>
      <c r="L15" s="32">
        <v>8</v>
      </c>
      <c r="M15" s="32">
        <v>3</v>
      </c>
      <c r="N15" s="32"/>
      <c r="O15" s="22">
        <f>IF(B15="","",SUM(C15:M15)-(N15))</f>
        <v>103</v>
      </c>
      <c r="P15" s="64" t="s">
        <v>106</v>
      </c>
      <c r="Q15" s="77">
        <f t="shared" si="0"/>
        <v>32</v>
      </c>
    </row>
    <row r="16" spans="1:17" ht="15.75" customHeight="1">
      <c r="A16" s="58">
        <v>10</v>
      </c>
      <c r="B16" s="19">
        <v>131</v>
      </c>
      <c r="C16" s="23">
        <v>14</v>
      </c>
      <c r="D16" s="23">
        <v>9</v>
      </c>
      <c r="E16" s="23">
        <v>6</v>
      </c>
      <c r="F16" s="23">
        <v>8</v>
      </c>
      <c r="G16" s="23">
        <v>9</v>
      </c>
      <c r="H16" s="23">
        <v>12</v>
      </c>
      <c r="I16" s="23">
        <v>11</v>
      </c>
      <c r="J16" s="23">
        <v>11</v>
      </c>
      <c r="K16" s="23">
        <v>11</v>
      </c>
      <c r="L16" s="23">
        <v>8</v>
      </c>
      <c r="M16" s="23">
        <v>3</v>
      </c>
      <c r="N16" s="24"/>
      <c r="O16" s="22">
        <f>IF(B16="","",SUM(C16:M16)-(N16))</f>
        <v>102</v>
      </c>
      <c r="P16" s="64" t="s">
        <v>106</v>
      </c>
      <c r="Q16" s="77">
        <f t="shared" si="0"/>
        <v>29</v>
      </c>
    </row>
    <row r="17" spans="1:18" ht="15.75" customHeight="1">
      <c r="A17" s="58">
        <v>11</v>
      </c>
      <c r="B17" s="19">
        <v>184</v>
      </c>
      <c r="C17" s="23">
        <v>15</v>
      </c>
      <c r="D17" s="23">
        <v>10</v>
      </c>
      <c r="E17" s="23">
        <v>0</v>
      </c>
      <c r="F17" s="23">
        <v>8</v>
      </c>
      <c r="G17" s="23">
        <v>11</v>
      </c>
      <c r="H17" s="23">
        <v>12</v>
      </c>
      <c r="I17" s="23">
        <v>9</v>
      </c>
      <c r="J17" s="23">
        <v>10</v>
      </c>
      <c r="K17" s="23">
        <v>10</v>
      </c>
      <c r="L17" s="23">
        <v>8</v>
      </c>
      <c r="M17" s="23"/>
      <c r="N17" s="24"/>
      <c r="O17" s="22">
        <f>IF(B17="","",SUM(C17:M17)-(N17))</f>
        <v>93</v>
      </c>
      <c r="P17" s="64" t="s">
        <v>108</v>
      </c>
      <c r="Q17" s="77">
        <f t="shared" si="0"/>
        <v>25</v>
      </c>
      <c r="R17" s="102"/>
    </row>
    <row r="18" spans="1:17" ht="15.75" customHeight="1">
      <c r="A18" s="58">
        <v>12</v>
      </c>
      <c r="B18" s="19">
        <v>58</v>
      </c>
      <c r="C18" s="23">
        <v>15</v>
      </c>
      <c r="D18" s="23">
        <v>10</v>
      </c>
      <c r="E18" s="23">
        <v>0</v>
      </c>
      <c r="F18" s="23">
        <v>7</v>
      </c>
      <c r="G18" s="23">
        <v>11</v>
      </c>
      <c r="H18" s="23">
        <v>12</v>
      </c>
      <c r="I18" s="23">
        <v>10</v>
      </c>
      <c r="J18" s="23">
        <v>9</v>
      </c>
      <c r="K18" s="23">
        <v>10</v>
      </c>
      <c r="L18" s="23">
        <v>9</v>
      </c>
      <c r="M18" s="23"/>
      <c r="N18" s="24"/>
      <c r="O18" s="22">
        <f>IF(B18="","",SUM(C18:M18)-(N18))</f>
        <v>93</v>
      </c>
      <c r="P18" s="64" t="s">
        <v>108</v>
      </c>
      <c r="Q18" s="77">
        <f t="shared" si="0"/>
        <v>25</v>
      </c>
    </row>
    <row r="19" spans="1:17" ht="15.75" customHeight="1">
      <c r="A19" s="58">
        <v>13</v>
      </c>
      <c r="B19" s="19">
        <v>7</v>
      </c>
      <c r="C19" s="32">
        <v>15</v>
      </c>
      <c r="D19" s="32">
        <v>0</v>
      </c>
      <c r="E19" s="32">
        <v>0</v>
      </c>
      <c r="F19" s="32">
        <v>7</v>
      </c>
      <c r="G19" s="32">
        <v>10</v>
      </c>
      <c r="H19" s="32">
        <v>11</v>
      </c>
      <c r="I19" s="32">
        <v>11</v>
      </c>
      <c r="J19" s="32">
        <v>10</v>
      </c>
      <c r="K19" s="32">
        <v>10</v>
      </c>
      <c r="L19" s="32">
        <v>9</v>
      </c>
      <c r="M19" s="32"/>
      <c r="N19" s="32"/>
      <c r="O19" s="22">
        <f>IF(B19="","",SUM(C19:M19)-(N19))</f>
        <v>83</v>
      </c>
      <c r="P19" s="64" t="s">
        <v>107</v>
      </c>
      <c r="Q19" s="77">
        <f t="shared" si="0"/>
        <v>15</v>
      </c>
    </row>
    <row r="20" spans="1:17" ht="15.75" customHeight="1">
      <c r="A20" s="58">
        <v>14</v>
      </c>
      <c r="B20" s="19">
        <v>102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/>
      <c r="N20" s="32"/>
      <c r="O20" s="22">
        <f>IF(B20="","",SUM(C20:M20)-(N20))</f>
        <v>0</v>
      </c>
      <c r="P20" s="64" t="s">
        <v>105</v>
      </c>
      <c r="Q20" s="77">
        <f t="shared" si="0"/>
        <v>0</v>
      </c>
    </row>
    <row r="21" spans="1:17" ht="15.75" customHeight="1">
      <c r="A21" s="58">
        <v>15</v>
      </c>
      <c r="B21" s="19">
        <v>154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/>
      <c r="N21" s="32"/>
      <c r="O21" s="22">
        <f>IF(B21="","",SUM(C21:M21)-(N21))</f>
        <v>0</v>
      </c>
      <c r="P21" s="64" t="s">
        <v>105</v>
      </c>
      <c r="Q21" s="77">
        <f t="shared" si="0"/>
        <v>0</v>
      </c>
    </row>
    <row r="22" spans="1:17" ht="15.75" customHeight="1">
      <c r="A22" s="58">
        <v>16</v>
      </c>
      <c r="B22" s="19">
        <v>76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/>
      <c r="N22" s="24"/>
      <c r="O22" s="22">
        <f>IF(B22="","",SUM(C22:M22)-(N22))</f>
        <v>0</v>
      </c>
      <c r="P22" s="64" t="s">
        <v>107</v>
      </c>
      <c r="Q22" s="77">
        <f t="shared" si="0"/>
        <v>0</v>
      </c>
    </row>
    <row r="23" spans="1:17" ht="15.75" customHeight="1">
      <c r="A23" s="58">
        <v>17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aca="true" t="shared" si="1" ref="O7:O46">IF(B23="","",SUM(C23:M23)-(N23))</f>
        <v/>
      </c>
      <c r="P23" s="65"/>
      <c r="Q23" s="77">
        <f t="shared" si="0"/>
        <v>0</v>
      </c>
    </row>
    <row r="24" spans="1:17" ht="15.75" customHeight="1">
      <c r="A24" s="58">
        <v>18</v>
      </c>
      <c r="B24" s="1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2" t="str">
        <f t="shared" si="1"/>
        <v/>
      </c>
      <c r="P24" s="65"/>
      <c r="Q24" s="77">
        <f t="shared" si="0"/>
        <v>0</v>
      </c>
    </row>
    <row r="25" spans="1:17" ht="15.75" customHeight="1">
      <c r="A25" s="58">
        <v>19</v>
      </c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1"/>
        <v/>
      </c>
      <c r="P25" s="65"/>
      <c r="Q25" s="77">
        <f t="shared" si="0"/>
        <v>0</v>
      </c>
    </row>
    <row r="26" spans="1:17" ht="15.75" customHeight="1">
      <c r="A26" s="58">
        <v>20</v>
      </c>
      <c r="B26" s="1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 t="str">
        <f t="shared" si="1"/>
        <v/>
      </c>
      <c r="P26" s="64"/>
      <c r="Q26" s="77">
        <f t="shared" si="0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1"/>
        <v/>
      </c>
      <c r="P27" s="65"/>
      <c r="Q27" s="77">
        <f t="shared" si="0"/>
        <v>0</v>
      </c>
    </row>
    <row r="28" spans="1:17" ht="15.75" customHeight="1">
      <c r="A28" s="58"/>
      <c r="B28" s="1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2" t="str">
        <f t="shared" si="1"/>
        <v/>
      </c>
      <c r="P28" s="65"/>
      <c r="Q28" s="77">
        <f t="shared" si="0"/>
        <v>0</v>
      </c>
    </row>
    <row r="29" spans="1:17" ht="15.75" customHeight="1">
      <c r="A29" s="58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2" t="str">
        <f t="shared" si="1"/>
        <v/>
      </c>
      <c r="P29" s="65"/>
      <c r="Q29" s="77">
        <f t="shared" si="0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1"/>
        <v/>
      </c>
      <c r="P30" s="65"/>
      <c r="Q30" s="77">
        <f t="shared" si="0"/>
        <v>0</v>
      </c>
    </row>
    <row r="31" spans="1:17" ht="15.75" customHeight="1">
      <c r="A31" s="58"/>
      <c r="B31" s="1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2" t="str">
        <f t="shared" si="1"/>
        <v/>
      </c>
      <c r="P31" s="65"/>
      <c r="Q31" s="77">
        <f t="shared" si="0"/>
        <v>0</v>
      </c>
    </row>
    <row r="32" spans="1:17" ht="15.75" customHeight="1">
      <c r="A32" s="58"/>
      <c r="B32" s="1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 t="str">
        <f t="shared" si="1"/>
        <v/>
      </c>
      <c r="P32" s="65"/>
      <c r="Q32" s="77">
        <f t="shared" si="0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1"/>
        <v/>
      </c>
      <c r="P33" s="65"/>
      <c r="Q33" s="77">
        <f t="shared" si="0"/>
        <v>0</v>
      </c>
    </row>
    <row r="34" spans="1:17" ht="15.75" customHeight="1">
      <c r="A34" s="58"/>
      <c r="B34" s="1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 t="str">
        <f t="shared" si="1"/>
        <v/>
      </c>
      <c r="P34" s="65"/>
      <c r="Q34" s="77">
        <f t="shared" si="0"/>
        <v>0</v>
      </c>
    </row>
    <row r="35" spans="1:17" ht="15.75" customHeight="1">
      <c r="A35" s="58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2" t="str">
        <f t="shared" si="1"/>
        <v/>
      </c>
      <c r="P35" s="65"/>
      <c r="Q35" s="77">
        <f t="shared" si="0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1"/>
        <v/>
      </c>
      <c r="P36" s="65"/>
      <c r="Q36" s="77">
        <f t="shared" si="0"/>
        <v>0</v>
      </c>
    </row>
    <row r="37" spans="1:17" ht="15.75" customHeight="1">
      <c r="A37" s="58"/>
      <c r="B37" s="1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2" t="str">
        <f t="shared" si="1"/>
        <v/>
      </c>
      <c r="P37" s="65"/>
      <c r="Q37" s="77">
        <f t="shared" si="0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1"/>
        <v/>
      </c>
      <c r="P38" s="65"/>
      <c r="Q38" s="77">
        <f t="shared" si="0"/>
        <v>0</v>
      </c>
    </row>
    <row r="39" spans="1:17" ht="15.75" customHeight="1">
      <c r="A39" s="58"/>
      <c r="B39" s="1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2" t="str">
        <f t="shared" si="1"/>
        <v/>
      </c>
      <c r="P39" s="65"/>
      <c r="Q39" s="77">
        <f t="shared" si="0"/>
        <v>0</v>
      </c>
    </row>
    <row r="40" spans="1:17" ht="15.75" customHeight="1">
      <c r="A40" s="58"/>
      <c r="B40" s="1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 t="str">
        <f t="shared" si="1"/>
        <v/>
      </c>
      <c r="P40" s="65"/>
      <c r="Q40" s="77">
        <f t="shared" si="0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1"/>
        <v/>
      </c>
      <c r="P41" s="65"/>
      <c r="Q41" s="77">
        <f t="shared" si="0"/>
        <v>0</v>
      </c>
    </row>
    <row r="42" spans="1:17" ht="15.75" customHeight="1">
      <c r="A42" s="58"/>
      <c r="B42" s="1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2" t="str">
        <f t="shared" si="1"/>
        <v/>
      </c>
      <c r="P42" s="65"/>
      <c r="Q42" s="77">
        <f t="shared" si="0"/>
        <v>0</v>
      </c>
    </row>
    <row r="43" spans="1:17" ht="15.75" customHeight="1">
      <c r="A43" s="58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2" t="str">
        <f t="shared" si="1"/>
        <v/>
      </c>
      <c r="P43" s="65"/>
      <c r="Q43" s="77">
        <f t="shared" si="0"/>
        <v>0</v>
      </c>
    </row>
    <row r="44" spans="1:17" ht="15.75" customHeight="1">
      <c r="A44" s="58"/>
      <c r="B44" s="1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2" t="str">
        <f t="shared" si="1"/>
        <v/>
      </c>
      <c r="P44" s="65"/>
      <c r="Q44" s="77">
        <f t="shared" si="0"/>
        <v>0</v>
      </c>
    </row>
    <row r="45" spans="1:17" ht="15.75" customHeight="1">
      <c r="A45" s="58"/>
      <c r="B45" s="1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2" t="str">
        <f t="shared" si="1"/>
        <v/>
      </c>
      <c r="P45" s="65"/>
      <c r="Q45" s="77">
        <f t="shared" si="0"/>
        <v>0</v>
      </c>
    </row>
    <row r="46" spans="1:17" ht="15.75" customHeight="1">
      <c r="A46" s="58"/>
      <c r="B46" s="1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2" t="str">
        <f t="shared" si="1"/>
        <v/>
      </c>
      <c r="P46" s="65"/>
      <c r="Q46" s="77">
        <f t="shared" si="0"/>
        <v>0</v>
      </c>
    </row>
  </sheetData>
  <mergeCells count="22">
    <mergeCell ref="S10:T10"/>
    <mergeCell ref="S11:T11"/>
    <mergeCell ref="T3:U5"/>
    <mergeCell ref="V4:V5"/>
    <mergeCell ref="Q3:R5"/>
    <mergeCell ref="D4:F5"/>
    <mergeCell ref="J4:K5"/>
    <mergeCell ref="O4:P5"/>
    <mergeCell ref="S4:S5"/>
    <mergeCell ref="S9:T9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 topLeftCell="A1">
      <selection activeCell="V6" sqref="V6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57421875" style="4" bestFit="1" customWidth="1"/>
    <col min="17" max="17" width="9.7109375" style="1" customWidth="1"/>
    <col min="18" max="16384" width="9.140625" style="1" customWidth="1"/>
  </cols>
  <sheetData>
    <row r="1" spans="1:18" ht="15.75" customHeight="1">
      <c r="A1" s="154" t="s">
        <v>40</v>
      </c>
      <c r="B1" s="155"/>
      <c r="C1" s="155"/>
      <c r="D1" s="156" t="s">
        <v>126</v>
      </c>
      <c r="E1" s="156"/>
      <c r="F1" s="156"/>
      <c r="G1" s="156"/>
      <c r="H1" s="156"/>
      <c r="I1" s="157"/>
      <c r="J1" s="157"/>
      <c r="K1" s="158"/>
      <c r="R1" s="99"/>
    </row>
    <row r="2" spans="1:22" ht="15.75" customHeight="1">
      <c r="A2" s="154" t="s">
        <v>32</v>
      </c>
      <c r="B2" s="155"/>
      <c r="C2" s="155"/>
      <c r="D2" s="156" t="s">
        <v>62</v>
      </c>
      <c r="E2" s="156"/>
      <c r="F2" s="159"/>
      <c r="G2" s="160" t="s">
        <v>57</v>
      </c>
      <c r="H2" s="161"/>
      <c r="I2" s="161"/>
      <c r="J2" s="162" t="s">
        <v>125</v>
      </c>
      <c r="K2" s="163"/>
      <c r="L2" s="104"/>
      <c r="M2" s="105"/>
      <c r="N2" s="106"/>
      <c r="O2" s="106"/>
      <c r="P2" s="107"/>
      <c r="R2" s="100"/>
      <c r="S2" s="66"/>
      <c r="T2" s="66"/>
      <c r="U2" s="66"/>
      <c r="V2" s="66"/>
    </row>
    <row r="3" spans="1:22" ht="15.75" customHeight="1">
      <c r="A3" s="111"/>
      <c r="B3" s="164" t="s">
        <v>98</v>
      </c>
      <c r="C3" s="165"/>
      <c r="D3" s="177" t="s">
        <v>58</v>
      </c>
      <c r="E3" s="178"/>
      <c r="F3" s="179"/>
      <c r="G3" s="180" t="s">
        <v>99</v>
      </c>
      <c r="H3" s="181"/>
      <c r="I3" s="181"/>
      <c r="J3" s="192" t="s">
        <v>58</v>
      </c>
      <c r="K3" s="193"/>
      <c r="L3" s="186" t="s">
        <v>100</v>
      </c>
      <c r="M3" s="187"/>
      <c r="N3" s="187"/>
      <c r="O3" s="170" t="s">
        <v>58</v>
      </c>
      <c r="P3" s="171"/>
      <c r="Q3" s="195" t="s">
        <v>104</v>
      </c>
      <c r="R3" s="196"/>
      <c r="S3" s="194" t="s">
        <v>58</v>
      </c>
      <c r="T3" s="239" t="s">
        <v>135</v>
      </c>
      <c r="U3" s="240"/>
      <c r="V3" s="249" t="s">
        <v>58</v>
      </c>
    </row>
    <row r="4" spans="1:22" ht="15.75" customHeight="1">
      <c r="A4" s="111"/>
      <c r="B4" s="166"/>
      <c r="C4" s="167"/>
      <c r="D4" s="172">
        <v>17</v>
      </c>
      <c r="E4" s="173"/>
      <c r="F4" s="174"/>
      <c r="G4" s="182"/>
      <c r="H4" s="183"/>
      <c r="I4" s="183"/>
      <c r="J4" s="218">
        <v>11</v>
      </c>
      <c r="K4" s="219"/>
      <c r="L4" s="188"/>
      <c r="M4" s="189"/>
      <c r="N4" s="189"/>
      <c r="O4" s="235">
        <v>19</v>
      </c>
      <c r="P4" s="236"/>
      <c r="Q4" s="197"/>
      <c r="R4" s="198"/>
      <c r="S4" s="230">
        <v>128</v>
      </c>
      <c r="T4" s="241"/>
      <c r="U4" s="242"/>
      <c r="V4" s="247">
        <f>SUM(O7:O16)</f>
        <v>988</v>
      </c>
    </row>
    <row r="5" spans="1:22" ht="15.75" customHeight="1">
      <c r="A5" s="111"/>
      <c r="B5" s="168"/>
      <c r="C5" s="169"/>
      <c r="D5" s="175"/>
      <c r="E5" s="175"/>
      <c r="F5" s="176"/>
      <c r="G5" s="184"/>
      <c r="H5" s="185"/>
      <c r="I5" s="185"/>
      <c r="J5" s="220"/>
      <c r="K5" s="221"/>
      <c r="L5" s="190"/>
      <c r="M5" s="191"/>
      <c r="N5" s="191"/>
      <c r="O5" s="237"/>
      <c r="P5" s="238"/>
      <c r="Q5" s="199"/>
      <c r="R5" s="200"/>
      <c r="S5" s="231"/>
      <c r="T5" s="243"/>
      <c r="U5" s="244"/>
      <c r="V5" s="248"/>
    </row>
    <row r="6" spans="1:22" s="44" customFormat="1" ht="21" customHeight="1">
      <c r="A6" s="59"/>
      <c r="B6" s="40" t="s">
        <v>0</v>
      </c>
      <c r="C6" s="41" t="s">
        <v>2</v>
      </c>
      <c r="D6" s="234" t="s">
        <v>3</v>
      </c>
      <c r="E6" s="41" t="s">
        <v>4</v>
      </c>
      <c r="F6" s="41" t="s">
        <v>21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19</v>
      </c>
      <c r="L6" s="41" t="s">
        <v>30</v>
      </c>
      <c r="M6" s="41" t="s">
        <v>17</v>
      </c>
      <c r="N6" s="42" t="s">
        <v>9</v>
      </c>
      <c r="O6" s="43" t="s">
        <v>42</v>
      </c>
      <c r="P6" s="38" t="s">
        <v>41</v>
      </c>
      <c r="Q6" s="67" t="s">
        <v>38</v>
      </c>
      <c r="R6" s="101"/>
      <c r="S6" s="66"/>
      <c r="T6" s="66"/>
      <c r="U6" s="66"/>
      <c r="V6" s="66"/>
    </row>
    <row r="7" spans="1:17" ht="15.75" customHeight="1">
      <c r="A7" s="58">
        <v>1</v>
      </c>
      <c r="B7" s="19">
        <v>14</v>
      </c>
      <c r="C7" s="32">
        <v>17</v>
      </c>
      <c r="D7" s="32">
        <v>11</v>
      </c>
      <c r="E7" s="32">
        <v>6</v>
      </c>
      <c r="F7" s="32">
        <v>9</v>
      </c>
      <c r="G7" s="32">
        <v>9</v>
      </c>
      <c r="H7" s="32">
        <v>12</v>
      </c>
      <c r="I7" s="32">
        <v>9</v>
      </c>
      <c r="J7" s="32">
        <v>10</v>
      </c>
      <c r="K7" s="32">
        <v>11</v>
      </c>
      <c r="L7" s="32">
        <v>10</v>
      </c>
      <c r="M7" s="32">
        <v>3</v>
      </c>
      <c r="N7" s="32"/>
      <c r="O7" s="22">
        <f>IF(B7="","",SUM(C7:M7)-(N7))</f>
        <v>107</v>
      </c>
      <c r="P7" s="64" t="s">
        <v>106</v>
      </c>
      <c r="Q7" s="77">
        <f aca="true" t="shared" si="0" ref="Q7:Q46">SUM(C7:E7)</f>
        <v>34</v>
      </c>
    </row>
    <row r="8" spans="1:17" ht="15.75" customHeight="1">
      <c r="A8" s="58">
        <v>2</v>
      </c>
      <c r="B8" s="19" t="s">
        <v>74</v>
      </c>
      <c r="C8" s="32">
        <v>14</v>
      </c>
      <c r="D8" s="32">
        <v>10</v>
      </c>
      <c r="E8" s="32">
        <v>7</v>
      </c>
      <c r="F8" s="32">
        <v>8</v>
      </c>
      <c r="G8" s="32">
        <v>12</v>
      </c>
      <c r="H8" s="32">
        <v>12</v>
      </c>
      <c r="I8" s="32">
        <v>11</v>
      </c>
      <c r="J8" s="32">
        <v>10</v>
      </c>
      <c r="K8" s="32">
        <v>11</v>
      </c>
      <c r="L8" s="32">
        <v>9</v>
      </c>
      <c r="M8" s="32">
        <v>3</v>
      </c>
      <c r="N8" s="32"/>
      <c r="O8" s="22">
        <f>IF(B8="","",SUM(C8:M8)-(N8))</f>
        <v>107</v>
      </c>
      <c r="P8" s="64" t="s">
        <v>122</v>
      </c>
      <c r="Q8" s="77">
        <f t="shared" si="0"/>
        <v>31</v>
      </c>
    </row>
    <row r="9" spans="1:21" ht="15.75" customHeight="1">
      <c r="A9" s="58">
        <v>3</v>
      </c>
      <c r="B9" s="19" t="s">
        <v>73</v>
      </c>
      <c r="C9" s="23">
        <v>15</v>
      </c>
      <c r="D9" s="23">
        <v>11</v>
      </c>
      <c r="E9" s="23">
        <v>6</v>
      </c>
      <c r="F9" s="23">
        <v>8</v>
      </c>
      <c r="G9" s="23">
        <v>11</v>
      </c>
      <c r="H9" s="23">
        <v>12</v>
      </c>
      <c r="I9" s="23">
        <v>10</v>
      </c>
      <c r="J9" s="23">
        <v>9</v>
      </c>
      <c r="K9" s="23">
        <v>11</v>
      </c>
      <c r="L9" s="23">
        <v>8</v>
      </c>
      <c r="M9" s="23">
        <v>3</v>
      </c>
      <c r="N9" s="24"/>
      <c r="O9" s="22">
        <f>IF(B9="","",SUM(C9:M9)-(N9))</f>
        <v>104</v>
      </c>
      <c r="P9" s="64" t="s">
        <v>122</v>
      </c>
      <c r="Q9" s="77">
        <f t="shared" si="0"/>
        <v>32</v>
      </c>
      <c r="S9" s="216" t="s">
        <v>103</v>
      </c>
      <c r="T9" s="216"/>
      <c r="U9" s="217">
        <v>689</v>
      </c>
    </row>
    <row r="10" spans="1:21" ht="15.75" customHeight="1">
      <c r="A10" s="58">
        <v>4</v>
      </c>
      <c r="B10" s="19">
        <v>7</v>
      </c>
      <c r="C10" s="32">
        <v>14</v>
      </c>
      <c r="D10" s="32">
        <v>9</v>
      </c>
      <c r="E10" s="32">
        <v>7</v>
      </c>
      <c r="F10" s="32">
        <v>9</v>
      </c>
      <c r="G10" s="32">
        <v>9</v>
      </c>
      <c r="H10" s="32">
        <v>12</v>
      </c>
      <c r="I10" s="32">
        <v>10</v>
      </c>
      <c r="J10" s="32">
        <v>10</v>
      </c>
      <c r="K10" s="32">
        <v>11</v>
      </c>
      <c r="L10" s="32">
        <v>9</v>
      </c>
      <c r="M10" s="32">
        <v>3</v>
      </c>
      <c r="N10" s="32"/>
      <c r="O10" s="22">
        <f>IF(B10="","",SUM(C10:M10)-(N10))</f>
        <v>103</v>
      </c>
      <c r="P10" s="64" t="s">
        <v>106</v>
      </c>
      <c r="Q10" s="77">
        <f t="shared" si="0"/>
        <v>30</v>
      </c>
      <c r="S10" s="216" t="s">
        <v>101</v>
      </c>
      <c r="T10" s="216"/>
      <c r="U10" s="217">
        <v>328</v>
      </c>
    </row>
    <row r="11" spans="1:21" ht="15.75" customHeight="1">
      <c r="A11" s="58">
        <v>5</v>
      </c>
      <c r="B11" s="19">
        <v>45</v>
      </c>
      <c r="C11" s="23">
        <v>13</v>
      </c>
      <c r="D11" s="23">
        <v>11</v>
      </c>
      <c r="E11" s="23">
        <v>6</v>
      </c>
      <c r="F11" s="23">
        <v>9</v>
      </c>
      <c r="G11" s="23">
        <v>10</v>
      </c>
      <c r="H11" s="23">
        <v>12</v>
      </c>
      <c r="I11" s="23">
        <v>9</v>
      </c>
      <c r="J11" s="23">
        <v>10</v>
      </c>
      <c r="K11" s="23">
        <v>11</v>
      </c>
      <c r="L11" s="23">
        <v>9</v>
      </c>
      <c r="M11" s="23">
        <v>3</v>
      </c>
      <c r="N11" s="24"/>
      <c r="O11" s="22">
        <f>IF(B11="","",SUM(C11:M11)-(N11))</f>
        <v>103</v>
      </c>
      <c r="P11" s="64" t="s">
        <v>106</v>
      </c>
      <c r="Q11" s="77">
        <f t="shared" si="0"/>
        <v>30</v>
      </c>
      <c r="S11" s="216" t="s">
        <v>102</v>
      </c>
      <c r="T11" s="216"/>
      <c r="U11" s="217">
        <v>211</v>
      </c>
    </row>
    <row r="12" spans="1:19" ht="15.75" customHeight="1">
      <c r="A12" s="58">
        <v>6</v>
      </c>
      <c r="B12" s="19">
        <v>23</v>
      </c>
      <c r="C12" s="23">
        <v>12</v>
      </c>
      <c r="D12" s="23">
        <v>10</v>
      </c>
      <c r="E12" s="23">
        <v>6</v>
      </c>
      <c r="F12" s="23">
        <v>7</v>
      </c>
      <c r="G12" s="23">
        <v>11</v>
      </c>
      <c r="H12" s="23">
        <v>14</v>
      </c>
      <c r="I12" s="23">
        <v>10</v>
      </c>
      <c r="J12" s="23">
        <v>9</v>
      </c>
      <c r="K12" s="23">
        <v>11</v>
      </c>
      <c r="L12" s="23">
        <v>7</v>
      </c>
      <c r="M12" s="23"/>
      <c r="N12" s="24"/>
      <c r="O12" s="22">
        <f>IF(B12="","",SUM(C12:M12)-(N12))</f>
        <v>97</v>
      </c>
      <c r="P12" s="64" t="s">
        <v>105</v>
      </c>
      <c r="Q12" s="77">
        <f t="shared" si="0"/>
        <v>28</v>
      </c>
      <c r="S12" s="11"/>
    </row>
    <row r="13" spans="1:17" ht="15.75" customHeight="1">
      <c r="A13" s="58">
        <v>7</v>
      </c>
      <c r="B13" s="19">
        <v>21</v>
      </c>
      <c r="C13" s="32">
        <v>15</v>
      </c>
      <c r="D13" s="32">
        <v>10</v>
      </c>
      <c r="E13" s="32">
        <v>6</v>
      </c>
      <c r="F13" s="32">
        <v>8</v>
      </c>
      <c r="G13" s="32">
        <v>9</v>
      </c>
      <c r="H13" s="32">
        <v>11</v>
      </c>
      <c r="I13" s="32">
        <v>9</v>
      </c>
      <c r="J13" s="32">
        <v>10</v>
      </c>
      <c r="K13" s="32">
        <v>10</v>
      </c>
      <c r="L13" s="32">
        <v>7</v>
      </c>
      <c r="M13" s="32"/>
      <c r="N13" s="32"/>
      <c r="O13" s="22">
        <f>IF(B13="","",SUM(C13:M13)-(N13))</f>
        <v>95</v>
      </c>
      <c r="P13" s="64" t="s">
        <v>106</v>
      </c>
      <c r="Q13" s="77">
        <f t="shared" si="0"/>
        <v>31</v>
      </c>
    </row>
    <row r="14" spans="1:17" ht="15.75" customHeight="1">
      <c r="A14" s="58">
        <v>8</v>
      </c>
      <c r="B14" s="19">
        <v>46</v>
      </c>
      <c r="C14" s="32">
        <v>14</v>
      </c>
      <c r="D14" s="32">
        <v>9</v>
      </c>
      <c r="E14" s="32">
        <v>6</v>
      </c>
      <c r="F14" s="32">
        <v>7</v>
      </c>
      <c r="G14" s="32">
        <v>10</v>
      </c>
      <c r="H14" s="32">
        <v>14</v>
      </c>
      <c r="I14" s="32">
        <v>10</v>
      </c>
      <c r="J14" s="32">
        <v>9</v>
      </c>
      <c r="K14" s="32">
        <v>9</v>
      </c>
      <c r="L14" s="32">
        <v>6</v>
      </c>
      <c r="M14" s="32"/>
      <c r="N14" s="32"/>
      <c r="O14" s="22">
        <f>IF(B14="","",SUM(C14:M14)-(N14))</f>
        <v>94</v>
      </c>
      <c r="P14" s="64" t="s">
        <v>105</v>
      </c>
      <c r="Q14" s="77">
        <f t="shared" si="0"/>
        <v>29</v>
      </c>
    </row>
    <row r="15" spans="1:17" ht="15.75" customHeight="1">
      <c r="A15" s="58">
        <v>9</v>
      </c>
      <c r="B15" s="19">
        <v>13</v>
      </c>
      <c r="C15" s="32">
        <v>13</v>
      </c>
      <c r="D15" s="32">
        <v>0</v>
      </c>
      <c r="E15" s="32">
        <v>6</v>
      </c>
      <c r="F15" s="32">
        <v>8</v>
      </c>
      <c r="G15" s="32">
        <v>11</v>
      </c>
      <c r="H15" s="32">
        <v>14</v>
      </c>
      <c r="I15" s="32">
        <v>9</v>
      </c>
      <c r="J15" s="32">
        <v>11</v>
      </c>
      <c r="K15" s="32">
        <v>11</v>
      </c>
      <c r="L15" s="32">
        <v>7</v>
      </c>
      <c r="M15" s="32"/>
      <c r="N15" s="32"/>
      <c r="O15" s="22">
        <f>IF(B15="","",SUM(C15:M15)-(N15))</f>
        <v>90</v>
      </c>
      <c r="P15" s="64" t="s">
        <v>105</v>
      </c>
      <c r="Q15" s="77">
        <f t="shared" si="0"/>
        <v>19</v>
      </c>
    </row>
    <row r="16" spans="1:17" ht="15.75" customHeight="1">
      <c r="A16" s="58">
        <v>10</v>
      </c>
      <c r="B16" s="19">
        <v>6</v>
      </c>
      <c r="C16" s="23">
        <v>12</v>
      </c>
      <c r="D16" s="23">
        <v>9</v>
      </c>
      <c r="E16" s="23">
        <v>0</v>
      </c>
      <c r="F16" s="23">
        <v>7</v>
      </c>
      <c r="G16" s="23">
        <v>9</v>
      </c>
      <c r="H16" s="23">
        <v>12</v>
      </c>
      <c r="I16" s="23">
        <v>12</v>
      </c>
      <c r="J16" s="23">
        <v>9</v>
      </c>
      <c r="K16" s="23">
        <v>11</v>
      </c>
      <c r="L16" s="23">
        <v>7</v>
      </c>
      <c r="M16" s="23"/>
      <c r="N16" s="24"/>
      <c r="O16" s="22">
        <f>IF(B16="","",SUM(C16:M16)-(N16))</f>
        <v>88</v>
      </c>
      <c r="P16" s="64" t="s">
        <v>108</v>
      </c>
      <c r="Q16" s="77">
        <f t="shared" si="0"/>
        <v>21</v>
      </c>
    </row>
    <row r="17" spans="1:18" ht="15.75" customHeight="1">
      <c r="A17" s="58">
        <v>11</v>
      </c>
      <c r="B17" s="19">
        <v>1</v>
      </c>
      <c r="C17" s="23">
        <v>13</v>
      </c>
      <c r="D17" s="23">
        <v>9</v>
      </c>
      <c r="E17" s="23">
        <v>0</v>
      </c>
      <c r="F17" s="23">
        <v>8</v>
      </c>
      <c r="G17" s="23">
        <v>0</v>
      </c>
      <c r="H17" s="23">
        <v>12</v>
      </c>
      <c r="I17" s="23">
        <v>10</v>
      </c>
      <c r="J17" s="23">
        <v>11</v>
      </c>
      <c r="K17" s="23">
        <v>10</v>
      </c>
      <c r="L17" s="23">
        <v>9</v>
      </c>
      <c r="M17" s="23"/>
      <c r="N17" s="24"/>
      <c r="O17" s="22">
        <f>IF(B17="","",SUM(C17:M17)-(N17))</f>
        <v>82</v>
      </c>
      <c r="P17" s="64" t="s">
        <v>108</v>
      </c>
      <c r="Q17" s="77">
        <f t="shared" si="0"/>
        <v>22</v>
      </c>
      <c r="R17" s="102"/>
    </row>
    <row r="18" spans="1:17" ht="15.75" customHeight="1">
      <c r="A18" s="58">
        <v>12</v>
      </c>
      <c r="B18" s="19">
        <v>52</v>
      </c>
      <c r="C18" s="23">
        <v>12</v>
      </c>
      <c r="D18" s="23">
        <v>10</v>
      </c>
      <c r="E18" s="23">
        <v>0</v>
      </c>
      <c r="F18" s="23">
        <v>9</v>
      </c>
      <c r="G18" s="23">
        <v>0</v>
      </c>
      <c r="H18" s="23">
        <v>12</v>
      </c>
      <c r="I18" s="23">
        <v>9</v>
      </c>
      <c r="J18" s="23">
        <v>10</v>
      </c>
      <c r="K18" s="23">
        <v>10</v>
      </c>
      <c r="L18" s="23">
        <v>8</v>
      </c>
      <c r="M18" s="23"/>
      <c r="N18" s="24"/>
      <c r="O18" s="22">
        <f>IF(B18="","",SUM(C18:M18)-(N18))</f>
        <v>80</v>
      </c>
      <c r="P18" s="64" t="s">
        <v>107</v>
      </c>
      <c r="Q18" s="77">
        <f t="shared" si="0"/>
        <v>22</v>
      </c>
    </row>
    <row r="19" spans="1:17" ht="15.75" customHeight="1">
      <c r="A19" s="58">
        <v>13</v>
      </c>
      <c r="B19" s="19">
        <v>28</v>
      </c>
      <c r="C19" s="32">
        <v>12</v>
      </c>
      <c r="D19" s="32">
        <v>0</v>
      </c>
      <c r="E19" s="32">
        <v>0</v>
      </c>
      <c r="F19" s="32">
        <v>8</v>
      </c>
      <c r="G19" s="32">
        <v>9</v>
      </c>
      <c r="H19" s="32">
        <v>11</v>
      </c>
      <c r="I19" s="32">
        <v>11</v>
      </c>
      <c r="J19" s="32">
        <v>9</v>
      </c>
      <c r="K19" s="32">
        <v>10</v>
      </c>
      <c r="L19" s="32">
        <v>8</v>
      </c>
      <c r="M19" s="32"/>
      <c r="N19" s="32"/>
      <c r="O19" s="22">
        <f>IF(B19="","",SUM(C19:M19)-(N19))</f>
        <v>78</v>
      </c>
      <c r="P19" s="64" t="s">
        <v>107</v>
      </c>
      <c r="Q19" s="77">
        <f t="shared" si="0"/>
        <v>12</v>
      </c>
    </row>
    <row r="20" spans="1:17" ht="15.75" customHeight="1">
      <c r="A20" s="58">
        <v>14</v>
      </c>
      <c r="B20" s="19">
        <v>25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/>
      <c r="N20" s="32"/>
      <c r="O20" s="22">
        <f>IF(B20="","",SUM(C20:M20)-(N20))</f>
        <v>0</v>
      </c>
      <c r="P20" s="64" t="s">
        <v>105</v>
      </c>
      <c r="Q20" s="77">
        <f t="shared" si="0"/>
        <v>0</v>
      </c>
    </row>
    <row r="21" spans="1:17" ht="15.75" customHeight="1">
      <c r="A21" s="58">
        <v>15</v>
      </c>
      <c r="B21" s="1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 t="str">
        <f aca="true" t="shared" si="1" ref="O7:O46">IF(B21="","",SUM(C21:M21)-(N21))</f>
        <v/>
      </c>
      <c r="P21" s="64"/>
      <c r="Q21" s="77">
        <f t="shared" si="0"/>
        <v>0</v>
      </c>
    </row>
    <row r="22" spans="1:17" ht="15.75" customHeight="1">
      <c r="A22" s="58">
        <v>16</v>
      </c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 t="str">
        <f t="shared" si="1"/>
        <v/>
      </c>
      <c r="P22" s="65"/>
      <c r="Q22" s="77">
        <f t="shared" si="0"/>
        <v>0</v>
      </c>
    </row>
    <row r="23" spans="1:17" ht="15.75" customHeight="1">
      <c r="A23" s="58">
        <v>17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t="shared" si="1"/>
        <v/>
      </c>
      <c r="P23" s="65"/>
      <c r="Q23" s="77">
        <f t="shared" si="0"/>
        <v>0</v>
      </c>
    </row>
    <row r="24" spans="1:17" ht="15.75" customHeight="1">
      <c r="A24" s="58">
        <v>18</v>
      </c>
      <c r="B24" s="1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2" t="str">
        <f t="shared" si="1"/>
        <v/>
      </c>
      <c r="P24" s="65"/>
      <c r="Q24" s="77">
        <f t="shared" si="0"/>
        <v>0</v>
      </c>
    </row>
    <row r="25" spans="1:17" ht="15.75" customHeight="1">
      <c r="A25" s="58">
        <v>19</v>
      </c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1"/>
        <v/>
      </c>
      <c r="P25" s="65"/>
      <c r="Q25" s="77">
        <f t="shared" si="0"/>
        <v>0</v>
      </c>
    </row>
    <row r="26" spans="1:17" ht="15.75" customHeight="1">
      <c r="A26" s="58">
        <v>20</v>
      </c>
      <c r="B26" s="1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 t="str">
        <f t="shared" si="1"/>
        <v/>
      </c>
      <c r="P26" s="64"/>
      <c r="Q26" s="77">
        <f t="shared" si="0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1"/>
        <v/>
      </c>
      <c r="P27" s="65"/>
      <c r="Q27" s="77">
        <f t="shared" si="0"/>
        <v>0</v>
      </c>
    </row>
    <row r="28" spans="1:17" ht="15.75" customHeight="1">
      <c r="A28" s="58"/>
      <c r="B28" s="1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2" t="str">
        <f t="shared" si="1"/>
        <v/>
      </c>
      <c r="P28" s="65"/>
      <c r="Q28" s="77">
        <f t="shared" si="0"/>
        <v>0</v>
      </c>
    </row>
    <row r="29" spans="1:17" ht="15.75" customHeight="1">
      <c r="A29" s="58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2" t="str">
        <f t="shared" si="1"/>
        <v/>
      </c>
      <c r="P29" s="65"/>
      <c r="Q29" s="77">
        <f t="shared" si="0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1"/>
        <v/>
      </c>
      <c r="P30" s="65"/>
      <c r="Q30" s="77">
        <f t="shared" si="0"/>
        <v>0</v>
      </c>
    </row>
    <row r="31" spans="1:17" ht="15.75" customHeight="1">
      <c r="A31" s="58"/>
      <c r="B31" s="1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2" t="str">
        <f t="shared" si="1"/>
        <v/>
      </c>
      <c r="P31" s="65"/>
      <c r="Q31" s="77">
        <f t="shared" si="0"/>
        <v>0</v>
      </c>
    </row>
    <row r="32" spans="1:17" ht="15.75" customHeight="1">
      <c r="A32" s="58"/>
      <c r="B32" s="1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 t="str">
        <f t="shared" si="1"/>
        <v/>
      </c>
      <c r="P32" s="65"/>
      <c r="Q32" s="77">
        <f t="shared" si="0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1"/>
        <v/>
      </c>
      <c r="P33" s="65"/>
      <c r="Q33" s="77">
        <f t="shared" si="0"/>
        <v>0</v>
      </c>
    </row>
    <row r="34" spans="1:17" ht="15.75" customHeight="1">
      <c r="A34" s="58"/>
      <c r="B34" s="1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 t="str">
        <f t="shared" si="1"/>
        <v/>
      </c>
      <c r="P34" s="65"/>
      <c r="Q34" s="77">
        <f t="shared" si="0"/>
        <v>0</v>
      </c>
    </row>
    <row r="35" spans="1:17" ht="15.75" customHeight="1">
      <c r="A35" s="58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2" t="str">
        <f t="shared" si="1"/>
        <v/>
      </c>
      <c r="P35" s="65"/>
      <c r="Q35" s="77">
        <f t="shared" si="0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1"/>
        <v/>
      </c>
      <c r="P36" s="65"/>
      <c r="Q36" s="77">
        <f t="shared" si="0"/>
        <v>0</v>
      </c>
    </row>
    <row r="37" spans="1:17" ht="15.75" customHeight="1">
      <c r="A37" s="58"/>
      <c r="B37" s="1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2" t="str">
        <f t="shared" si="1"/>
        <v/>
      </c>
      <c r="P37" s="65"/>
      <c r="Q37" s="77">
        <f t="shared" si="0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1"/>
        <v/>
      </c>
      <c r="P38" s="65"/>
      <c r="Q38" s="77">
        <f t="shared" si="0"/>
        <v>0</v>
      </c>
    </row>
    <row r="39" spans="1:17" ht="15.75" customHeight="1">
      <c r="A39" s="58"/>
      <c r="B39" s="1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2" t="str">
        <f t="shared" si="1"/>
        <v/>
      </c>
      <c r="P39" s="65"/>
      <c r="Q39" s="77">
        <f t="shared" si="0"/>
        <v>0</v>
      </c>
    </row>
    <row r="40" spans="1:17" ht="15.75" customHeight="1">
      <c r="A40" s="58"/>
      <c r="B40" s="1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 t="str">
        <f t="shared" si="1"/>
        <v/>
      </c>
      <c r="P40" s="65"/>
      <c r="Q40" s="77">
        <f t="shared" si="0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1"/>
        <v/>
      </c>
      <c r="P41" s="65"/>
      <c r="Q41" s="77">
        <f t="shared" si="0"/>
        <v>0</v>
      </c>
    </row>
    <row r="42" spans="1:17" ht="15.75" customHeight="1">
      <c r="A42" s="58"/>
      <c r="B42" s="1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2" t="str">
        <f t="shared" si="1"/>
        <v/>
      </c>
      <c r="P42" s="65"/>
      <c r="Q42" s="77">
        <f t="shared" si="0"/>
        <v>0</v>
      </c>
    </row>
    <row r="43" spans="1:17" ht="15.75" customHeight="1">
      <c r="A43" s="58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2" t="str">
        <f t="shared" si="1"/>
        <v/>
      </c>
      <c r="P43" s="65"/>
      <c r="Q43" s="77">
        <f t="shared" si="0"/>
        <v>0</v>
      </c>
    </row>
    <row r="44" spans="1:17" ht="15.75" customHeight="1">
      <c r="A44" s="58"/>
      <c r="B44" s="1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2" t="str">
        <f t="shared" si="1"/>
        <v/>
      </c>
      <c r="P44" s="65"/>
      <c r="Q44" s="77">
        <f t="shared" si="0"/>
        <v>0</v>
      </c>
    </row>
    <row r="45" spans="1:17" ht="15.75" customHeight="1">
      <c r="A45" s="58"/>
      <c r="B45" s="1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2" t="str">
        <f t="shared" si="1"/>
        <v/>
      </c>
      <c r="P45" s="65"/>
      <c r="Q45" s="77">
        <f t="shared" si="0"/>
        <v>0</v>
      </c>
    </row>
    <row r="46" spans="1:17" ht="15.75" customHeight="1">
      <c r="A46" s="58"/>
      <c r="B46" s="1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2" t="str">
        <f t="shared" si="1"/>
        <v/>
      </c>
      <c r="P46" s="65"/>
      <c r="Q46" s="77">
        <f t="shared" si="0"/>
        <v>0</v>
      </c>
    </row>
  </sheetData>
  <mergeCells count="22">
    <mergeCell ref="S10:T10"/>
    <mergeCell ref="S11:T11"/>
    <mergeCell ref="T3:U5"/>
    <mergeCell ref="V4:V5"/>
    <mergeCell ref="Q3:R5"/>
    <mergeCell ref="D4:F5"/>
    <mergeCell ref="J4:K5"/>
    <mergeCell ref="O4:P5"/>
    <mergeCell ref="S4:S5"/>
    <mergeCell ref="S9:T9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 topLeftCell="A1">
      <selection activeCell="V6" sqref="V6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140625" style="4" bestFit="1" customWidth="1"/>
    <col min="17" max="17" width="9.7109375" style="1" customWidth="1"/>
    <col min="18" max="16384" width="9.140625" style="1" customWidth="1"/>
  </cols>
  <sheetData>
    <row r="1" spans="1:18" ht="15.75" customHeight="1">
      <c r="A1" s="154" t="s">
        <v>40</v>
      </c>
      <c r="B1" s="155"/>
      <c r="C1" s="155"/>
      <c r="D1" s="156" t="s">
        <v>127</v>
      </c>
      <c r="E1" s="156"/>
      <c r="F1" s="156"/>
      <c r="G1" s="156"/>
      <c r="H1" s="156"/>
      <c r="I1" s="157"/>
      <c r="J1" s="157"/>
      <c r="K1" s="158"/>
      <c r="R1" s="99"/>
    </row>
    <row r="2" spans="1:22" ht="15.75" customHeight="1">
      <c r="A2" s="154" t="s">
        <v>32</v>
      </c>
      <c r="B2" s="155"/>
      <c r="C2" s="155"/>
      <c r="D2" s="156" t="s">
        <v>83</v>
      </c>
      <c r="E2" s="156"/>
      <c r="F2" s="159"/>
      <c r="G2" s="160" t="s">
        <v>57</v>
      </c>
      <c r="H2" s="161"/>
      <c r="I2" s="161"/>
      <c r="J2" s="162" t="s">
        <v>128</v>
      </c>
      <c r="K2" s="163"/>
      <c r="L2" s="104"/>
      <c r="M2" s="105"/>
      <c r="N2" s="106"/>
      <c r="O2" s="106"/>
      <c r="P2" s="107"/>
      <c r="R2" s="100"/>
      <c r="S2" s="66"/>
      <c r="T2" s="66"/>
      <c r="U2" s="66"/>
      <c r="V2" s="66"/>
    </row>
    <row r="3" spans="1:22" ht="15.75" customHeight="1">
      <c r="A3" s="103"/>
      <c r="B3" s="164" t="s">
        <v>98</v>
      </c>
      <c r="C3" s="165"/>
      <c r="D3" s="177" t="s">
        <v>58</v>
      </c>
      <c r="E3" s="178"/>
      <c r="F3" s="179"/>
      <c r="G3" s="180" t="s">
        <v>99</v>
      </c>
      <c r="H3" s="181"/>
      <c r="I3" s="181"/>
      <c r="J3" s="192" t="s">
        <v>58</v>
      </c>
      <c r="K3" s="193"/>
      <c r="L3" s="186" t="s">
        <v>100</v>
      </c>
      <c r="M3" s="187"/>
      <c r="N3" s="187"/>
      <c r="O3" s="170" t="s">
        <v>58</v>
      </c>
      <c r="P3" s="171"/>
      <c r="Q3" s="195" t="s">
        <v>104</v>
      </c>
      <c r="R3" s="196"/>
      <c r="S3" s="194" t="s">
        <v>58</v>
      </c>
      <c r="T3" s="239" t="s">
        <v>135</v>
      </c>
      <c r="U3" s="240"/>
      <c r="V3" s="249" t="s">
        <v>58</v>
      </c>
    </row>
    <row r="4" spans="1:22" ht="15.75" customHeight="1">
      <c r="A4" s="103"/>
      <c r="B4" s="166"/>
      <c r="C4" s="167"/>
      <c r="D4" s="172" t="s">
        <v>129</v>
      </c>
      <c r="E4" s="173"/>
      <c r="F4" s="174"/>
      <c r="G4" s="182"/>
      <c r="H4" s="183"/>
      <c r="I4" s="183"/>
      <c r="J4" s="218" t="s">
        <v>129</v>
      </c>
      <c r="K4" s="219"/>
      <c r="L4" s="188"/>
      <c r="M4" s="189"/>
      <c r="N4" s="189"/>
      <c r="O4" s="235" t="s">
        <v>129</v>
      </c>
      <c r="P4" s="236"/>
      <c r="Q4" s="197"/>
      <c r="R4" s="198"/>
      <c r="S4" s="230" t="s">
        <v>129</v>
      </c>
      <c r="T4" s="241"/>
      <c r="U4" s="242"/>
      <c r="V4" s="247">
        <f>SUM(O7:O16)</f>
        <v>0</v>
      </c>
    </row>
    <row r="5" spans="1:22" ht="15.75" customHeight="1">
      <c r="A5" s="103"/>
      <c r="B5" s="168"/>
      <c r="C5" s="169"/>
      <c r="D5" s="175"/>
      <c r="E5" s="175"/>
      <c r="F5" s="176"/>
      <c r="G5" s="184"/>
      <c r="H5" s="185"/>
      <c r="I5" s="185"/>
      <c r="J5" s="220"/>
      <c r="K5" s="221"/>
      <c r="L5" s="190"/>
      <c r="M5" s="191"/>
      <c r="N5" s="191"/>
      <c r="O5" s="237"/>
      <c r="P5" s="238"/>
      <c r="Q5" s="199"/>
      <c r="R5" s="200"/>
      <c r="S5" s="231"/>
      <c r="T5" s="243"/>
      <c r="U5" s="244"/>
      <c r="V5" s="248"/>
    </row>
    <row r="6" spans="1:22" s="44" customFormat="1" ht="21" customHeight="1">
      <c r="A6" s="59"/>
      <c r="B6" s="40" t="s">
        <v>0</v>
      </c>
      <c r="C6" s="41" t="s">
        <v>2</v>
      </c>
      <c r="D6" s="234" t="s">
        <v>3</v>
      </c>
      <c r="E6" s="41" t="s">
        <v>4</v>
      </c>
      <c r="F6" s="41" t="s">
        <v>21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19</v>
      </c>
      <c r="L6" s="41" t="s">
        <v>30</v>
      </c>
      <c r="M6" s="41" t="s">
        <v>17</v>
      </c>
      <c r="N6" s="42" t="s">
        <v>9</v>
      </c>
      <c r="O6" s="43" t="s">
        <v>42</v>
      </c>
      <c r="P6" s="38" t="s">
        <v>41</v>
      </c>
      <c r="Q6" s="67" t="s">
        <v>38</v>
      </c>
      <c r="R6" s="101"/>
      <c r="S6" s="66"/>
      <c r="T6" s="66"/>
      <c r="U6" s="66"/>
      <c r="V6" s="66"/>
    </row>
    <row r="7" spans="1:17" ht="15.75" customHeight="1">
      <c r="A7" s="58">
        <v>1</v>
      </c>
      <c r="B7" s="19" t="s">
        <v>76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/>
      <c r="O7" s="22">
        <f aca="true" t="shared" si="0" ref="O7:O46">IF(B7="","",SUM(C7:M7)-(N7))</f>
        <v>0</v>
      </c>
      <c r="P7" s="64" t="s">
        <v>122</v>
      </c>
      <c r="Q7" s="77">
        <f aca="true" t="shared" si="1" ref="Q7:Q46">SUM(C7:E7)</f>
        <v>0</v>
      </c>
    </row>
    <row r="8" spans="1:17" ht="15.75" customHeight="1">
      <c r="A8" s="58">
        <v>2</v>
      </c>
      <c r="B8" s="19" t="s">
        <v>77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/>
      <c r="O8" s="22">
        <f t="shared" si="0"/>
        <v>0</v>
      </c>
      <c r="P8" s="64" t="s">
        <v>122</v>
      </c>
      <c r="Q8" s="77">
        <f t="shared" si="1"/>
        <v>0</v>
      </c>
    </row>
    <row r="9" spans="1:21" ht="15.75" customHeight="1">
      <c r="A9" s="58">
        <v>3</v>
      </c>
      <c r="B9" s="19" t="s">
        <v>78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/>
      <c r="O9" s="22">
        <f t="shared" si="0"/>
        <v>0</v>
      </c>
      <c r="P9" s="64" t="s">
        <v>122</v>
      </c>
      <c r="Q9" s="77">
        <f t="shared" si="1"/>
        <v>0</v>
      </c>
      <c r="S9" s="216" t="s">
        <v>103</v>
      </c>
      <c r="T9" s="216"/>
      <c r="U9" s="217" t="s">
        <v>129</v>
      </c>
    </row>
    <row r="10" spans="1:21" ht="15.75" customHeight="1">
      <c r="A10" s="58">
        <v>4</v>
      </c>
      <c r="B10" s="1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2" t="str">
        <f t="shared" si="0"/>
        <v/>
      </c>
      <c r="P10" s="64"/>
      <c r="Q10" s="77">
        <f t="shared" si="1"/>
        <v>0</v>
      </c>
      <c r="S10" s="216" t="s">
        <v>101</v>
      </c>
      <c r="T10" s="216"/>
      <c r="U10" s="217" t="s">
        <v>129</v>
      </c>
    </row>
    <row r="11" spans="1:21" ht="15.75" customHeight="1">
      <c r="A11" s="58">
        <v>5</v>
      </c>
      <c r="B11" s="19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2" t="str">
        <f t="shared" si="0"/>
        <v/>
      </c>
      <c r="P11" s="64"/>
      <c r="Q11" s="77">
        <f t="shared" si="1"/>
        <v>0</v>
      </c>
      <c r="S11" s="216" t="s">
        <v>102</v>
      </c>
      <c r="T11" s="216"/>
      <c r="U11" s="217" t="s">
        <v>129</v>
      </c>
    </row>
    <row r="12" spans="1:19" ht="15.75" customHeight="1">
      <c r="A12" s="58">
        <v>6</v>
      </c>
      <c r="B12" s="1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2" t="str">
        <f t="shared" si="0"/>
        <v/>
      </c>
      <c r="P12" s="64"/>
      <c r="Q12" s="77">
        <f t="shared" si="1"/>
        <v>0</v>
      </c>
      <c r="S12" s="11"/>
    </row>
    <row r="13" spans="1:17" ht="15.75" customHeight="1">
      <c r="A13" s="58">
        <v>7</v>
      </c>
      <c r="B13" s="1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2" t="str">
        <f t="shared" si="0"/>
        <v/>
      </c>
      <c r="P13" s="64"/>
      <c r="Q13" s="77">
        <f t="shared" si="1"/>
        <v>0</v>
      </c>
    </row>
    <row r="14" spans="1:17" ht="15.75" customHeight="1">
      <c r="A14" s="58">
        <v>8</v>
      </c>
      <c r="B14" s="1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2" t="str">
        <f t="shared" si="0"/>
        <v/>
      </c>
      <c r="P14" s="64"/>
      <c r="Q14" s="77">
        <f t="shared" si="1"/>
        <v>0</v>
      </c>
    </row>
    <row r="15" spans="1:17" ht="15.75" customHeight="1">
      <c r="A15" s="58">
        <v>9</v>
      </c>
      <c r="B15" s="1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2" t="str">
        <f t="shared" si="0"/>
        <v/>
      </c>
      <c r="P15" s="64"/>
      <c r="Q15" s="77">
        <f t="shared" si="1"/>
        <v>0</v>
      </c>
    </row>
    <row r="16" spans="1:17" ht="15.75" customHeight="1">
      <c r="A16" s="58">
        <v>10</v>
      </c>
      <c r="B16" s="1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2" t="str">
        <f t="shared" si="0"/>
        <v/>
      </c>
      <c r="P16" s="64"/>
      <c r="Q16" s="77">
        <f t="shared" si="1"/>
        <v>0</v>
      </c>
    </row>
    <row r="17" spans="1:18" ht="15.75" customHeight="1">
      <c r="A17" s="58">
        <v>11</v>
      </c>
      <c r="B17" s="19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2" t="str">
        <f t="shared" si="0"/>
        <v/>
      </c>
      <c r="P17" s="64"/>
      <c r="Q17" s="77">
        <f t="shared" si="1"/>
        <v>0</v>
      </c>
      <c r="R17" s="102"/>
    </row>
    <row r="18" spans="1:17" ht="15.75" customHeight="1">
      <c r="A18" s="58">
        <v>12</v>
      </c>
      <c r="B18" s="1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 t="str">
        <f t="shared" si="0"/>
        <v/>
      </c>
      <c r="P18" s="64"/>
      <c r="Q18" s="77">
        <f t="shared" si="1"/>
        <v>0</v>
      </c>
    </row>
    <row r="19" spans="1:17" ht="15.75" customHeight="1">
      <c r="A19" s="58">
        <v>13</v>
      </c>
      <c r="B19" s="1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2" t="str">
        <f t="shared" si="0"/>
        <v/>
      </c>
      <c r="P19" s="65"/>
      <c r="Q19" s="77">
        <f t="shared" si="1"/>
        <v>0</v>
      </c>
    </row>
    <row r="20" spans="1:17" ht="15.75" customHeight="1">
      <c r="A20" s="58">
        <v>14</v>
      </c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2" t="str">
        <f t="shared" si="0"/>
        <v/>
      </c>
      <c r="P20" s="65"/>
      <c r="Q20" s="77">
        <f t="shared" si="1"/>
        <v>0</v>
      </c>
    </row>
    <row r="21" spans="1:17" ht="15.75" customHeight="1">
      <c r="A21" s="58">
        <v>15</v>
      </c>
      <c r="B21" s="1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 t="str">
        <f t="shared" si="0"/>
        <v/>
      </c>
      <c r="P21" s="64"/>
      <c r="Q21" s="77">
        <f t="shared" si="1"/>
        <v>0</v>
      </c>
    </row>
    <row r="22" spans="1:17" ht="15.75" customHeight="1">
      <c r="A22" s="58">
        <v>16</v>
      </c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 t="str">
        <f t="shared" si="0"/>
        <v/>
      </c>
      <c r="P22" s="65"/>
      <c r="Q22" s="77">
        <f t="shared" si="1"/>
        <v>0</v>
      </c>
    </row>
    <row r="23" spans="1:17" ht="15.75" customHeight="1">
      <c r="A23" s="58">
        <v>17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t="shared" si="0"/>
        <v/>
      </c>
      <c r="P23" s="65"/>
      <c r="Q23" s="77">
        <f t="shared" si="1"/>
        <v>0</v>
      </c>
    </row>
    <row r="24" spans="1:17" ht="15.75" customHeight="1">
      <c r="A24" s="58">
        <v>18</v>
      </c>
      <c r="B24" s="1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2" t="str">
        <f t="shared" si="0"/>
        <v/>
      </c>
      <c r="P24" s="65"/>
      <c r="Q24" s="77">
        <f t="shared" si="1"/>
        <v>0</v>
      </c>
    </row>
    <row r="25" spans="1:17" ht="15.75" customHeight="1">
      <c r="A25" s="58">
        <v>19</v>
      </c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0"/>
        <v/>
      </c>
      <c r="P25" s="65"/>
      <c r="Q25" s="77">
        <f t="shared" si="1"/>
        <v>0</v>
      </c>
    </row>
    <row r="26" spans="1:17" ht="15.75" customHeight="1">
      <c r="A26" s="58">
        <v>20</v>
      </c>
      <c r="B26" s="1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 t="str">
        <f t="shared" si="0"/>
        <v/>
      </c>
      <c r="P26" s="64"/>
      <c r="Q26" s="77">
        <f t="shared" si="1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0"/>
        <v/>
      </c>
      <c r="P27" s="65"/>
      <c r="Q27" s="77">
        <f t="shared" si="1"/>
        <v>0</v>
      </c>
    </row>
    <row r="28" spans="1:17" ht="15.75" customHeight="1">
      <c r="A28" s="58"/>
      <c r="B28" s="1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2" t="str">
        <f t="shared" si="0"/>
        <v/>
      </c>
      <c r="P28" s="65"/>
      <c r="Q28" s="77">
        <f t="shared" si="1"/>
        <v>0</v>
      </c>
    </row>
    <row r="29" spans="1:17" ht="15.75" customHeight="1">
      <c r="A29" s="58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2" t="str">
        <f t="shared" si="0"/>
        <v/>
      </c>
      <c r="P29" s="65"/>
      <c r="Q29" s="77">
        <f t="shared" si="1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0"/>
        <v/>
      </c>
      <c r="P30" s="65"/>
      <c r="Q30" s="77">
        <f t="shared" si="1"/>
        <v>0</v>
      </c>
    </row>
    <row r="31" spans="1:17" ht="15.75" customHeight="1">
      <c r="A31" s="58"/>
      <c r="B31" s="1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2" t="str">
        <f t="shared" si="0"/>
        <v/>
      </c>
      <c r="P31" s="65"/>
      <c r="Q31" s="77">
        <f t="shared" si="1"/>
        <v>0</v>
      </c>
    </row>
    <row r="32" spans="1:17" ht="15.75" customHeight="1">
      <c r="A32" s="58"/>
      <c r="B32" s="1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 t="str">
        <f t="shared" si="0"/>
        <v/>
      </c>
      <c r="P32" s="65"/>
      <c r="Q32" s="77">
        <f t="shared" si="1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0"/>
        <v/>
      </c>
      <c r="P33" s="65"/>
      <c r="Q33" s="77">
        <f t="shared" si="1"/>
        <v>0</v>
      </c>
    </row>
    <row r="34" spans="1:17" ht="15.75" customHeight="1">
      <c r="A34" s="58"/>
      <c r="B34" s="1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 t="str">
        <f t="shared" si="0"/>
        <v/>
      </c>
      <c r="P34" s="65"/>
      <c r="Q34" s="77">
        <f t="shared" si="1"/>
        <v>0</v>
      </c>
    </row>
    <row r="35" spans="1:17" ht="15.75" customHeight="1">
      <c r="A35" s="58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2" t="str">
        <f t="shared" si="0"/>
        <v/>
      </c>
      <c r="P35" s="65"/>
      <c r="Q35" s="77">
        <f t="shared" si="1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0"/>
        <v/>
      </c>
      <c r="P36" s="65"/>
      <c r="Q36" s="77">
        <f t="shared" si="1"/>
        <v>0</v>
      </c>
    </row>
    <row r="37" spans="1:17" ht="15.75" customHeight="1">
      <c r="A37" s="58"/>
      <c r="B37" s="1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2" t="str">
        <f t="shared" si="0"/>
        <v/>
      </c>
      <c r="P37" s="65"/>
      <c r="Q37" s="77">
        <f t="shared" si="1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0"/>
        <v/>
      </c>
      <c r="P38" s="65"/>
      <c r="Q38" s="77">
        <f t="shared" si="1"/>
        <v>0</v>
      </c>
    </row>
    <row r="39" spans="1:17" ht="15.75" customHeight="1">
      <c r="A39" s="58"/>
      <c r="B39" s="1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2" t="str">
        <f t="shared" si="0"/>
        <v/>
      </c>
      <c r="P39" s="65"/>
      <c r="Q39" s="77">
        <f t="shared" si="1"/>
        <v>0</v>
      </c>
    </row>
    <row r="40" spans="1:17" ht="15.75" customHeight="1">
      <c r="A40" s="58"/>
      <c r="B40" s="1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 t="str">
        <f t="shared" si="0"/>
        <v/>
      </c>
      <c r="P40" s="65"/>
      <c r="Q40" s="77">
        <f t="shared" si="1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0"/>
        <v/>
      </c>
      <c r="P41" s="65"/>
      <c r="Q41" s="77">
        <f t="shared" si="1"/>
        <v>0</v>
      </c>
    </row>
    <row r="42" spans="1:17" ht="15.75" customHeight="1">
      <c r="A42" s="58"/>
      <c r="B42" s="1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2" t="str">
        <f t="shared" si="0"/>
        <v/>
      </c>
      <c r="P42" s="65"/>
      <c r="Q42" s="77">
        <f t="shared" si="1"/>
        <v>0</v>
      </c>
    </row>
    <row r="43" spans="1:17" ht="15.75" customHeight="1">
      <c r="A43" s="58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2" t="str">
        <f t="shared" si="0"/>
        <v/>
      </c>
      <c r="P43" s="65"/>
      <c r="Q43" s="77">
        <f t="shared" si="1"/>
        <v>0</v>
      </c>
    </row>
    <row r="44" spans="1:17" ht="15.75" customHeight="1">
      <c r="A44" s="58"/>
      <c r="B44" s="1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2" t="str">
        <f t="shared" si="0"/>
        <v/>
      </c>
      <c r="P44" s="65"/>
      <c r="Q44" s="77">
        <f t="shared" si="1"/>
        <v>0</v>
      </c>
    </row>
    <row r="45" spans="1:17" ht="15.75" customHeight="1">
      <c r="A45" s="58"/>
      <c r="B45" s="1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2" t="str">
        <f t="shared" si="0"/>
        <v/>
      </c>
      <c r="P45" s="65"/>
      <c r="Q45" s="77">
        <f t="shared" si="1"/>
        <v>0</v>
      </c>
    </row>
    <row r="46" spans="1:17" ht="15.75" customHeight="1">
      <c r="A46" s="58"/>
      <c r="B46" s="1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2" t="str">
        <f t="shared" si="0"/>
        <v/>
      </c>
      <c r="P46" s="65"/>
      <c r="Q46" s="77">
        <f t="shared" si="1"/>
        <v>0</v>
      </c>
    </row>
  </sheetData>
  <mergeCells count="22">
    <mergeCell ref="T3:U5"/>
    <mergeCell ref="V4:V5"/>
    <mergeCell ref="J3:K3"/>
    <mergeCell ref="J4:K5"/>
    <mergeCell ref="Q3:R5"/>
    <mergeCell ref="S4:S5"/>
    <mergeCell ref="S10:T10"/>
    <mergeCell ref="S11:T11"/>
    <mergeCell ref="S9:T9"/>
    <mergeCell ref="A1:C1"/>
    <mergeCell ref="D1:K1"/>
    <mergeCell ref="A2:C2"/>
    <mergeCell ref="D2:F2"/>
    <mergeCell ref="G2:I2"/>
    <mergeCell ref="J2:K2"/>
    <mergeCell ref="B3:C5"/>
    <mergeCell ref="O4:P5"/>
    <mergeCell ref="O3:P3"/>
    <mergeCell ref="D4:F5"/>
    <mergeCell ref="D3:F3"/>
    <mergeCell ref="G3:I5"/>
    <mergeCell ref="L3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 topLeftCell="A1">
      <selection activeCell="V6" sqref="V6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28125" style="4" bestFit="1" customWidth="1"/>
    <col min="17" max="17" width="9.7109375" style="1" customWidth="1"/>
    <col min="18" max="16384" width="9.140625" style="1" customWidth="1"/>
  </cols>
  <sheetData>
    <row r="1" spans="1:18" ht="15.75" customHeight="1">
      <c r="A1" s="154" t="s">
        <v>40</v>
      </c>
      <c r="B1" s="155"/>
      <c r="C1" s="155"/>
      <c r="D1" s="156" t="s">
        <v>131</v>
      </c>
      <c r="E1" s="156"/>
      <c r="F1" s="156"/>
      <c r="G1" s="156"/>
      <c r="H1" s="156"/>
      <c r="I1" s="157"/>
      <c r="J1" s="157"/>
      <c r="K1" s="158"/>
      <c r="R1" s="99"/>
    </row>
    <row r="2" spans="1:22" ht="15.75" customHeight="1">
      <c r="A2" s="154" t="s">
        <v>32</v>
      </c>
      <c r="B2" s="155"/>
      <c r="C2" s="155"/>
      <c r="D2" s="156" t="s">
        <v>65</v>
      </c>
      <c r="E2" s="156"/>
      <c r="F2" s="159"/>
      <c r="G2" s="160" t="s">
        <v>57</v>
      </c>
      <c r="H2" s="161"/>
      <c r="I2" s="161"/>
      <c r="J2" s="162" t="s">
        <v>125</v>
      </c>
      <c r="K2" s="163"/>
      <c r="L2" s="104"/>
      <c r="M2" s="105"/>
      <c r="N2" s="106"/>
      <c r="O2" s="106"/>
      <c r="P2" s="107"/>
      <c r="R2" s="100"/>
      <c r="S2" s="66"/>
      <c r="T2" s="66"/>
      <c r="U2" s="66"/>
      <c r="V2" s="66"/>
    </row>
    <row r="3" spans="1:22" ht="15.75" customHeight="1">
      <c r="A3" s="111"/>
      <c r="B3" s="164" t="s">
        <v>98</v>
      </c>
      <c r="C3" s="165"/>
      <c r="D3" s="177" t="s">
        <v>58</v>
      </c>
      <c r="E3" s="178"/>
      <c r="F3" s="179"/>
      <c r="G3" s="180" t="s">
        <v>99</v>
      </c>
      <c r="H3" s="181"/>
      <c r="I3" s="181"/>
      <c r="J3" s="192" t="s">
        <v>58</v>
      </c>
      <c r="K3" s="193"/>
      <c r="L3" s="186" t="s">
        <v>100</v>
      </c>
      <c r="M3" s="187"/>
      <c r="N3" s="187"/>
      <c r="O3" s="170" t="s">
        <v>58</v>
      </c>
      <c r="P3" s="171"/>
      <c r="Q3" s="195" t="s">
        <v>104</v>
      </c>
      <c r="R3" s="196"/>
      <c r="S3" s="194" t="s">
        <v>58</v>
      </c>
      <c r="T3" s="239" t="s">
        <v>135</v>
      </c>
      <c r="U3" s="240"/>
      <c r="V3" s="249" t="s">
        <v>58</v>
      </c>
    </row>
    <row r="4" spans="1:22" ht="15.75" customHeight="1">
      <c r="A4" s="111"/>
      <c r="B4" s="166"/>
      <c r="C4" s="167"/>
      <c r="D4" s="172">
        <v>14</v>
      </c>
      <c r="E4" s="173"/>
      <c r="F4" s="174"/>
      <c r="G4" s="182"/>
      <c r="H4" s="183"/>
      <c r="I4" s="183"/>
      <c r="J4" s="218">
        <v>11</v>
      </c>
      <c r="K4" s="219"/>
      <c r="L4" s="188"/>
      <c r="M4" s="189"/>
      <c r="N4" s="189"/>
      <c r="O4" s="235">
        <v>20</v>
      </c>
      <c r="P4" s="236"/>
      <c r="Q4" s="197"/>
      <c r="R4" s="198"/>
      <c r="S4" s="230">
        <v>130</v>
      </c>
      <c r="T4" s="241"/>
      <c r="U4" s="242"/>
      <c r="V4" s="247">
        <f>SUM(O7:O16)</f>
        <v>941</v>
      </c>
    </row>
    <row r="5" spans="1:22" ht="15.75" customHeight="1">
      <c r="A5" s="111"/>
      <c r="B5" s="168"/>
      <c r="C5" s="169"/>
      <c r="D5" s="175"/>
      <c r="E5" s="175"/>
      <c r="F5" s="176"/>
      <c r="G5" s="184"/>
      <c r="H5" s="185"/>
      <c r="I5" s="185"/>
      <c r="J5" s="220"/>
      <c r="K5" s="221"/>
      <c r="L5" s="190"/>
      <c r="M5" s="191"/>
      <c r="N5" s="191"/>
      <c r="O5" s="237"/>
      <c r="P5" s="238"/>
      <c r="Q5" s="199"/>
      <c r="R5" s="200"/>
      <c r="S5" s="231"/>
      <c r="T5" s="243"/>
      <c r="U5" s="244"/>
      <c r="V5" s="248"/>
    </row>
    <row r="6" spans="1:22" s="44" customFormat="1" ht="21" customHeight="1">
      <c r="A6" s="59"/>
      <c r="B6" s="40" t="s">
        <v>0</v>
      </c>
      <c r="C6" s="41" t="s">
        <v>2</v>
      </c>
      <c r="D6" s="234" t="s">
        <v>3</v>
      </c>
      <c r="E6" s="41" t="s">
        <v>4</v>
      </c>
      <c r="F6" s="41" t="s">
        <v>21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19</v>
      </c>
      <c r="L6" s="41" t="s">
        <v>30</v>
      </c>
      <c r="M6" s="41" t="s">
        <v>17</v>
      </c>
      <c r="N6" s="42" t="s">
        <v>9</v>
      </c>
      <c r="O6" s="43" t="s">
        <v>42</v>
      </c>
      <c r="P6" s="38" t="s">
        <v>41</v>
      </c>
      <c r="Q6" s="67" t="s">
        <v>38</v>
      </c>
      <c r="R6" s="101"/>
      <c r="S6" s="66"/>
      <c r="T6" s="66"/>
      <c r="U6" s="66"/>
      <c r="V6" s="66"/>
    </row>
    <row r="7" spans="1:17" ht="15.75" customHeight="1">
      <c r="A7" s="58">
        <v>1</v>
      </c>
      <c r="B7" s="19">
        <v>3</v>
      </c>
      <c r="C7" s="32">
        <v>14</v>
      </c>
      <c r="D7" s="32">
        <v>11</v>
      </c>
      <c r="E7" s="32">
        <v>9</v>
      </c>
      <c r="F7" s="32">
        <v>8</v>
      </c>
      <c r="G7" s="32">
        <v>9</v>
      </c>
      <c r="H7" s="32">
        <v>12</v>
      </c>
      <c r="I7" s="32">
        <v>10</v>
      </c>
      <c r="J7" s="32">
        <v>9</v>
      </c>
      <c r="K7" s="32">
        <v>9</v>
      </c>
      <c r="L7" s="32">
        <v>8</v>
      </c>
      <c r="M7" s="32">
        <v>3</v>
      </c>
      <c r="N7" s="32"/>
      <c r="O7" s="22">
        <f>IF(B7="","",SUM(C7:M7)-(N7))</f>
        <v>102</v>
      </c>
      <c r="P7" s="64" t="s">
        <v>105</v>
      </c>
      <c r="Q7" s="77">
        <f aca="true" t="shared" si="0" ref="Q7:Q46">SUM(C7:E7)</f>
        <v>34</v>
      </c>
    </row>
    <row r="8" spans="1:17" ht="15.75" customHeight="1">
      <c r="A8" s="58">
        <v>2</v>
      </c>
      <c r="B8" s="19">
        <v>194</v>
      </c>
      <c r="C8" s="32">
        <v>13</v>
      </c>
      <c r="D8" s="32">
        <v>9</v>
      </c>
      <c r="E8" s="32">
        <v>10</v>
      </c>
      <c r="F8" s="32">
        <v>8</v>
      </c>
      <c r="G8" s="32">
        <v>10</v>
      </c>
      <c r="H8" s="32">
        <v>11</v>
      </c>
      <c r="I8" s="32">
        <v>9</v>
      </c>
      <c r="J8" s="32">
        <v>9</v>
      </c>
      <c r="K8" s="32">
        <v>10</v>
      </c>
      <c r="L8" s="32">
        <v>8</v>
      </c>
      <c r="M8" s="32"/>
      <c r="N8" s="32"/>
      <c r="O8" s="22">
        <f>IF(B8="","",SUM(C8:M8)-(N8))</f>
        <v>97</v>
      </c>
      <c r="P8" s="64" t="s">
        <v>105</v>
      </c>
      <c r="Q8" s="77">
        <f t="shared" si="0"/>
        <v>32</v>
      </c>
    </row>
    <row r="9" spans="1:21" ht="15.75" customHeight="1">
      <c r="A9" s="58">
        <v>3</v>
      </c>
      <c r="B9" s="19">
        <v>181</v>
      </c>
      <c r="C9" s="32">
        <v>13</v>
      </c>
      <c r="D9" s="32">
        <v>9</v>
      </c>
      <c r="E9" s="32">
        <v>6</v>
      </c>
      <c r="F9" s="32">
        <v>7</v>
      </c>
      <c r="G9" s="32">
        <v>12</v>
      </c>
      <c r="H9" s="32">
        <v>12</v>
      </c>
      <c r="I9" s="32">
        <v>9</v>
      </c>
      <c r="J9" s="32">
        <v>10</v>
      </c>
      <c r="K9" s="32">
        <v>10</v>
      </c>
      <c r="L9" s="32">
        <v>9</v>
      </c>
      <c r="M9" s="32"/>
      <c r="N9" s="32"/>
      <c r="O9" s="22">
        <f>IF(B9="","",SUM(C9:M9)-(N9))</f>
        <v>97</v>
      </c>
      <c r="P9" s="64" t="s">
        <v>106</v>
      </c>
      <c r="Q9" s="77">
        <f t="shared" si="0"/>
        <v>28</v>
      </c>
      <c r="S9" s="216" t="s">
        <v>103</v>
      </c>
      <c r="T9" s="216"/>
      <c r="U9" s="217">
        <v>659</v>
      </c>
    </row>
    <row r="10" spans="1:21" ht="15.75" customHeight="1">
      <c r="A10" s="58">
        <v>4</v>
      </c>
      <c r="B10" s="19">
        <v>16</v>
      </c>
      <c r="C10" s="32">
        <v>14</v>
      </c>
      <c r="D10" s="32">
        <v>9</v>
      </c>
      <c r="E10" s="32">
        <v>6</v>
      </c>
      <c r="F10" s="32">
        <v>7</v>
      </c>
      <c r="G10" s="32">
        <v>10</v>
      </c>
      <c r="H10" s="32">
        <v>12</v>
      </c>
      <c r="I10" s="32">
        <v>9</v>
      </c>
      <c r="J10" s="32">
        <v>10</v>
      </c>
      <c r="K10" s="32">
        <v>11</v>
      </c>
      <c r="L10" s="32">
        <v>8</v>
      </c>
      <c r="M10" s="32"/>
      <c r="N10" s="32"/>
      <c r="O10" s="22">
        <f>IF(B10="","",SUM(C10:M10)-(N10))</f>
        <v>96</v>
      </c>
      <c r="P10" s="64" t="s">
        <v>107</v>
      </c>
      <c r="Q10" s="77">
        <f t="shared" si="0"/>
        <v>29</v>
      </c>
      <c r="S10" s="216" t="s">
        <v>101</v>
      </c>
      <c r="T10" s="216"/>
      <c r="U10" s="217">
        <v>367</v>
      </c>
    </row>
    <row r="11" spans="1:21" ht="15.75" customHeight="1">
      <c r="A11" s="58">
        <v>5</v>
      </c>
      <c r="B11" s="19">
        <v>52</v>
      </c>
      <c r="C11" s="23">
        <v>13</v>
      </c>
      <c r="D11" s="23">
        <v>9</v>
      </c>
      <c r="E11" s="23">
        <v>9</v>
      </c>
      <c r="F11" s="23">
        <v>9</v>
      </c>
      <c r="G11" s="23">
        <v>0</v>
      </c>
      <c r="H11" s="23">
        <v>13</v>
      </c>
      <c r="I11" s="23">
        <v>11</v>
      </c>
      <c r="J11" s="23">
        <v>11</v>
      </c>
      <c r="K11" s="23">
        <v>10</v>
      </c>
      <c r="L11" s="23">
        <v>9</v>
      </c>
      <c r="M11" s="23"/>
      <c r="N11" s="24"/>
      <c r="O11" s="22">
        <f>IF(B11="","",SUM(C11:M11)-(N11))</f>
        <v>94</v>
      </c>
      <c r="P11" s="64" t="s">
        <v>105</v>
      </c>
      <c r="Q11" s="77">
        <f t="shared" si="0"/>
        <v>31</v>
      </c>
      <c r="S11" s="216" t="s">
        <v>102</v>
      </c>
      <c r="T11" s="216"/>
      <c r="U11" s="217" t="s">
        <v>129</v>
      </c>
    </row>
    <row r="12" spans="1:19" ht="15.75" customHeight="1">
      <c r="A12" s="58">
        <v>6</v>
      </c>
      <c r="B12" s="19">
        <v>8</v>
      </c>
      <c r="C12" s="32">
        <v>14</v>
      </c>
      <c r="D12" s="32">
        <v>10</v>
      </c>
      <c r="E12" s="32">
        <v>9</v>
      </c>
      <c r="F12" s="32">
        <v>9</v>
      </c>
      <c r="G12" s="32">
        <v>0</v>
      </c>
      <c r="H12" s="32">
        <v>12</v>
      </c>
      <c r="I12" s="32">
        <v>10</v>
      </c>
      <c r="J12" s="32">
        <v>11</v>
      </c>
      <c r="K12" s="32">
        <v>11</v>
      </c>
      <c r="L12" s="32">
        <v>7</v>
      </c>
      <c r="M12" s="32"/>
      <c r="N12" s="32"/>
      <c r="O12" s="22">
        <f>IF(B12="","",SUM(C12:M12)-(N12))</f>
        <v>93</v>
      </c>
      <c r="P12" s="64" t="s">
        <v>105</v>
      </c>
      <c r="Q12" s="77">
        <f t="shared" si="0"/>
        <v>33</v>
      </c>
      <c r="S12" s="11"/>
    </row>
    <row r="13" spans="1:17" ht="15.75" customHeight="1">
      <c r="A13" s="58">
        <v>7</v>
      </c>
      <c r="B13" s="19">
        <v>259</v>
      </c>
      <c r="C13" s="23">
        <v>13</v>
      </c>
      <c r="D13" s="23">
        <v>9</v>
      </c>
      <c r="E13" s="23">
        <v>6</v>
      </c>
      <c r="F13" s="23">
        <v>6</v>
      </c>
      <c r="G13" s="23">
        <v>9</v>
      </c>
      <c r="H13" s="23">
        <v>12</v>
      </c>
      <c r="I13" s="23">
        <v>10</v>
      </c>
      <c r="J13" s="23">
        <v>11</v>
      </c>
      <c r="K13" s="23">
        <v>9</v>
      </c>
      <c r="L13" s="23">
        <v>6</v>
      </c>
      <c r="M13" s="23"/>
      <c r="N13" s="24"/>
      <c r="O13" s="22">
        <f>IF(B13="","",SUM(C13:M13)-(N13))</f>
        <v>91</v>
      </c>
      <c r="P13" s="64" t="s">
        <v>107</v>
      </c>
      <c r="Q13" s="77">
        <f t="shared" si="0"/>
        <v>28</v>
      </c>
    </row>
    <row r="14" spans="1:17" ht="15.75" customHeight="1">
      <c r="A14" s="58">
        <v>8</v>
      </c>
      <c r="B14" s="19">
        <v>130</v>
      </c>
      <c r="C14" s="32">
        <v>13</v>
      </c>
      <c r="D14" s="32">
        <v>9</v>
      </c>
      <c r="E14" s="32">
        <v>8</v>
      </c>
      <c r="F14" s="32">
        <v>8</v>
      </c>
      <c r="G14" s="32">
        <v>0</v>
      </c>
      <c r="H14" s="32">
        <v>12</v>
      </c>
      <c r="I14" s="32">
        <v>11</v>
      </c>
      <c r="J14" s="32">
        <v>11</v>
      </c>
      <c r="K14" s="32">
        <v>10</v>
      </c>
      <c r="L14" s="32">
        <v>9</v>
      </c>
      <c r="M14" s="32"/>
      <c r="N14" s="32"/>
      <c r="O14" s="22">
        <f>IF(B14="","",SUM(C14:M14)-(N14))</f>
        <v>91</v>
      </c>
      <c r="P14" s="64" t="s">
        <v>109</v>
      </c>
      <c r="Q14" s="77">
        <f t="shared" si="0"/>
        <v>30</v>
      </c>
    </row>
    <row r="15" spans="1:17" ht="15.75" customHeight="1">
      <c r="A15" s="58">
        <v>9</v>
      </c>
      <c r="B15" s="19">
        <v>214</v>
      </c>
      <c r="C15" s="23">
        <v>14</v>
      </c>
      <c r="D15" s="23">
        <v>10</v>
      </c>
      <c r="E15" s="23">
        <v>7</v>
      </c>
      <c r="F15" s="23">
        <v>0</v>
      </c>
      <c r="G15" s="23">
        <v>9</v>
      </c>
      <c r="H15" s="23">
        <v>11</v>
      </c>
      <c r="I15" s="23">
        <v>10</v>
      </c>
      <c r="J15" s="23">
        <v>11</v>
      </c>
      <c r="K15" s="23">
        <v>10</v>
      </c>
      <c r="L15" s="23">
        <v>8</v>
      </c>
      <c r="M15" s="23"/>
      <c r="N15" s="24"/>
      <c r="O15" s="22">
        <f>IF(B15="","",SUM(C15:M15)-(N15))</f>
        <v>90</v>
      </c>
      <c r="P15" s="64" t="s">
        <v>108</v>
      </c>
      <c r="Q15" s="77">
        <f t="shared" si="0"/>
        <v>31</v>
      </c>
    </row>
    <row r="16" spans="1:17" ht="15.75" customHeight="1">
      <c r="A16" s="58">
        <v>10</v>
      </c>
      <c r="B16" s="19">
        <v>13</v>
      </c>
      <c r="C16" s="32">
        <v>13</v>
      </c>
      <c r="D16" s="32">
        <v>9</v>
      </c>
      <c r="E16" s="32">
        <v>7</v>
      </c>
      <c r="F16" s="32">
        <v>8</v>
      </c>
      <c r="G16" s="32">
        <v>0</v>
      </c>
      <c r="H16" s="32">
        <v>12</v>
      </c>
      <c r="I16" s="32">
        <v>11</v>
      </c>
      <c r="J16" s="32">
        <v>11</v>
      </c>
      <c r="K16" s="32">
        <v>11</v>
      </c>
      <c r="L16" s="32">
        <v>8</v>
      </c>
      <c r="M16" s="32"/>
      <c r="N16" s="32"/>
      <c r="O16" s="22">
        <f>IF(B16="","",SUM(C16:M16)-(N16))</f>
        <v>90</v>
      </c>
      <c r="P16" s="64" t="s">
        <v>110</v>
      </c>
      <c r="Q16" s="77">
        <f t="shared" si="0"/>
        <v>29</v>
      </c>
    </row>
    <row r="17" spans="1:18" ht="15.75" customHeight="1">
      <c r="A17" s="58">
        <v>11</v>
      </c>
      <c r="B17" s="19">
        <v>7</v>
      </c>
      <c r="C17" s="23">
        <v>12</v>
      </c>
      <c r="D17" s="23">
        <v>9</v>
      </c>
      <c r="E17" s="23">
        <v>7</v>
      </c>
      <c r="F17" s="23">
        <v>9</v>
      </c>
      <c r="G17" s="23">
        <v>0</v>
      </c>
      <c r="H17" s="23">
        <v>12</v>
      </c>
      <c r="I17" s="23">
        <v>10</v>
      </c>
      <c r="J17" s="23">
        <v>11</v>
      </c>
      <c r="K17" s="23">
        <v>11</v>
      </c>
      <c r="L17" s="23">
        <v>9</v>
      </c>
      <c r="M17" s="23"/>
      <c r="N17" s="24"/>
      <c r="O17" s="22">
        <f>IF(B17="","",SUM(C17:M17)-(N17))</f>
        <v>90</v>
      </c>
      <c r="P17" s="64" t="s">
        <v>110</v>
      </c>
      <c r="Q17" s="77">
        <f t="shared" si="0"/>
        <v>28</v>
      </c>
      <c r="R17" s="102"/>
    </row>
    <row r="18" spans="1:17" ht="15.75" customHeight="1">
      <c r="A18" s="58">
        <v>12</v>
      </c>
      <c r="B18" s="19">
        <v>78</v>
      </c>
      <c r="C18" s="32">
        <v>12</v>
      </c>
      <c r="D18" s="32">
        <v>9</v>
      </c>
      <c r="E18" s="32">
        <v>0</v>
      </c>
      <c r="F18" s="32">
        <v>6</v>
      </c>
      <c r="G18" s="32">
        <v>9</v>
      </c>
      <c r="H18" s="32">
        <v>12</v>
      </c>
      <c r="I18" s="32">
        <v>11</v>
      </c>
      <c r="J18" s="32">
        <v>10</v>
      </c>
      <c r="K18" s="32">
        <v>11</v>
      </c>
      <c r="L18" s="32">
        <v>8</v>
      </c>
      <c r="M18" s="32"/>
      <c r="N18" s="32"/>
      <c r="O18" s="22">
        <f>IF(B18="","",SUM(C18:M18)-(N18))</f>
        <v>88</v>
      </c>
      <c r="P18" s="64" t="s">
        <v>106</v>
      </c>
      <c r="Q18" s="77">
        <f t="shared" si="0"/>
        <v>21</v>
      </c>
    </row>
    <row r="19" spans="1:17" ht="15.75" customHeight="1">
      <c r="A19" s="58">
        <v>13</v>
      </c>
      <c r="B19" s="19">
        <v>46</v>
      </c>
      <c r="C19" s="32">
        <v>0</v>
      </c>
      <c r="D19" s="32">
        <v>9</v>
      </c>
      <c r="E19" s="32">
        <v>7</v>
      </c>
      <c r="F19" s="32">
        <v>8</v>
      </c>
      <c r="G19" s="32">
        <v>12</v>
      </c>
      <c r="H19" s="32">
        <v>12</v>
      </c>
      <c r="I19" s="32">
        <v>9</v>
      </c>
      <c r="J19" s="32">
        <v>11</v>
      </c>
      <c r="K19" s="32">
        <v>12</v>
      </c>
      <c r="L19" s="32">
        <v>8</v>
      </c>
      <c r="M19" s="32"/>
      <c r="N19" s="32"/>
      <c r="O19" s="22">
        <f>IF(B19="","",SUM(C19:M19)-(N19))</f>
        <v>88</v>
      </c>
      <c r="P19" s="64" t="s">
        <v>106</v>
      </c>
      <c r="Q19" s="77">
        <f t="shared" si="0"/>
        <v>16</v>
      </c>
    </row>
    <row r="20" spans="1:17" ht="15.75" customHeight="1">
      <c r="A20" s="58">
        <v>14</v>
      </c>
      <c r="B20" s="19">
        <v>68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/>
      <c r="N20" s="24"/>
      <c r="O20" s="22">
        <f>IF(B20="","",SUM(C20:M20)-(N20))</f>
        <v>0</v>
      </c>
      <c r="P20" s="64" t="s">
        <v>106</v>
      </c>
      <c r="Q20" s="77">
        <f t="shared" si="0"/>
        <v>0</v>
      </c>
    </row>
    <row r="21" spans="1:17" ht="15.75" customHeight="1">
      <c r="A21" s="58">
        <v>15</v>
      </c>
      <c r="B21" s="19">
        <v>141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/>
      <c r="N21" s="24"/>
      <c r="O21" s="22">
        <f>IF(B21="","",SUM(C21:M21)-(N21))</f>
        <v>0</v>
      </c>
      <c r="P21" s="64" t="s">
        <v>108</v>
      </c>
      <c r="Q21" s="77">
        <f t="shared" si="0"/>
        <v>0</v>
      </c>
    </row>
    <row r="22" spans="1:17" ht="15.75" customHeight="1">
      <c r="A22" s="58">
        <v>16</v>
      </c>
      <c r="B22" s="19">
        <v>131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/>
      <c r="N22" s="24"/>
      <c r="O22" s="22">
        <f>IF(B22="","",SUM(C22:M22)-(N22))</f>
        <v>0</v>
      </c>
      <c r="P22" s="64" t="s">
        <v>109</v>
      </c>
      <c r="Q22" s="77">
        <f t="shared" si="0"/>
        <v>0</v>
      </c>
    </row>
    <row r="23" spans="1:17" ht="15.75" customHeight="1">
      <c r="A23" s="58">
        <v>17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aca="true" t="shared" si="1" ref="O7:O46">IF(B23="","",SUM(C23:M23)-(N23))</f>
        <v/>
      </c>
      <c r="P23" s="65"/>
      <c r="Q23" s="77">
        <f t="shared" si="0"/>
        <v>0</v>
      </c>
    </row>
    <row r="24" spans="1:17" ht="15.75" customHeight="1">
      <c r="A24" s="58">
        <v>18</v>
      </c>
      <c r="B24" s="1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2" t="str">
        <f t="shared" si="1"/>
        <v/>
      </c>
      <c r="P24" s="65"/>
      <c r="Q24" s="77">
        <f t="shared" si="0"/>
        <v>0</v>
      </c>
    </row>
    <row r="25" spans="1:17" ht="15.75" customHeight="1">
      <c r="A25" s="58">
        <v>19</v>
      </c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1"/>
        <v/>
      </c>
      <c r="P25" s="65"/>
      <c r="Q25" s="77">
        <f t="shared" si="0"/>
        <v>0</v>
      </c>
    </row>
    <row r="26" spans="1:17" ht="15.75" customHeight="1">
      <c r="A26" s="58">
        <v>20</v>
      </c>
      <c r="B26" s="1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 t="str">
        <f t="shared" si="1"/>
        <v/>
      </c>
      <c r="P26" s="64"/>
      <c r="Q26" s="77">
        <f t="shared" si="0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1"/>
        <v/>
      </c>
      <c r="P27" s="65"/>
      <c r="Q27" s="77">
        <f t="shared" si="0"/>
        <v>0</v>
      </c>
    </row>
    <row r="28" spans="1:17" ht="15.75" customHeight="1">
      <c r="A28" s="58"/>
      <c r="B28" s="1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2" t="str">
        <f t="shared" si="1"/>
        <v/>
      </c>
      <c r="P28" s="65"/>
      <c r="Q28" s="77">
        <f t="shared" si="0"/>
        <v>0</v>
      </c>
    </row>
    <row r="29" spans="1:17" ht="15.75" customHeight="1">
      <c r="A29" s="58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2" t="str">
        <f t="shared" si="1"/>
        <v/>
      </c>
      <c r="P29" s="65"/>
      <c r="Q29" s="77">
        <f t="shared" si="0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1"/>
        <v/>
      </c>
      <c r="P30" s="65"/>
      <c r="Q30" s="77">
        <f t="shared" si="0"/>
        <v>0</v>
      </c>
    </row>
    <row r="31" spans="1:17" ht="15.75" customHeight="1">
      <c r="A31" s="58"/>
      <c r="B31" s="1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2" t="str">
        <f t="shared" si="1"/>
        <v/>
      </c>
      <c r="P31" s="65"/>
      <c r="Q31" s="77">
        <f t="shared" si="0"/>
        <v>0</v>
      </c>
    </row>
    <row r="32" spans="1:17" ht="15.75" customHeight="1">
      <c r="A32" s="58"/>
      <c r="B32" s="1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 t="str">
        <f t="shared" si="1"/>
        <v/>
      </c>
      <c r="P32" s="65"/>
      <c r="Q32" s="77">
        <f t="shared" si="0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1"/>
        <v/>
      </c>
      <c r="P33" s="65"/>
      <c r="Q33" s="77">
        <f t="shared" si="0"/>
        <v>0</v>
      </c>
    </row>
    <row r="34" spans="1:17" ht="15.75" customHeight="1">
      <c r="A34" s="58"/>
      <c r="B34" s="1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 t="str">
        <f t="shared" si="1"/>
        <v/>
      </c>
      <c r="P34" s="65"/>
      <c r="Q34" s="77">
        <f t="shared" si="0"/>
        <v>0</v>
      </c>
    </row>
    <row r="35" spans="1:17" ht="15.75" customHeight="1">
      <c r="A35" s="58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2" t="str">
        <f t="shared" si="1"/>
        <v/>
      </c>
      <c r="P35" s="65"/>
      <c r="Q35" s="77">
        <f t="shared" si="0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1"/>
        <v/>
      </c>
      <c r="P36" s="65"/>
      <c r="Q36" s="77">
        <f t="shared" si="0"/>
        <v>0</v>
      </c>
    </row>
    <row r="37" spans="1:17" ht="15.75" customHeight="1">
      <c r="A37" s="58"/>
      <c r="B37" s="1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2" t="str">
        <f t="shared" si="1"/>
        <v/>
      </c>
      <c r="P37" s="65"/>
      <c r="Q37" s="77">
        <f t="shared" si="0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1"/>
        <v/>
      </c>
      <c r="P38" s="65"/>
      <c r="Q38" s="77">
        <f t="shared" si="0"/>
        <v>0</v>
      </c>
    </row>
    <row r="39" spans="1:17" ht="15.75" customHeight="1">
      <c r="A39" s="58"/>
      <c r="B39" s="1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2" t="str">
        <f t="shared" si="1"/>
        <v/>
      </c>
      <c r="P39" s="65"/>
      <c r="Q39" s="77">
        <f t="shared" si="0"/>
        <v>0</v>
      </c>
    </row>
    <row r="40" spans="1:17" ht="15.75" customHeight="1">
      <c r="A40" s="58"/>
      <c r="B40" s="1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 t="str">
        <f t="shared" si="1"/>
        <v/>
      </c>
      <c r="P40" s="65"/>
      <c r="Q40" s="77">
        <f t="shared" si="0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1"/>
        <v/>
      </c>
      <c r="P41" s="65"/>
      <c r="Q41" s="77">
        <f t="shared" si="0"/>
        <v>0</v>
      </c>
    </row>
    <row r="42" spans="1:17" ht="15.75" customHeight="1">
      <c r="A42" s="58"/>
      <c r="B42" s="1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2" t="str">
        <f t="shared" si="1"/>
        <v/>
      </c>
      <c r="P42" s="65"/>
      <c r="Q42" s="77">
        <f t="shared" si="0"/>
        <v>0</v>
      </c>
    </row>
    <row r="43" spans="1:17" ht="15.75" customHeight="1">
      <c r="A43" s="58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2" t="str">
        <f t="shared" si="1"/>
        <v/>
      </c>
      <c r="P43" s="65"/>
      <c r="Q43" s="77">
        <f t="shared" si="0"/>
        <v>0</v>
      </c>
    </row>
    <row r="44" spans="1:17" ht="15.75" customHeight="1">
      <c r="A44" s="58"/>
      <c r="B44" s="1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2" t="str">
        <f t="shared" si="1"/>
        <v/>
      </c>
      <c r="P44" s="65"/>
      <c r="Q44" s="77">
        <f t="shared" si="0"/>
        <v>0</v>
      </c>
    </row>
    <row r="45" spans="1:17" ht="15.75" customHeight="1">
      <c r="A45" s="58"/>
      <c r="B45" s="1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2" t="str">
        <f t="shared" si="1"/>
        <v/>
      </c>
      <c r="P45" s="65"/>
      <c r="Q45" s="77">
        <f t="shared" si="0"/>
        <v>0</v>
      </c>
    </row>
    <row r="46" spans="1:17" ht="15.75" customHeight="1">
      <c r="A46" s="58"/>
      <c r="B46" s="1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2" t="str">
        <f t="shared" si="1"/>
        <v/>
      </c>
      <c r="P46" s="65"/>
      <c r="Q46" s="77">
        <f t="shared" si="0"/>
        <v>0</v>
      </c>
    </row>
  </sheetData>
  <mergeCells count="22">
    <mergeCell ref="S10:T10"/>
    <mergeCell ref="S11:T11"/>
    <mergeCell ref="T3:U5"/>
    <mergeCell ref="V4:V5"/>
    <mergeCell ref="Q3:R5"/>
    <mergeCell ref="D4:F5"/>
    <mergeCell ref="J4:K5"/>
    <mergeCell ref="O4:P5"/>
    <mergeCell ref="S4:S5"/>
    <mergeCell ref="S9:T9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 topLeftCell="A1">
      <selection activeCell="V6" sqref="V6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28125" style="4" bestFit="1" customWidth="1"/>
    <col min="17" max="17" width="9.7109375" style="1" customWidth="1"/>
    <col min="18" max="16384" width="9.140625" style="1" customWidth="1"/>
  </cols>
  <sheetData>
    <row r="1" spans="1:18" ht="15.75" customHeight="1">
      <c r="A1" s="154" t="s">
        <v>40</v>
      </c>
      <c r="B1" s="155"/>
      <c r="C1" s="155"/>
      <c r="D1" s="156" t="s">
        <v>130</v>
      </c>
      <c r="E1" s="156"/>
      <c r="F1" s="156"/>
      <c r="G1" s="156"/>
      <c r="H1" s="156"/>
      <c r="I1" s="157"/>
      <c r="J1" s="157"/>
      <c r="K1" s="158"/>
      <c r="R1" s="99"/>
    </row>
    <row r="2" spans="1:22" ht="15.75" customHeight="1">
      <c r="A2" s="154" t="s">
        <v>32</v>
      </c>
      <c r="B2" s="155"/>
      <c r="C2" s="155"/>
      <c r="D2" s="156" t="s">
        <v>61</v>
      </c>
      <c r="E2" s="156"/>
      <c r="F2" s="159"/>
      <c r="G2" s="160" t="s">
        <v>57</v>
      </c>
      <c r="H2" s="161"/>
      <c r="I2" s="161"/>
      <c r="J2" s="162" t="s">
        <v>125</v>
      </c>
      <c r="K2" s="163"/>
      <c r="L2" s="104"/>
      <c r="M2" s="105"/>
      <c r="N2" s="106"/>
      <c r="O2" s="106"/>
      <c r="P2" s="107"/>
      <c r="R2" s="100"/>
      <c r="S2" s="66"/>
      <c r="T2" s="66"/>
      <c r="U2" s="66"/>
      <c r="V2" s="66"/>
    </row>
    <row r="3" spans="1:22" ht="15.75" customHeight="1">
      <c r="A3" s="111"/>
      <c r="B3" s="164" t="s">
        <v>98</v>
      </c>
      <c r="C3" s="165"/>
      <c r="D3" s="177" t="s">
        <v>58</v>
      </c>
      <c r="E3" s="178"/>
      <c r="F3" s="179"/>
      <c r="G3" s="180" t="s">
        <v>99</v>
      </c>
      <c r="H3" s="181"/>
      <c r="I3" s="181"/>
      <c r="J3" s="192" t="s">
        <v>58</v>
      </c>
      <c r="K3" s="193"/>
      <c r="L3" s="186" t="s">
        <v>100</v>
      </c>
      <c r="M3" s="187"/>
      <c r="N3" s="187"/>
      <c r="O3" s="170" t="s">
        <v>58</v>
      </c>
      <c r="P3" s="171"/>
      <c r="Q3" s="195" t="s">
        <v>104</v>
      </c>
      <c r="R3" s="196"/>
      <c r="S3" s="194" t="s">
        <v>58</v>
      </c>
      <c r="T3" s="239" t="s">
        <v>135</v>
      </c>
      <c r="U3" s="240"/>
      <c r="V3" s="249" t="s">
        <v>58</v>
      </c>
    </row>
    <row r="4" spans="1:22" ht="15.75" customHeight="1">
      <c r="A4" s="111"/>
      <c r="B4" s="166"/>
      <c r="C4" s="167"/>
      <c r="D4" s="172">
        <v>20</v>
      </c>
      <c r="E4" s="173"/>
      <c r="F4" s="174"/>
      <c r="G4" s="182"/>
      <c r="H4" s="183"/>
      <c r="I4" s="183"/>
      <c r="J4" s="218">
        <v>14</v>
      </c>
      <c r="K4" s="219"/>
      <c r="L4" s="188"/>
      <c r="M4" s="189"/>
      <c r="N4" s="189"/>
      <c r="O4" s="235">
        <v>19</v>
      </c>
      <c r="P4" s="236"/>
      <c r="Q4" s="197"/>
      <c r="R4" s="198"/>
      <c r="S4" s="230">
        <v>151</v>
      </c>
      <c r="T4" s="241"/>
      <c r="U4" s="242"/>
      <c r="V4" s="247">
        <f>SUM(O7:O16)</f>
        <v>1095</v>
      </c>
    </row>
    <row r="5" spans="1:22" ht="15.75" customHeight="1">
      <c r="A5" s="111"/>
      <c r="B5" s="168"/>
      <c r="C5" s="169"/>
      <c r="D5" s="175"/>
      <c r="E5" s="175"/>
      <c r="F5" s="176"/>
      <c r="G5" s="184"/>
      <c r="H5" s="185"/>
      <c r="I5" s="185"/>
      <c r="J5" s="220"/>
      <c r="K5" s="221"/>
      <c r="L5" s="190"/>
      <c r="M5" s="191"/>
      <c r="N5" s="191"/>
      <c r="O5" s="237"/>
      <c r="P5" s="238"/>
      <c r="Q5" s="199"/>
      <c r="R5" s="200"/>
      <c r="S5" s="231"/>
      <c r="T5" s="243"/>
      <c r="U5" s="244"/>
      <c r="V5" s="248"/>
    </row>
    <row r="6" spans="1:22" s="44" customFormat="1" ht="21" customHeight="1">
      <c r="A6" s="59"/>
      <c r="B6" s="40" t="s">
        <v>0</v>
      </c>
      <c r="C6" s="41" t="s">
        <v>2</v>
      </c>
      <c r="D6" s="234" t="s">
        <v>3</v>
      </c>
      <c r="E6" s="41" t="s">
        <v>4</v>
      </c>
      <c r="F6" s="41" t="s">
        <v>21</v>
      </c>
      <c r="G6" s="41" t="s">
        <v>5</v>
      </c>
      <c r="H6" s="41" t="s">
        <v>6</v>
      </c>
      <c r="I6" s="41" t="s">
        <v>7</v>
      </c>
      <c r="J6" s="41" t="s">
        <v>8</v>
      </c>
      <c r="K6" s="41" t="s">
        <v>19</v>
      </c>
      <c r="L6" s="41" t="s">
        <v>30</v>
      </c>
      <c r="M6" s="41" t="s">
        <v>17</v>
      </c>
      <c r="N6" s="42" t="s">
        <v>9</v>
      </c>
      <c r="O6" s="43" t="s">
        <v>42</v>
      </c>
      <c r="P6" s="38" t="s">
        <v>41</v>
      </c>
      <c r="Q6" s="67" t="s">
        <v>38</v>
      </c>
      <c r="R6" s="101"/>
      <c r="S6" s="66"/>
      <c r="T6" s="66"/>
      <c r="U6" s="66"/>
      <c r="V6" s="66"/>
    </row>
    <row r="7" spans="1:17" ht="15.75" customHeight="1">
      <c r="A7" s="58">
        <v>1</v>
      </c>
      <c r="B7" s="19" t="s">
        <v>84</v>
      </c>
      <c r="C7" s="23">
        <v>19</v>
      </c>
      <c r="D7" s="23">
        <v>10</v>
      </c>
      <c r="E7" s="23">
        <v>9</v>
      </c>
      <c r="F7" s="23">
        <v>7</v>
      </c>
      <c r="G7" s="23">
        <v>10</v>
      </c>
      <c r="H7" s="23">
        <v>13</v>
      </c>
      <c r="I7" s="23">
        <v>11</v>
      </c>
      <c r="J7" s="23">
        <v>10</v>
      </c>
      <c r="K7" s="23">
        <v>11</v>
      </c>
      <c r="L7" s="23">
        <v>12</v>
      </c>
      <c r="M7" s="23">
        <v>3</v>
      </c>
      <c r="N7" s="24"/>
      <c r="O7" s="22">
        <f>IF(B7="","",SUM(C7:M7)-(N7))</f>
        <v>115</v>
      </c>
      <c r="P7" s="64" t="s">
        <v>122</v>
      </c>
      <c r="Q7" s="77">
        <f aca="true" t="shared" si="0" ref="Q7:Q46">SUM(C7:E7)</f>
        <v>38</v>
      </c>
    </row>
    <row r="8" spans="1:17" ht="15.75" customHeight="1">
      <c r="A8" s="58">
        <v>2</v>
      </c>
      <c r="B8" s="19">
        <v>109</v>
      </c>
      <c r="C8" s="23">
        <v>17</v>
      </c>
      <c r="D8" s="23">
        <v>10</v>
      </c>
      <c r="E8" s="23">
        <v>6</v>
      </c>
      <c r="F8" s="23">
        <v>8</v>
      </c>
      <c r="G8" s="23">
        <v>12</v>
      </c>
      <c r="H8" s="23">
        <v>12</v>
      </c>
      <c r="I8" s="23">
        <v>11</v>
      </c>
      <c r="J8" s="23">
        <v>11</v>
      </c>
      <c r="K8" s="23">
        <v>11</v>
      </c>
      <c r="L8" s="23">
        <v>12</v>
      </c>
      <c r="M8" s="23">
        <v>3</v>
      </c>
      <c r="N8" s="24"/>
      <c r="O8" s="22">
        <f>IF(B8="","",SUM(C8:M8)-(N8))</f>
        <v>113</v>
      </c>
      <c r="P8" s="64" t="s">
        <v>108</v>
      </c>
      <c r="Q8" s="77">
        <f t="shared" si="0"/>
        <v>33</v>
      </c>
    </row>
    <row r="9" spans="1:21" ht="15.75" customHeight="1">
      <c r="A9" s="58">
        <v>3</v>
      </c>
      <c r="B9" s="19" t="s">
        <v>78</v>
      </c>
      <c r="C9" s="23">
        <v>17</v>
      </c>
      <c r="D9" s="23">
        <v>10</v>
      </c>
      <c r="E9" s="23">
        <v>7</v>
      </c>
      <c r="F9" s="23">
        <v>9</v>
      </c>
      <c r="G9" s="23">
        <v>9</v>
      </c>
      <c r="H9" s="23">
        <v>12</v>
      </c>
      <c r="I9" s="23">
        <v>11</v>
      </c>
      <c r="J9" s="23">
        <v>10</v>
      </c>
      <c r="K9" s="23">
        <v>11</v>
      </c>
      <c r="L9" s="23">
        <v>12</v>
      </c>
      <c r="M9" s="23">
        <v>3</v>
      </c>
      <c r="N9" s="24"/>
      <c r="O9" s="22">
        <f>IF(B9="","",SUM(C9:M9)-(N9))</f>
        <v>111</v>
      </c>
      <c r="P9" s="64" t="s">
        <v>122</v>
      </c>
      <c r="Q9" s="77">
        <f t="shared" si="0"/>
        <v>34</v>
      </c>
      <c r="S9" s="216" t="s">
        <v>103</v>
      </c>
      <c r="T9" s="216"/>
      <c r="U9" s="217">
        <v>847</v>
      </c>
    </row>
    <row r="10" spans="1:21" ht="15.75" customHeight="1">
      <c r="A10" s="58">
        <v>4</v>
      </c>
      <c r="B10" s="19" t="s">
        <v>80</v>
      </c>
      <c r="C10" s="32">
        <v>18</v>
      </c>
      <c r="D10" s="32">
        <v>10</v>
      </c>
      <c r="E10" s="32">
        <v>6</v>
      </c>
      <c r="F10" s="32">
        <v>9</v>
      </c>
      <c r="G10" s="32">
        <v>11</v>
      </c>
      <c r="H10" s="32">
        <v>12</v>
      </c>
      <c r="I10" s="32">
        <v>11</v>
      </c>
      <c r="J10" s="32">
        <v>11</v>
      </c>
      <c r="K10" s="32">
        <v>10</v>
      </c>
      <c r="L10" s="32">
        <v>9</v>
      </c>
      <c r="M10" s="32">
        <v>3</v>
      </c>
      <c r="N10" s="32"/>
      <c r="O10" s="22">
        <f>IF(B10="","",SUM(C10:M10)-(N10))</f>
        <v>110</v>
      </c>
      <c r="P10" s="64" t="s">
        <v>122</v>
      </c>
      <c r="Q10" s="77">
        <f t="shared" si="0"/>
        <v>34</v>
      </c>
      <c r="S10" s="216" t="s">
        <v>101</v>
      </c>
      <c r="T10" s="216"/>
      <c r="U10" s="217">
        <v>430</v>
      </c>
    </row>
    <row r="11" spans="1:21" ht="15.75" customHeight="1">
      <c r="A11" s="58">
        <v>5</v>
      </c>
      <c r="B11" s="19">
        <v>18</v>
      </c>
      <c r="C11" s="23">
        <v>16</v>
      </c>
      <c r="D11" s="23">
        <v>10</v>
      </c>
      <c r="E11" s="23">
        <v>6</v>
      </c>
      <c r="F11" s="23">
        <v>8</v>
      </c>
      <c r="G11" s="23">
        <v>11</v>
      </c>
      <c r="H11" s="23">
        <v>12</v>
      </c>
      <c r="I11" s="23">
        <v>11</v>
      </c>
      <c r="J11" s="23">
        <v>11</v>
      </c>
      <c r="K11" s="23">
        <v>10</v>
      </c>
      <c r="L11" s="23">
        <v>12</v>
      </c>
      <c r="M11" s="23">
        <v>3</v>
      </c>
      <c r="N11" s="24"/>
      <c r="O11" s="22">
        <f>IF(B11="","",SUM(C11:M11)-(N11))</f>
        <v>110</v>
      </c>
      <c r="P11" s="64" t="s">
        <v>108</v>
      </c>
      <c r="Q11" s="77">
        <f t="shared" si="0"/>
        <v>32</v>
      </c>
      <c r="S11" s="216" t="s">
        <v>102</v>
      </c>
      <c r="T11" s="216"/>
      <c r="U11" s="217">
        <v>336</v>
      </c>
    </row>
    <row r="12" spans="1:19" ht="15.75" customHeight="1">
      <c r="A12" s="58">
        <v>6</v>
      </c>
      <c r="B12" s="19">
        <v>39</v>
      </c>
      <c r="C12" s="32">
        <v>18</v>
      </c>
      <c r="D12" s="32">
        <v>9</v>
      </c>
      <c r="E12" s="32">
        <v>8</v>
      </c>
      <c r="F12" s="32">
        <v>8</v>
      </c>
      <c r="G12" s="32">
        <v>11</v>
      </c>
      <c r="H12" s="32">
        <v>12</v>
      </c>
      <c r="I12" s="32">
        <v>9</v>
      </c>
      <c r="J12" s="32">
        <v>10</v>
      </c>
      <c r="K12" s="32">
        <v>12</v>
      </c>
      <c r="L12" s="32">
        <v>9</v>
      </c>
      <c r="M12" s="32">
        <v>3</v>
      </c>
      <c r="N12" s="32"/>
      <c r="O12" s="22">
        <f>IF(B12="","",SUM(C12:M12)-(N12))</f>
        <v>109</v>
      </c>
      <c r="P12" s="64" t="s">
        <v>106</v>
      </c>
      <c r="Q12" s="77">
        <f t="shared" si="0"/>
        <v>35</v>
      </c>
      <c r="S12" s="11"/>
    </row>
    <row r="13" spans="1:17" ht="15.75" customHeight="1">
      <c r="A13" s="58">
        <v>7</v>
      </c>
      <c r="B13" s="19">
        <v>57</v>
      </c>
      <c r="C13" s="32">
        <v>17</v>
      </c>
      <c r="D13" s="32">
        <v>10</v>
      </c>
      <c r="E13" s="32">
        <v>6</v>
      </c>
      <c r="F13" s="32">
        <v>8</v>
      </c>
      <c r="G13" s="32">
        <v>12</v>
      </c>
      <c r="H13" s="32">
        <v>12</v>
      </c>
      <c r="I13" s="32">
        <v>10</v>
      </c>
      <c r="J13" s="32">
        <v>11</v>
      </c>
      <c r="K13" s="32">
        <v>9</v>
      </c>
      <c r="L13" s="32">
        <v>10</v>
      </c>
      <c r="M13" s="32">
        <v>3</v>
      </c>
      <c r="N13" s="32"/>
      <c r="O13" s="22">
        <f>IF(B13="","",SUM(C13:M13)-(N13))</f>
        <v>108</v>
      </c>
      <c r="P13" s="64" t="s">
        <v>106</v>
      </c>
      <c r="Q13" s="77">
        <f t="shared" si="0"/>
        <v>33</v>
      </c>
    </row>
    <row r="14" spans="1:17" ht="15.75" customHeight="1">
      <c r="A14" s="58">
        <v>8</v>
      </c>
      <c r="B14" s="19">
        <v>46</v>
      </c>
      <c r="C14" s="23">
        <v>17</v>
      </c>
      <c r="D14" s="23">
        <v>11</v>
      </c>
      <c r="E14" s="23">
        <v>6</v>
      </c>
      <c r="F14" s="23">
        <v>8</v>
      </c>
      <c r="G14" s="23">
        <v>11</v>
      </c>
      <c r="H14" s="23">
        <v>12</v>
      </c>
      <c r="I14" s="23">
        <v>9</v>
      </c>
      <c r="J14" s="23">
        <v>10</v>
      </c>
      <c r="K14" s="23">
        <v>9</v>
      </c>
      <c r="L14" s="23">
        <v>11</v>
      </c>
      <c r="M14" s="23">
        <v>3</v>
      </c>
      <c r="N14" s="24"/>
      <c r="O14" s="22">
        <f>IF(B14="","",SUM(C14:M14)-(N14))</f>
        <v>107</v>
      </c>
      <c r="P14" s="64" t="s">
        <v>105</v>
      </c>
      <c r="Q14" s="77">
        <f t="shared" si="0"/>
        <v>34</v>
      </c>
    </row>
    <row r="15" spans="1:17" ht="15.75" customHeight="1">
      <c r="A15" s="58">
        <v>9</v>
      </c>
      <c r="B15" s="19">
        <v>103</v>
      </c>
      <c r="C15" s="23">
        <v>19</v>
      </c>
      <c r="D15" s="23">
        <v>14</v>
      </c>
      <c r="E15" s="23">
        <v>7</v>
      </c>
      <c r="F15" s="23">
        <v>8</v>
      </c>
      <c r="G15" s="23">
        <v>0</v>
      </c>
      <c r="H15" s="23">
        <v>12</v>
      </c>
      <c r="I15" s="23">
        <v>11</v>
      </c>
      <c r="J15" s="23">
        <v>11</v>
      </c>
      <c r="K15" s="23">
        <v>11</v>
      </c>
      <c r="L15" s="23">
        <v>13</v>
      </c>
      <c r="M15" s="23"/>
      <c r="N15" s="24"/>
      <c r="O15" s="22">
        <f>IF(B15="","",SUM(C15:M15)-(N15))</f>
        <v>106</v>
      </c>
      <c r="P15" s="64" t="s">
        <v>107</v>
      </c>
      <c r="Q15" s="77">
        <f t="shared" si="0"/>
        <v>40</v>
      </c>
    </row>
    <row r="16" spans="1:17" ht="15.75" customHeight="1">
      <c r="A16" s="58">
        <v>10</v>
      </c>
      <c r="B16" s="19">
        <v>44</v>
      </c>
      <c r="C16" s="23">
        <v>14</v>
      </c>
      <c r="D16" s="23">
        <v>10</v>
      </c>
      <c r="E16" s="23">
        <v>7</v>
      </c>
      <c r="F16" s="23">
        <v>8</v>
      </c>
      <c r="G16" s="23">
        <v>12</v>
      </c>
      <c r="H16" s="23">
        <v>13</v>
      </c>
      <c r="I16" s="23">
        <v>10</v>
      </c>
      <c r="J16" s="23">
        <v>10</v>
      </c>
      <c r="K16" s="23">
        <v>10</v>
      </c>
      <c r="L16" s="23">
        <v>9</v>
      </c>
      <c r="M16" s="23">
        <v>3</v>
      </c>
      <c r="N16" s="24"/>
      <c r="O16" s="22">
        <f>IF(B16="","",SUM(C16:M16)-(N16))</f>
        <v>106</v>
      </c>
      <c r="P16" s="64" t="s">
        <v>106</v>
      </c>
      <c r="Q16" s="77">
        <f t="shared" si="0"/>
        <v>31</v>
      </c>
    </row>
    <row r="17" spans="1:18" ht="15.75" customHeight="1">
      <c r="A17" s="58">
        <v>11</v>
      </c>
      <c r="B17" s="19">
        <v>73</v>
      </c>
      <c r="C17" s="32">
        <v>15</v>
      </c>
      <c r="D17" s="32">
        <v>10</v>
      </c>
      <c r="E17" s="32">
        <v>7</v>
      </c>
      <c r="F17" s="32">
        <v>7</v>
      </c>
      <c r="G17" s="32">
        <v>12</v>
      </c>
      <c r="H17" s="32">
        <v>12</v>
      </c>
      <c r="I17" s="32">
        <v>9</v>
      </c>
      <c r="J17" s="32">
        <v>9</v>
      </c>
      <c r="K17" s="32">
        <v>10</v>
      </c>
      <c r="L17" s="32">
        <v>11</v>
      </c>
      <c r="M17" s="32">
        <v>3</v>
      </c>
      <c r="N17" s="32"/>
      <c r="O17" s="22">
        <f>IF(B17="","",SUM(C17:M17)-(N17))</f>
        <v>105</v>
      </c>
      <c r="P17" s="64" t="s">
        <v>105</v>
      </c>
      <c r="Q17" s="77">
        <f t="shared" si="0"/>
        <v>32</v>
      </c>
      <c r="R17" s="102"/>
    </row>
    <row r="18" spans="1:17" ht="15.75" customHeight="1">
      <c r="A18" s="58">
        <v>12</v>
      </c>
      <c r="B18" s="19">
        <v>48</v>
      </c>
      <c r="C18" s="32">
        <v>15</v>
      </c>
      <c r="D18" s="32">
        <v>11</v>
      </c>
      <c r="E18" s="32">
        <v>7</v>
      </c>
      <c r="F18" s="32">
        <v>9</v>
      </c>
      <c r="G18" s="32">
        <v>9</v>
      </c>
      <c r="H18" s="32">
        <v>11</v>
      </c>
      <c r="I18" s="32">
        <v>9</v>
      </c>
      <c r="J18" s="32">
        <v>10</v>
      </c>
      <c r="K18" s="32">
        <v>11</v>
      </c>
      <c r="L18" s="32">
        <v>10</v>
      </c>
      <c r="M18" s="32">
        <v>3</v>
      </c>
      <c r="N18" s="32"/>
      <c r="O18" s="22">
        <f>IF(B18="","",SUM(C18:M18)-(N18))</f>
        <v>105</v>
      </c>
      <c r="P18" s="64" t="s">
        <v>105</v>
      </c>
      <c r="Q18" s="77">
        <f t="shared" si="0"/>
        <v>33</v>
      </c>
    </row>
    <row r="19" spans="1:17" ht="15.75" customHeight="1">
      <c r="A19" s="58">
        <v>13</v>
      </c>
      <c r="B19" s="19">
        <v>28</v>
      </c>
      <c r="C19" s="32">
        <v>15</v>
      </c>
      <c r="D19" s="32">
        <v>10</v>
      </c>
      <c r="E19" s="32">
        <v>6</v>
      </c>
      <c r="F19" s="32">
        <v>8</v>
      </c>
      <c r="G19" s="32">
        <v>12</v>
      </c>
      <c r="H19" s="32">
        <v>12</v>
      </c>
      <c r="I19" s="32">
        <v>9</v>
      </c>
      <c r="J19" s="32">
        <v>9</v>
      </c>
      <c r="K19" s="32">
        <v>10</v>
      </c>
      <c r="L19" s="32">
        <v>10</v>
      </c>
      <c r="M19" s="32">
        <v>3</v>
      </c>
      <c r="N19" s="32"/>
      <c r="O19" s="22">
        <f>IF(B19="","",SUM(C19:M19)-(N19))</f>
        <v>104</v>
      </c>
      <c r="P19" s="64" t="s">
        <v>105</v>
      </c>
      <c r="Q19" s="77">
        <f t="shared" si="0"/>
        <v>31</v>
      </c>
    </row>
    <row r="20" spans="1:17" ht="15.75" customHeight="1">
      <c r="A20" s="58">
        <v>14</v>
      </c>
      <c r="B20" s="19">
        <v>4</v>
      </c>
      <c r="C20" s="32">
        <v>15</v>
      </c>
      <c r="D20" s="32">
        <v>9</v>
      </c>
      <c r="E20" s="32">
        <v>7</v>
      </c>
      <c r="F20" s="32">
        <v>7</v>
      </c>
      <c r="G20" s="32">
        <v>12</v>
      </c>
      <c r="H20" s="32">
        <v>12</v>
      </c>
      <c r="I20" s="32">
        <v>9</v>
      </c>
      <c r="J20" s="32">
        <v>10</v>
      </c>
      <c r="K20" s="32">
        <v>11</v>
      </c>
      <c r="L20" s="32">
        <v>8</v>
      </c>
      <c r="M20" s="32">
        <v>3</v>
      </c>
      <c r="N20" s="32"/>
      <c r="O20" s="22">
        <f>IF(B20="","",SUM(C20:M20)-(N20))</f>
        <v>103</v>
      </c>
      <c r="P20" s="64" t="s">
        <v>106</v>
      </c>
      <c r="Q20" s="77">
        <f t="shared" si="0"/>
        <v>31</v>
      </c>
    </row>
    <row r="21" spans="1:17" ht="15.75" customHeight="1">
      <c r="A21" s="58">
        <v>15</v>
      </c>
      <c r="B21" s="19">
        <v>101</v>
      </c>
      <c r="C21" s="32">
        <v>20</v>
      </c>
      <c r="D21" s="32">
        <v>11</v>
      </c>
      <c r="E21" s="32">
        <v>7</v>
      </c>
      <c r="F21" s="32">
        <v>9</v>
      </c>
      <c r="G21" s="32">
        <v>0</v>
      </c>
      <c r="H21" s="32">
        <v>11</v>
      </c>
      <c r="I21" s="32">
        <v>10</v>
      </c>
      <c r="J21" s="32">
        <v>11</v>
      </c>
      <c r="K21" s="32">
        <v>10</v>
      </c>
      <c r="L21" s="32">
        <v>12</v>
      </c>
      <c r="M21" s="32"/>
      <c r="N21" s="32"/>
      <c r="O21" s="22">
        <f>IF(B21="","",SUM(C21:M21)-(N21))</f>
        <v>101</v>
      </c>
      <c r="P21" s="64" t="s">
        <v>107</v>
      </c>
      <c r="Q21" s="77">
        <f t="shared" si="0"/>
        <v>38</v>
      </c>
    </row>
    <row r="22" spans="1:17" ht="15.75" customHeight="1">
      <c r="A22" s="58">
        <v>16</v>
      </c>
      <c r="B22" s="19" t="s">
        <v>76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/>
      <c r="N22" s="32"/>
      <c r="O22" s="22">
        <f>IF(B22="","",SUM(C22:M22)-(N22))</f>
        <v>0</v>
      </c>
      <c r="P22" s="64" t="s">
        <v>122</v>
      </c>
      <c r="Q22" s="77">
        <f t="shared" si="0"/>
        <v>0</v>
      </c>
    </row>
    <row r="23" spans="1:17" ht="15.75" customHeight="1">
      <c r="A23" s="58">
        <v>17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aca="true" t="shared" si="1" ref="O7:O46">IF(B23="","",SUM(C23:M23)-(N23))</f>
        <v/>
      </c>
      <c r="P23" s="65"/>
      <c r="Q23" s="77">
        <f t="shared" si="0"/>
        <v>0</v>
      </c>
    </row>
    <row r="24" spans="1:17" ht="15.75" customHeight="1">
      <c r="A24" s="58">
        <v>18</v>
      </c>
      <c r="B24" s="1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2" t="str">
        <f t="shared" si="1"/>
        <v/>
      </c>
      <c r="P24" s="65"/>
      <c r="Q24" s="77">
        <f t="shared" si="0"/>
        <v>0</v>
      </c>
    </row>
    <row r="25" spans="1:17" ht="15.75" customHeight="1">
      <c r="A25" s="58">
        <v>19</v>
      </c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1"/>
        <v/>
      </c>
      <c r="P25" s="65"/>
      <c r="Q25" s="77">
        <f t="shared" si="0"/>
        <v>0</v>
      </c>
    </row>
    <row r="26" spans="1:17" ht="15.75" customHeight="1">
      <c r="A26" s="58">
        <v>20</v>
      </c>
      <c r="B26" s="1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 t="str">
        <f t="shared" si="1"/>
        <v/>
      </c>
      <c r="P26" s="64"/>
      <c r="Q26" s="77">
        <f t="shared" si="0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1"/>
        <v/>
      </c>
      <c r="P27" s="65"/>
      <c r="Q27" s="77">
        <f t="shared" si="0"/>
        <v>0</v>
      </c>
    </row>
    <row r="28" spans="1:17" ht="15.75" customHeight="1">
      <c r="A28" s="58"/>
      <c r="B28" s="1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2" t="str">
        <f t="shared" si="1"/>
        <v/>
      </c>
      <c r="P28" s="65"/>
      <c r="Q28" s="77">
        <f t="shared" si="0"/>
        <v>0</v>
      </c>
    </row>
    <row r="29" spans="1:17" ht="15.75" customHeight="1">
      <c r="A29" s="58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2" t="str">
        <f t="shared" si="1"/>
        <v/>
      </c>
      <c r="P29" s="65"/>
      <c r="Q29" s="77">
        <f t="shared" si="0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1"/>
        <v/>
      </c>
      <c r="P30" s="65"/>
      <c r="Q30" s="77">
        <f t="shared" si="0"/>
        <v>0</v>
      </c>
    </row>
    <row r="31" spans="1:17" ht="15.75" customHeight="1">
      <c r="A31" s="58"/>
      <c r="B31" s="1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2" t="str">
        <f t="shared" si="1"/>
        <v/>
      </c>
      <c r="P31" s="65"/>
      <c r="Q31" s="77">
        <f t="shared" si="0"/>
        <v>0</v>
      </c>
    </row>
    <row r="32" spans="1:17" ht="15.75" customHeight="1">
      <c r="A32" s="58"/>
      <c r="B32" s="1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 t="str">
        <f t="shared" si="1"/>
        <v/>
      </c>
      <c r="P32" s="65"/>
      <c r="Q32" s="77">
        <f t="shared" si="0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1"/>
        <v/>
      </c>
      <c r="P33" s="65"/>
      <c r="Q33" s="77">
        <f t="shared" si="0"/>
        <v>0</v>
      </c>
    </row>
    <row r="34" spans="1:17" ht="15.75" customHeight="1">
      <c r="A34" s="58"/>
      <c r="B34" s="1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 t="str">
        <f t="shared" si="1"/>
        <v/>
      </c>
      <c r="P34" s="65"/>
      <c r="Q34" s="77">
        <f t="shared" si="0"/>
        <v>0</v>
      </c>
    </row>
    <row r="35" spans="1:17" ht="15.75" customHeight="1">
      <c r="A35" s="58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2" t="str">
        <f t="shared" si="1"/>
        <v/>
      </c>
      <c r="P35" s="65"/>
      <c r="Q35" s="77">
        <f t="shared" si="0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1"/>
        <v/>
      </c>
      <c r="P36" s="65"/>
      <c r="Q36" s="77">
        <f t="shared" si="0"/>
        <v>0</v>
      </c>
    </row>
    <row r="37" spans="1:17" ht="15.75" customHeight="1">
      <c r="A37" s="58"/>
      <c r="B37" s="1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2" t="str">
        <f t="shared" si="1"/>
        <v/>
      </c>
      <c r="P37" s="65"/>
      <c r="Q37" s="77">
        <f t="shared" si="0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1"/>
        <v/>
      </c>
      <c r="P38" s="65"/>
      <c r="Q38" s="77">
        <f t="shared" si="0"/>
        <v>0</v>
      </c>
    </row>
    <row r="39" spans="1:17" ht="15.75" customHeight="1">
      <c r="A39" s="58"/>
      <c r="B39" s="1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2" t="str">
        <f t="shared" si="1"/>
        <v/>
      </c>
      <c r="P39" s="65"/>
      <c r="Q39" s="77">
        <f t="shared" si="0"/>
        <v>0</v>
      </c>
    </row>
    <row r="40" spans="1:17" ht="15.75" customHeight="1">
      <c r="A40" s="58"/>
      <c r="B40" s="1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 t="str">
        <f t="shared" si="1"/>
        <v/>
      </c>
      <c r="P40" s="65"/>
      <c r="Q40" s="77">
        <f t="shared" si="0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1"/>
        <v/>
      </c>
      <c r="P41" s="65"/>
      <c r="Q41" s="77">
        <f t="shared" si="0"/>
        <v>0</v>
      </c>
    </row>
    <row r="42" spans="1:17" ht="15.75" customHeight="1">
      <c r="A42" s="58"/>
      <c r="B42" s="1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2" t="str">
        <f t="shared" si="1"/>
        <v/>
      </c>
      <c r="P42" s="65"/>
      <c r="Q42" s="77">
        <f t="shared" si="0"/>
        <v>0</v>
      </c>
    </row>
    <row r="43" spans="1:17" ht="15.75" customHeight="1">
      <c r="A43" s="58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2" t="str">
        <f t="shared" si="1"/>
        <v/>
      </c>
      <c r="P43" s="65"/>
      <c r="Q43" s="77">
        <f t="shared" si="0"/>
        <v>0</v>
      </c>
    </row>
    <row r="44" spans="1:17" ht="15.75" customHeight="1">
      <c r="A44" s="58"/>
      <c r="B44" s="1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2" t="str">
        <f t="shared" si="1"/>
        <v/>
      </c>
      <c r="P44" s="65"/>
      <c r="Q44" s="77">
        <f t="shared" si="0"/>
        <v>0</v>
      </c>
    </row>
    <row r="45" spans="1:17" ht="15.75" customHeight="1">
      <c r="A45" s="58"/>
      <c r="B45" s="1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2" t="str">
        <f t="shared" si="1"/>
        <v/>
      </c>
      <c r="P45" s="65"/>
      <c r="Q45" s="77">
        <f t="shared" si="0"/>
        <v>0</v>
      </c>
    </row>
    <row r="46" spans="1:17" ht="15.75" customHeight="1">
      <c r="A46" s="58"/>
      <c r="B46" s="1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2" t="str">
        <f t="shared" si="1"/>
        <v/>
      </c>
      <c r="P46" s="65"/>
      <c r="Q46" s="77">
        <f t="shared" si="0"/>
        <v>0</v>
      </c>
    </row>
  </sheetData>
  <mergeCells count="22">
    <mergeCell ref="S10:T10"/>
    <mergeCell ref="S11:T11"/>
    <mergeCell ref="T3:U5"/>
    <mergeCell ref="V4:V5"/>
    <mergeCell ref="Q3:R5"/>
    <mergeCell ref="D4:F5"/>
    <mergeCell ref="J4:K5"/>
    <mergeCell ref="O4:P5"/>
    <mergeCell ref="S4:S5"/>
    <mergeCell ref="S9:T9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Gian&amp;Titti</cp:lastModifiedBy>
  <cp:lastPrinted>2012-12-29T14:08:34Z</cp:lastPrinted>
  <dcterms:created xsi:type="dcterms:W3CDTF">2006-06-29T12:55:00Z</dcterms:created>
  <dcterms:modified xsi:type="dcterms:W3CDTF">2023-11-10T21:08:14Z</dcterms:modified>
  <cp:category/>
  <cp:version/>
  <cp:contentType/>
  <cp:contentStatus/>
</cp:coreProperties>
</file>