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00" yWindow="32760" windowWidth="17100" windowHeight="9990" tabRatio="923" activeTab="0"/>
  </bookViews>
  <sheets>
    <sheet name="Classifiche" sheetId="10" r:id="rId1"/>
    <sheet name="Speciali" sheetId="37" r:id="rId2"/>
    <sheet name="Stamm" sheetId="1" r:id="rId3"/>
    <sheet name="Coppie" sheetId="2" r:id="rId4"/>
    <sheet name="Singoli" sheetId="3" r:id="rId5"/>
    <sheet name="Cat. primi" sheetId="87" r:id="rId6"/>
    <sheet name="Abballe R." sheetId="64" r:id="rId7"/>
    <sheet name="Abbondanza I." sheetId="61" r:id="rId8"/>
    <sheet name="Bertoni G." sheetId="62" r:id="rId9"/>
    <sheet name="Bonetti G." sheetId="78" r:id="rId10"/>
    <sheet name="Bonfanti A." sheetId="55" r:id="rId11"/>
    <sheet name="Bressan C." sheetId="59" r:id="rId12"/>
    <sheet name="Cipriani I." sheetId="68" r:id="rId13"/>
    <sheet name="Dalla Valeria F." sheetId="60" r:id="rId14"/>
    <sheet name="Di Maio D." sheetId="69" r:id="rId15"/>
    <sheet name="Fabbrocile G." sheetId="86" r:id="rId16"/>
    <sheet name="Gerosa L." sheetId="53" r:id="rId17"/>
    <sheet name="Greselin F." sheetId="82" r:id="rId18"/>
    <sheet name="Mabilia G." sheetId="72" r:id="rId19"/>
    <sheet name="Mancini G." sheetId="84" r:id="rId20"/>
    <sheet name="Mancino P." sheetId="77" r:id="rId21"/>
    <sheet name="Marini U." sheetId="57" r:id="rId22"/>
    <sheet name="Marson G." sheetId="63" r:id="rId23"/>
    <sheet name="Merlo L." sheetId="71" r:id="rId24"/>
    <sheet name="Midili C." sheetId="67" r:id="rId25"/>
    <sheet name="Minieri G." sheetId="83" r:id="rId26"/>
    <sheet name="Molari A." sheetId="81" r:id="rId27"/>
    <sheet name="Naska F." sheetId="56" r:id="rId28"/>
    <sheet name="Noto P." sheetId="80" r:id="rId29"/>
    <sheet name="Orta E." sheetId="73" r:id="rId30"/>
    <sheet name="Pattaro F." sheetId="75" r:id="rId31"/>
    <sheet name="Pegorari M." sheetId="79" r:id="rId32"/>
    <sheet name="Peroni R." sheetId="54" r:id="rId33"/>
    <sheet name="Puglia A." sheetId="70" r:id="rId34"/>
    <sheet name="Scaravetti M." sheetId="76" r:id="rId35"/>
    <sheet name="Stefanuto D." sheetId="58" r:id="rId36"/>
    <sheet name="Tortorelli A." sheetId="85" r:id="rId37"/>
    <sheet name="Tosetto V." sheetId="65" r:id="rId38"/>
    <sheet name="Zecchinati V" sheetId="66" r:id="rId39"/>
  </sheets>
  <definedNames>
    <definedName name="_xlnm.Print_Area" localSheetId="5">'Cat. primi'!$A$1:$V$56</definedName>
    <definedName name="_xlnm.Print_Area" localSheetId="0">'Classifiche'!$A$1:$L$21</definedName>
    <definedName name="_xlnm.Print_Area" localSheetId="3">'Coppie'!$A$1:$V$69</definedName>
    <definedName name="_xlnm.Print_Area" localSheetId="4">'Singoli'!$A$1:$T$103</definedName>
    <definedName name="_xlnm.Print_Area" localSheetId="1">'Speciali'!$A$1:$T$35</definedName>
    <definedName name="_xlnm.Print_Area" localSheetId="2">'Stamm'!$A$1:$V$248</definedName>
  </definedNames>
  <calcPr calcId="152511"/>
</workbook>
</file>

<file path=xl/sharedStrings.xml><?xml version="1.0" encoding="utf-8"?>
<sst xmlns="http://schemas.openxmlformats.org/spreadsheetml/2006/main" count="3311" uniqueCount="241">
  <si>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</si>
  <si>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</si>
  <si>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</si>
  <si>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</si>
  <si>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</si>
  <si>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</si>
  <si>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</si>
  <si>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</si>
  <si>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</si>
  <si>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</si>
  <si>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</si>
  <si>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</si>
  <si>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</si>
  <si>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</si>
  <si>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</si>
  <si>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</si>
  <si>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</si>
  <si>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</si>
  <si>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</si>
  <si>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</si>
  <si>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</si>
  <si>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</si>
  <si>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</si>
  <si>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</si>
  <si>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</si>
  <si>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</si>
  <si>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</si>
  <si>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</si>
  <si>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</si>
  <si>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</si>
  <si>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RNA</t>
  </si>
  <si>
    <t>Totale</t>
  </si>
  <si>
    <t>SUONI D'ACQUA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</si>
  <si>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</si>
  <si>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</si>
  <si>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</si>
  <si>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</si>
  <si>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</si>
  <si>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</si>
  <si>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</si>
  <si>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</si>
  <si>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</si>
  <si>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</si>
  <si>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</si>
  <si>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</si>
  <si>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</si>
  <si>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</si>
  <si>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GIUDICE</t>
  </si>
  <si>
    <t>Numero gabbia</t>
  </si>
  <si>
    <t>Sorteggio</t>
  </si>
  <si>
    <t xml:space="preserve">Allevatore </t>
  </si>
  <si>
    <t>P.Tot</t>
  </si>
  <si>
    <t>stamm</t>
  </si>
  <si>
    <t>PUNTI</t>
  </si>
  <si>
    <t>ALLEVATORE</t>
  </si>
  <si>
    <t>coppie</t>
  </si>
  <si>
    <t>totale soggetti</t>
  </si>
  <si>
    <t>Migliore soggetto</t>
  </si>
  <si>
    <t>SOCIO CLUB</t>
  </si>
  <si>
    <t>singoli</t>
  </si>
  <si>
    <t>Migliore Klokkende</t>
  </si>
  <si>
    <t>PT. tot.</t>
  </si>
  <si>
    <t>Categoria</t>
  </si>
  <si>
    <t>SINGOLO</t>
  </si>
  <si>
    <t>Migliori due (2) Stamm</t>
  </si>
  <si>
    <t>Migliori quattro (4) Singoli</t>
  </si>
  <si>
    <t>STAMM 1</t>
  </si>
  <si>
    <t>STAMM 2</t>
  </si>
  <si>
    <t>Migliori due (2) Coppie</t>
  </si>
  <si>
    <t>COPPIA 1</t>
  </si>
  <si>
    <t>COPPIA 2</t>
  </si>
  <si>
    <t>4°</t>
  </si>
  <si>
    <t>5°</t>
  </si>
  <si>
    <t>la premiazione maggiore esclude la minore nelle premiazioni ordnarie</t>
  </si>
  <si>
    <t>CAMPIONE RAZZA</t>
  </si>
  <si>
    <t>MIGLIORE KLOKKENDE SINGOLA</t>
  </si>
  <si>
    <t>MIGLIORI 2 STAMM</t>
  </si>
  <si>
    <t>MIGLIORI 2 COPPIE</t>
  </si>
  <si>
    <t>MIGLIORI 4 SINGOLI</t>
  </si>
  <si>
    <t>PRIMO MIGLIORI SUONI D'ACQUA 6 SOGGETTI</t>
  </si>
  <si>
    <t>SECONDO MIGLIORI SUONI D'ACQUA 6 SOGGETTI</t>
  </si>
  <si>
    <t>TERZO MIGLIORI SUONI D'ACQUA 6 SOGGETTI</t>
  </si>
  <si>
    <t>MIGLIORI FLAUTI SU 6 SOGGETTI</t>
  </si>
  <si>
    <t>PREMIAZIONE SPECIALE SOCI CLUB</t>
  </si>
  <si>
    <t>PRIMO MIGLIOR GRUPPO 8 SOGGETTI SOCIO</t>
  </si>
  <si>
    <t>SECONDO MIGLIOR GRUPPO 8 SOGGETTI SOCIO</t>
  </si>
  <si>
    <t>TERZO MIGLIOR GRUPPO 8 SOGGETTI SOCIO</t>
  </si>
  <si>
    <t>MIGLIORI METALLICI SU 6 SOGGETTI</t>
  </si>
  <si>
    <t>Migliori suoni d'acqua 6 soggetti</t>
  </si>
  <si>
    <t>Migliori Flauti 6 soggetti</t>
  </si>
  <si>
    <t>Migliori Metallici 6 soggetti</t>
  </si>
  <si>
    <t xml:space="preserve"> Gruppo 8 soggetti socio</t>
  </si>
  <si>
    <t>PREMIAZIONE SPECIALE</t>
  </si>
  <si>
    <t>ZECCHINATI WALTER</t>
  </si>
  <si>
    <t>16XZ</t>
  </si>
  <si>
    <t>GEROSA LUIGI</t>
  </si>
  <si>
    <t>633P</t>
  </si>
  <si>
    <t>PERONI RAFFAELE</t>
  </si>
  <si>
    <t>706C</t>
  </si>
  <si>
    <t>BONFANTI ALESSANDRO</t>
  </si>
  <si>
    <t>648P</t>
  </si>
  <si>
    <t>NASKA FLORJON</t>
  </si>
  <si>
    <t>19TC</t>
  </si>
  <si>
    <t>MARINI UMBERTO</t>
  </si>
  <si>
    <t>517C</t>
  </si>
  <si>
    <t>STEFANUTO DANTE</t>
  </si>
  <si>
    <t>93PW</t>
  </si>
  <si>
    <t>BRESSAN CRISTIANO</t>
  </si>
  <si>
    <t>03UM</t>
  </si>
  <si>
    <t>DALLA VALERIA FORTUNATO</t>
  </si>
  <si>
    <t>DE06</t>
  </si>
  <si>
    <t>TOSETTO VALTER</t>
  </si>
  <si>
    <t>AT85</t>
  </si>
  <si>
    <t>ABBONDANZA ITALO</t>
  </si>
  <si>
    <t>A766</t>
  </si>
  <si>
    <t>648E</t>
  </si>
  <si>
    <t>BERTONI GIOVANNI</t>
  </si>
  <si>
    <t>09NZ</t>
  </si>
  <si>
    <t>MARSON GIANLUCA</t>
  </si>
  <si>
    <t>03WH</t>
  </si>
  <si>
    <t>ABBALLE RANIERO</t>
  </si>
  <si>
    <t>CB69</t>
  </si>
  <si>
    <t>MIDILI CARMELO</t>
  </si>
  <si>
    <t>70LR</t>
  </si>
  <si>
    <t>CIPRIANI IVO</t>
  </si>
  <si>
    <t>EB74</t>
  </si>
  <si>
    <t>DI MAIO DIEGO</t>
  </si>
  <si>
    <t>260P</t>
  </si>
  <si>
    <t>PUGLIA ANTONIO</t>
  </si>
  <si>
    <t>147W</t>
  </si>
  <si>
    <t>MERLO LUCA</t>
  </si>
  <si>
    <t>91ZV</t>
  </si>
  <si>
    <t>MABILIA GIULIANO</t>
  </si>
  <si>
    <t>EW88</t>
  </si>
  <si>
    <t>ZECCHINATI VALTER</t>
  </si>
  <si>
    <t>SI</t>
  </si>
  <si>
    <t>-</t>
  </si>
  <si>
    <t>NO</t>
  </si>
  <si>
    <t>STAMM 3</t>
  </si>
  <si>
    <t>STAMM 4</t>
  </si>
  <si>
    <t>ORTA ERMANNO</t>
  </si>
  <si>
    <t>681F</t>
  </si>
  <si>
    <t>PATTARO FIORENZ0</t>
  </si>
  <si>
    <t>17XD</t>
  </si>
  <si>
    <t>SCARAVETTI MAURIZIO</t>
  </si>
  <si>
    <t>509E</t>
  </si>
  <si>
    <t>MANCINO PASQUALE</t>
  </si>
  <si>
    <t>245X</t>
  </si>
  <si>
    <t>PATTARO FIORENZO</t>
  </si>
  <si>
    <t>COPPIA 3</t>
  </si>
  <si>
    <t>COPPIA 4</t>
  </si>
  <si>
    <t>Alcamo Lorenzo</t>
  </si>
  <si>
    <t>Soethaert Jackie / Petix Gaetano</t>
  </si>
  <si>
    <t>MINIERI GIACOMO</t>
  </si>
  <si>
    <t>524A</t>
  </si>
  <si>
    <t>ABONDANZA ITALO</t>
  </si>
  <si>
    <t>MOLARI ARIDE</t>
  </si>
  <si>
    <t>05DC</t>
  </si>
  <si>
    <t>MANCINI GIANFRANCO</t>
  </si>
  <si>
    <t>455R</t>
  </si>
  <si>
    <t>TORTORELLI ANTONIO</t>
  </si>
  <si>
    <t>41UD</t>
  </si>
  <si>
    <t>FABBROCILE GIUSEPPE</t>
  </si>
  <si>
    <t>VH08</t>
  </si>
  <si>
    <t>BONETTI GIANNI</t>
  </si>
  <si>
    <t>147N</t>
  </si>
  <si>
    <t>11</t>
  </si>
  <si>
    <t>84</t>
  </si>
  <si>
    <t>83</t>
  </si>
  <si>
    <t>85</t>
  </si>
  <si>
    <t>16</t>
  </si>
  <si>
    <t>8</t>
  </si>
  <si>
    <t>51</t>
  </si>
  <si>
    <t>2</t>
  </si>
  <si>
    <t>PEGORARI MAURO</t>
  </si>
  <si>
    <t>AN20</t>
  </si>
  <si>
    <t>1</t>
  </si>
  <si>
    <t>18</t>
  </si>
  <si>
    <t>19</t>
  </si>
  <si>
    <t>42</t>
  </si>
  <si>
    <t>21</t>
  </si>
  <si>
    <t>15</t>
  </si>
  <si>
    <t>35</t>
  </si>
  <si>
    <t>131</t>
  </si>
  <si>
    <t>119</t>
  </si>
  <si>
    <t>25</t>
  </si>
  <si>
    <t>143</t>
  </si>
  <si>
    <t>NOTO PAOLINO</t>
  </si>
  <si>
    <t>56BT</t>
  </si>
  <si>
    <t>24</t>
  </si>
  <si>
    <t>3</t>
  </si>
  <si>
    <t>4</t>
  </si>
  <si>
    <t>12</t>
  </si>
  <si>
    <t>22</t>
  </si>
  <si>
    <t>121</t>
  </si>
  <si>
    <t>27</t>
  </si>
  <si>
    <t>28</t>
  </si>
  <si>
    <t>39</t>
  </si>
  <si>
    <t>130</t>
  </si>
  <si>
    <t>95</t>
  </si>
  <si>
    <t>96</t>
  </si>
  <si>
    <t>64</t>
  </si>
  <si>
    <t>38</t>
  </si>
  <si>
    <t>32</t>
  </si>
  <si>
    <t>33</t>
  </si>
  <si>
    <t>47</t>
  </si>
  <si>
    <t>61</t>
  </si>
  <si>
    <t>50</t>
  </si>
  <si>
    <t>62</t>
  </si>
  <si>
    <t>59</t>
  </si>
  <si>
    <t>43</t>
  </si>
  <si>
    <t>26</t>
  </si>
  <si>
    <t>44</t>
  </si>
  <si>
    <t>14</t>
  </si>
  <si>
    <t>20</t>
  </si>
  <si>
    <t>81</t>
  </si>
  <si>
    <t>80</t>
  </si>
  <si>
    <t>87</t>
  </si>
  <si>
    <t>216</t>
  </si>
  <si>
    <t>29</t>
  </si>
  <si>
    <t>6</t>
  </si>
  <si>
    <t>30</t>
  </si>
  <si>
    <t>37</t>
  </si>
  <si>
    <t>97</t>
  </si>
  <si>
    <t>58</t>
  </si>
  <si>
    <t>75</t>
  </si>
  <si>
    <t>185</t>
  </si>
  <si>
    <t>189</t>
  </si>
  <si>
    <t>34</t>
  </si>
  <si>
    <t>GRESELIN FABIO</t>
  </si>
  <si>
    <t>27ZT</t>
  </si>
  <si>
    <t>53</t>
  </si>
  <si>
    <t>112</t>
  </si>
  <si>
    <t>92</t>
  </si>
  <si>
    <t>17</t>
  </si>
  <si>
    <t>Soethaert Jackie / Petix GaetanoAlcamo Lorenzo</t>
  </si>
  <si>
    <t>STAMM 5</t>
  </si>
  <si>
    <t>STAMM 6</t>
  </si>
  <si>
    <t>NC</t>
  </si>
  <si>
    <t>COPPIA 5</t>
  </si>
  <si>
    <t>COPPIA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</si>
</sst>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0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i/>
      <u val="single"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sz val="14"/>
      <name val="Agency FB"/>
      <family val="2"/>
    </font>
    <font>
      <b/>
      <sz val="11"/>
      <color indexed="10"/>
      <name val="Agency FB"/>
      <family val="2"/>
    </font>
    <font>
      <b/>
      <sz val="12"/>
      <color indexed="10"/>
      <name val="Agency FB"/>
      <family val="2"/>
    </font>
    <font>
      <b/>
      <i/>
      <sz val="14"/>
      <name val="Agency FB"/>
      <family val="2"/>
    </font>
    <font>
      <b/>
      <i/>
      <sz val="12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u val="single"/>
      <sz val="24"/>
      <name val="Arial"/>
      <family val="2"/>
    </font>
    <font>
      <sz val="13"/>
      <name val="Agency FB"/>
      <family val="2"/>
    </font>
    <font>
      <b/>
      <sz val="9"/>
      <name val="Cambria"/>
      <family val="1"/>
    </font>
    <font>
      <sz val="10"/>
      <color theme="0"/>
      <name val="Arial"/>
      <family val="2"/>
    </font>
    <font>
      <b/>
      <sz val="11"/>
      <color rgb="FFFF0000"/>
      <name val="Agency FB"/>
      <family val="2"/>
    </font>
    <font>
      <b/>
      <sz val="12"/>
      <color rgb="FF000099"/>
      <name val="Agency FB"/>
      <family val="2"/>
    </font>
    <font>
      <b/>
      <sz val="12"/>
      <color rgb="FFFF0000"/>
      <name val="Agency FB"/>
      <family val="2"/>
    </font>
    <font>
      <sz val="11"/>
      <color rgb="FFFF0000"/>
      <name val="Agency FB"/>
      <family val="2"/>
    </font>
    <font>
      <sz val="12"/>
      <color rgb="FF000099"/>
      <name val="Agency FB"/>
      <family val="2"/>
    </font>
    <font>
      <b/>
      <sz val="14"/>
      <color rgb="FFFF0000"/>
      <name val="Agency FB"/>
      <family val="2"/>
    </font>
    <font>
      <sz val="10"/>
      <color theme="1"/>
      <name val="Agency FB"/>
      <family val="2"/>
    </font>
    <font>
      <sz val="12"/>
      <color rgb="FFFF0000"/>
      <name val="Agency FB"/>
      <family val="2"/>
    </font>
    <font>
      <b/>
      <sz val="16"/>
      <color rgb="FFFF0000"/>
      <name val="Agency FB"/>
      <family val="2"/>
    </font>
    <font>
      <sz val="16"/>
      <name val="Agency FB"/>
      <family val="2"/>
    </font>
    <font>
      <b/>
      <sz val="16"/>
      <color indexed="10"/>
      <name val="Agency FB"/>
      <family val="2"/>
    </font>
    <font>
      <b/>
      <sz val="16"/>
      <name val="Agency FB"/>
      <family val="2"/>
    </font>
    <font>
      <sz val="12"/>
      <color indexed="10"/>
      <name val="Agency FB"/>
      <family val="2"/>
    </font>
    <font>
      <b/>
      <i/>
      <sz val="16"/>
      <name val="Arial"/>
      <family val="2"/>
    </font>
    <font>
      <b/>
      <sz val="16"/>
      <color theme="1"/>
      <name val="Agency FB"/>
      <family val="2"/>
    </font>
    <font>
      <b/>
      <sz val="18"/>
      <color rgb="FFFF0000"/>
      <name val="Agency FB"/>
      <family val="2"/>
    </font>
    <font>
      <b/>
      <sz val="18"/>
      <color theme="1"/>
      <name val="Agency FB"/>
      <family val="2"/>
    </font>
    <font>
      <sz val="18"/>
      <color theme="1"/>
      <name val="Arial"/>
      <family val="2"/>
    </font>
    <font>
      <i/>
      <sz val="52"/>
      <color rgb="FFFF0000"/>
      <name val="Modern No. 20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2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0" xfId="20">
      <alignment/>
      <protection/>
    </xf>
    <xf numFmtId="0" fontId="19" fillId="6" borderId="7" xfId="20" applyFont="1" applyFill="1" applyBorder="1" applyAlignment="1">
      <alignment horizontal="center"/>
      <protection/>
    </xf>
    <xf numFmtId="0" fontId="14" fillId="6" borderId="8" xfId="20" applyFont="1" applyFill="1" applyBorder="1" applyAlignment="1">
      <alignment horizontal="center"/>
      <protection/>
    </xf>
    <xf numFmtId="0" fontId="14" fillId="6" borderId="9" xfId="20" applyFont="1" applyFill="1" applyBorder="1" applyAlignment="1">
      <alignment horizontal="center"/>
      <protection/>
    </xf>
    <xf numFmtId="0" fontId="19" fillId="0" borderId="0" xfId="20" applyFont="1">
      <alignment/>
      <protection/>
    </xf>
    <xf numFmtId="0" fontId="20" fillId="5" borderId="10" xfId="20" applyFont="1" applyFill="1" applyBorder="1" applyAlignment="1">
      <alignment horizontal="center" vertical="center"/>
      <protection/>
    </xf>
    <xf numFmtId="0" fontId="13" fillId="5" borderId="11" xfId="20" applyFont="1" applyFill="1" applyBorder="1" applyAlignment="1">
      <alignment horizontal="left" vertical="center"/>
      <protection/>
    </xf>
    <xf numFmtId="0" fontId="14" fillId="5" borderId="12" xfId="20" applyFont="1" applyFill="1" applyBorder="1" applyAlignment="1">
      <alignment horizontal="center" vertical="center"/>
      <protection/>
    </xf>
    <xf numFmtId="0" fontId="20" fillId="5" borderId="13" xfId="20" applyFont="1" applyFill="1" applyBorder="1" applyAlignment="1">
      <alignment horizontal="center" vertical="center"/>
      <protection/>
    </xf>
    <xf numFmtId="0" fontId="13" fillId="5" borderId="14" xfId="20" applyFont="1" applyFill="1" applyBorder="1" applyAlignment="1">
      <alignment horizontal="left" vertical="center"/>
      <protection/>
    </xf>
    <xf numFmtId="0" fontId="14" fillId="5" borderId="15" xfId="20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41" fillId="0" borderId="4" xfId="0" applyNumberFormat="1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/>
    <xf numFmtId="0" fontId="25" fillId="0" borderId="0" xfId="0" applyFont="1" applyAlignment="1">
      <alignment/>
    </xf>
    <xf numFmtId="0" fontId="41" fillId="0" borderId="0" xfId="0" applyFont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wrapText="1"/>
      <protection/>
    </xf>
    <xf numFmtId="0" fontId="27" fillId="0" borderId="0" xfId="20" applyFont="1" applyFill="1" applyBorder="1" applyAlignment="1">
      <alignment/>
      <protection/>
    </xf>
    <xf numFmtId="49" fontId="15" fillId="0" borderId="0" xfId="20" applyNumberFormat="1" applyFont="1" applyFill="1" applyBorder="1" applyAlignment="1">
      <alignment horizontal="center"/>
      <protection/>
    </xf>
    <xf numFmtId="49" fontId="10" fillId="0" borderId="0" xfId="20" applyNumberFormat="1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0" fontId="2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164" fontId="4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32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49" fontId="33" fillId="3" borderId="3" xfId="0" applyNumberFormat="1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9" borderId="0" xfId="20" applyFill="1">
      <alignment/>
      <protection/>
    </xf>
    <xf numFmtId="0" fontId="7" fillId="9" borderId="0" xfId="20" applyFont="1" applyFill="1">
      <alignment/>
      <protection/>
    </xf>
    <xf numFmtId="0" fontId="7" fillId="9" borderId="0" xfId="20" applyFont="1" applyFill="1" applyAlignment="1">
      <alignment horizontal="center"/>
      <protection/>
    </xf>
    <xf numFmtId="0" fontId="19" fillId="9" borderId="0" xfId="20" applyFont="1" applyFill="1" applyAlignment="1">
      <alignment horizontal="center" vertical="center"/>
      <protection/>
    </xf>
    <xf numFmtId="0" fontId="14" fillId="9" borderId="0" xfId="20" applyFont="1" applyFill="1" applyAlignment="1">
      <alignment horizontal="center" vertical="center"/>
      <protection/>
    </xf>
    <xf numFmtId="0" fontId="14" fillId="9" borderId="19" xfId="20" applyFont="1" applyFill="1" applyBorder="1" applyAlignment="1">
      <alignment horizontal="center" vertical="center"/>
      <protection/>
    </xf>
    <xf numFmtId="0" fontId="12" fillId="10" borderId="20" xfId="20" applyFont="1" applyFill="1" applyBorder="1" applyAlignment="1">
      <alignment/>
      <protection/>
    </xf>
    <xf numFmtId="0" fontId="14" fillId="10" borderId="21" xfId="20" applyFont="1" applyFill="1" applyBorder="1" applyAlignment="1">
      <alignment horizontal="center"/>
      <protection/>
    </xf>
    <xf numFmtId="0" fontId="19" fillId="9" borderId="0" xfId="20" applyFont="1" applyFill="1">
      <alignment/>
      <protection/>
    </xf>
    <xf numFmtId="0" fontId="14" fillId="9" borderId="0" xfId="20" applyFont="1" applyFill="1" applyAlignment="1">
      <alignment horizontal="center"/>
      <protection/>
    </xf>
    <xf numFmtId="0" fontId="12" fillId="11" borderId="20" xfId="20" applyFont="1" applyFill="1" applyBorder="1" applyAlignment="1">
      <alignment/>
      <protection/>
    </xf>
    <xf numFmtId="0" fontId="14" fillId="11" borderId="21" xfId="20" applyFont="1" applyFill="1" applyBorder="1" applyAlignment="1">
      <alignment horizontal="center"/>
      <protection/>
    </xf>
    <xf numFmtId="0" fontId="12" fillId="9" borderId="0" xfId="20" applyFont="1" applyFill="1" applyBorder="1" applyAlignment="1">
      <alignment/>
      <protection/>
    </xf>
    <xf numFmtId="0" fontId="14" fillId="9" borderId="0" xfId="20" applyFont="1" applyFill="1" applyBorder="1" applyAlignment="1">
      <alignment horizontal="center"/>
      <protection/>
    </xf>
    <xf numFmtId="0" fontId="12" fillId="9" borderId="20" xfId="20" applyFont="1" applyFill="1" applyBorder="1" applyAlignment="1">
      <alignment/>
      <protection/>
    </xf>
    <xf numFmtId="0" fontId="14" fillId="9" borderId="21" xfId="20" applyFont="1" applyFill="1" applyBorder="1" applyAlignment="1">
      <alignment horizontal="center"/>
      <protection/>
    </xf>
    <xf numFmtId="0" fontId="12" fillId="11" borderId="20" xfId="20" applyFont="1" applyFill="1" applyBorder="1" applyAlignment="1">
      <alignment/>
      <protection/>
    </xf>
    <xf numFmtId="0" fontId="12" fillId="10" borderId="20" xfId="20" applyFont="1" applyFill="1" applyBorder="1" applyAlignment="1">
      <alignment/>
      <protection/>
    </xf>
    <xf numFmtId="0" fontId="12" fillId="9" borderId="0" xfId="20" applyFont="1" applyFill="1" applyBorder="1" applyAlignment="1">
      <alignment/>
      <protection/>
    </xf>
    <xf numFmtId="0" fontId="6" fillId="5" borderId="22" xfId="0" applyFont="1" applyFill="1" applyBorder="1" applyAlignment="1">
      <alignment horizontal="center"/>
    </xf>
    <xf numFmtId="0" fontId="36" fillId="12" borderId="0" xfId="0" applyFont="1" applyFill="1"/>
    <xf numFmtId="0" fontId="27" fillId="12" borderId="0" xfId="0" applyFont="1" applyFill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Fill="1" applyBorder="1"/>
    <xf numFmtId="0" fontId="36" fillId="0" borderId="24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5" fillId="0" borderId="3" xfId="0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36" fillId="0" borderId="0" xfId="0" applyFont="1"/>
    <xf numFmtId="0" fontId="0" fillId="0" borderId="0" xfId="0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25" fillId="13" borderId="25" xfId="0" applyFont="1" applyFill="1" applyBorder="1" applyAlignment="1">
      <alignment/>
    </xf>
    <xf numFmtId="0" fontId="25" fillId="13" borderId="1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64" fontId="49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1" fillId="5" borderId="0" xfId="20" applyFont="1" applyFill="1" applyAlignment="1">
      <alignment horizontal="center"/>
      <protection/>
    </xf>
    <xf numFmtId="0" fontId="0" fillId="5" borderId="0" xfId="20" applyFill="1" applyAlignment="1">
      <alignment horizontal="left"/>
      <protection/>
    </xf>
    <xf numFmtId="0" fontId="0" fillId="5" borderId="0" xfId="20" applyFill="1" applyAlignment="1">
      <alignment horizontal="center"/>
      <protection/>
    </xf>
    <xf numFmtId="0" fontId="0" fillId="5" borderId="0" xfId="20" applyFill="1">
      <alignment/>
      <protection/>
    </xf>
    <xf numFmtId="0" fontId="21" fillId="5" borderId="0" xfId="20" applyFont="1" applyFill="1">
      <alignment/>
      <protection/>
    </xf>
    <xf numFmtId="0" fontId="17" fillId="5" borderId="0" xfId="20" applyFont="1" applyFill="1">
      <alignment/>
      <protection/>
    </xf>
    <xf numFmtId="0" fontId="19" fillId="5" borderId="0" xfId="20" applyFont="1" applyFill="1">
      <alignment/>
      <protection/>
    </xf>
    <xf numFmtId="0" fontId="0" fillId="5" borderId="0" xfId="20" applyFill="1" applyAlignment="1">
      <alignment horizontal="left" vertical="center"/>
      <protection/>
    </xf>
    <xf numFmtId="0" fontId="38" fillId="5" borderId="0" xfId="20" applyFont="1" applyFill="1">
      <alignment/>
      <protection/>
    </xf>
    <xf numFmtId="0" fontId="22" fillId="5" borderId="0" xfId="20" applyFont="1" applyFill="1" applyAlignment="1">
      <alignment horizontal="center"/>
      <protection/>
    </xf>
    <xf numFmtId="0" fontId="22" fillId="5" borderId="0" xfId="20" applyFont="1" applyFill="1" applyAlignment="1">
      <alignment horizontal="left"/>
      <protection/>
    </xf>
    <xf numFmtId="0" fontId="22" fillId="5" borderId="0" xfId="20" applyFont="1" applyFill="1">
      <alignment/>
      <protection/>
    </xf>
    <xf numFmtId="0" fontId="0" fillId="0" borderId="0" xfId="0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22" fillId="5" borderId="13" xfId="20" applyFont="1" applyFill="1" applyBorder="1" applyAlignment="1">
      <alignment horizontal="center" vertical="center"/>
      <protection/>
    </xf>
    <xf numFmtId="0" fontId="15" fillId="5" borderId="0" xfId="20" applyFont="1" applyFill="1">
      <alignment/>
      <protection/>
    </xf>
    <xf numFmtId="0" fontId="3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/>
    </xf>
    <xf numFmtId="49" fontId="0" fillId="3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2" fillId="0" borderId="31" xfId="0" applyFont="1" applyBorder="1"/>
    <xf numFmtId="0" fontId="20" fillId="14" borderId="32" xfId="20" applyFont="1" applyFill="1" applyBorder="1" applyAlignment="1">
      <alignment horizontal="center" vertical="center"/>
      <protection/>
    </xf>
    <xf numFmtId="0" fontId="0" fillId="5" borderId="33" xfId="0" applyFill="1" applyBorder="1" applyAlignment="1">
      <alignment horizontal="center" vertical="center"/>
    </xf>
    <xf numFmtId="0" fontId="14" fillId="15" borderId="34" xfId="20" applyFont="1" applyFill="1" applyBorder="1" applyAlignment="1">
      <alignment horizontal="center" vertical="center"/>
      <protection/>
    </xf>
    <xf numFmtId="0" fontId="14" fillId="15" borderId="35" xfId="20" applyFont="1" applyFill="1" applyBorder="1" applyAlignment="1">
      <alignment horizontal="center" vertical="center"/>
      <protection/>
    </xf>
    <xf numFmtId="0" fontId="0" fillId="5" borderId="36" xfId="0" applyFill="1" applyBorder="1" applyAlignment="1">
      <alignment horizontal="center"/>
    </xf>
    <xf numFmtId="0" fontId="19" fillId="14" borderId="37" xfId="20" applyFont="1" applyFill="1" applyBorder="1" applyAlignment="1">
      <alignment horizontal="center" vertical="center"/>
      <protection/>
    </xf>
    <xf numFmtId="0" fontId="19" fillId="14" borderId="32" xfId="20" applyFont="1" applyFill="1" applyBorder="1" applyAlignment="1">
      <alignment horizontal="center" vertical="center"/>
      <protection/>
    </xf>
    <xf numFmtId="0" fontId="16" fillId="16" borderId="38" xfId="20" applyFont="1" applyFill="1" applyBorder="1" applyAlignment="1">
      <alignment horizontal="center"/>
      <protection/>
    </xf>
    <xf numFmtId="0" fontId="21" fillId="5" borderId="39" xfId="20" applyFont="1" applyFill="1" applyBorder="1" applyAlignment="1">
      <alignment horizontal="center" vertical="center"/>
      <protection/>
    </xf>
    <xf numFmtId="0" fontId="21" fillId="5" borderId="40" xfId="20" applyFont="1" applyFill="1" applyBorder="1" applyAlignment="1">
      <alignment horizontal="center" vertical="center"/>
      <protection/>
    </xf>
    <xf numFmtId="0" fontId="21" fillId="17" borderId="41" xfId="20" applyFont="1" applyFill="1" applyBorder="1" applyAlignment="1">
      <alignment horizontal="center" vertical="center"/>
      <protection/>
    </xf>
    <xf numFmtId="0" fontId="21" fillId="17" borderId="42" xfId="20" applyFont="1" applyFill="1" applyBorder="1" applyAlignment="1">
      <alignment horizontal="center" vertical="center"/>
      <protection/>
    </xf>
    <xf numFmtId="0" fontId="21" fillId="5" borderId="41" xfId="20" applyFont="1" applyFill="1" applyBorder="1" applyAlignment="1">
      <alignment horizontal="center" vertical="center"/>
      <protection/>
    </xf>
    <xf numFmtId="0" fontId="21" fillId="5" borderId="42" xfId="20" applyFont="1" applyFill="1" applyBorder="1" applyAlignment="1">
      <alignment horizontal="center" vertical="center"/>
      <protection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8" fillId="18" borderId="45" xfId="20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18" borderId="10" xfId="20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18" borderId="10" xfId="20" applyFont="1" applyFill="1" applyBorder="1" applyAlignment="1">
      <alignment horizontal="center"/>
      <protection/>
    </xf>
    <xf numFmtId="0" fontId="35" fillId="19" borderId="0" xfId="20" applyFont="1" applyFill="1" applyBorder="1" applyAlignment="1">
      <alignment horizontal="center"/>
      <protection/>
    </xf>
    <xf numFmtId="0" fontId="12" fillId="12" borderId="49" xfId="20" applyFont="1" applyFill="1" applyBorder="1" applyAlignment="1">
      <alignment horizontal="center" vertical="center" wrapText="1"/>
      <protection/>
    </xf>
    <xf numFmtId="0" fontId="12" fillId="12" borderId="50" xfId="20" applyFont="1" applyFill="1" applyBorder="1" applyAlignment="1">
      <alignment horizontal="center" vertical="center" wrapText="1"/>
      <protection/>
    </xf>
    <xf numFmtId="0" fontId="12" fillId="12" borderId="51" xfId="20" applyFont="1" applyFill="1" applyBorder="1" applyAlignment="1">
      <alignment horizontal="center" vertical="center" wrapText="1"/>
      <protection/>
    </xf>
    <xf numFmtId="0" fontId="12" fillId="12" borderId="26" xfId="20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0" fillId="21" borderId="26" xfId="0" applyFont="1" applyFill="1" applyBorder="1" applyAlignment="1">
      <alignment horizontal="center" vertical="center"/>
    </xf>
    <xf numFmtId="0" fontId="8" fillId="21" borderId="26" xfId="0" applyFont="1" applyFill="1" applyBorder="1" applyAlignment="1">
      <alignment horizontal="center"/>
    </xf>
    <xf numFmtId="0" fontId="8" fillId="21" borderId="22" xfId="0" applyFont="1" applyFill="1" applyBorder="1" applyAlignment="1">
      <alignment horizontal="center"/>
    </xf>
    <xf numFmtId="0" fontId="31" fillId="21" borderId="2" xfId="0" applyFont="1" applyFill="1" applyBorder="1" applyAlignment="1">
      <alignment horizontal="center" vertical="center"/>
    </xf>
    <xf numFmtId="0" fontId="31" fillId="21" borderId="4" xfId="0" applyFont="1" applyFill="1" applyBorder="1" applyAlignment="1">
      <alignment horizontal="center" vertical="center"/>
    </xf>
    <xf numFmtId="0" fontId="37" fillId="20" borderId="16" xfId="0" applyFont="1" applyFill="1" applyBorder="1" applyAlignment="1">
      <alignment horizontal="center" vertical="center"/>
    </xf>
    <xf numFmtId="0" fontId="37" fillId="20" borderId="2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41" fillId="4" borderId="30" xfId="0" applyFont="1" applyFill="1" applyBorder="1" applyAlignment="1">
      <alignment horizontal="center" vertical="center"/>
    </xf>
    <xf numFmtId="0" fontId="52" fillId="18" borderId="10" xfId="20" applyFont="1" applyFill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0" fontId="16" fillId="20" borderId="26" xfId="0" applyFont="1" applyFill="1" applyBorder="1" applyAlignment="1">
      <alignment horizontal="center" vertical="center"/>
    </xf>
    <xf numFmtId="0" fontId="16" fillId="20" borderId="5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2276475</xdr:colOff>
      <xdr:row>9</xdr:row>
      <xdr:rowOff>47625</xdr:rowOff>
    </xdr:to>
    <xdr:pic>
      <xdr:nvPicPr>
        <xdr:cNvPr id="13" name="Immagin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6290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2552700</xdr:colOff>
      <xdr:row>0</xdr:row>
      <xdr:rowOff>28575</xdr:rowOff>
    </xdr:from>
    <xdr:to>
      <xdr:col>9</xdr:col>
      <xdr:colOff>1057275</xdr:colOff>
      <xdr:row>1</xdr:row>
      <xdr:rowOff>323850</xdr:rowOff>
    </xdr:to>
    <xdr:sp macro="" textlink="">
      <xdr:nvSpPr>
        <xdr:cNvPr id="6" name="Casella di testo 2"/>
        <xdr:cNvSpPr txBox="1"/>
      </xdr:nvSpPr>
      <xdr:spPr>
        <a:xfrm>
          <a:off x="3162300" y="28575"/>
          <a:ext cx="8972550" cy="828675"/>
        </a:xfrm>
        <a:prstGeom prst="rect">
          <a:avLst/>
        </a:prstGeom>
        <a:solidFill>
          <a:srgbClr val="FFFFCC"/>
        </a:solidFill>
        <a:ln w="6350">
          <a:noFill/>
        </a:ln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  <a:scene3d>
            <a:camera prst="orthographicFront"/>
            <a:lightRig rig="threePt" dir="t"/>
          </a:scene3d>
          <a:sp3d extrusionH="57150">
            <a:bevelT w="38100" h="38100" prst="relaxedInset"/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5200" i="1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rgbClr val="BD1E03">
                    <a:alpha val="92941"/>
                  </a:srgbClr>
                </a:outerShdw>
              </a:effectLst>
              <a:latin typeface="Modern No. 20" panose="02070704070505020303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CANTO IN FESTA 2021</a:t>
          </a:r>
          <a:endParaRPr lang="it-IT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19</xdr:col>
      <xdr:colOff>114300</xdr:colOff>
      <xdr:row>18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44450" y="581025"/>
          <a:ext cx="9867900" cy="385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2</xdr:row>
      <xdr:rowOff>285750</xdr:rowOff>
    </xdr:from>
    <xdr:to>
      <xdr:col>19</xdr:col>
      <xdr:colOff>323850</xdr:colOff>
      <xdr:row>6</xdr:row>
      <xdr:rowOff>47625</xdr:rowOff>
    </xdr:to>
    <xdr:sp macro="" textlink="">
      <xdr:nvSpPr>
        <xdr:cNvPr id="3" name="Casella di testo 2"/>
        <xdr:cNvSpPr txBox="1"/>
      </xdr:nvSpPr>
      <xdr:spPr>
        <a:xfrm>
          <a:off x="16002000" y="866775"/>
          <a:ext cx="6819900" cy="828675"/>
        </a:xfrm>
        <a:prstGeom prst="rect">
          <a:avLst/>
        </a:prstGeom>
        <a:solidFill>
          <a:srgbClr val="FFFFCC"/>
        </a:solidFill>
        <a:ln w="6350">
          <a:noFill/>
        </a:ln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  <a:scene3d>
            <a:camera prst="orthographicFront"/>
            <a:lightRig rig="threePt" dir="t"/>
          </a:scene3d>
          <a:sp3d extrusionH="57150">
            <a:bevelT w="38100" h="38100" prst="relaxedInset"/>
          </a:sp3d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5200" i="1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rgbClr val="BD1E03">
                    <a:alpha val="92941"/>
                  </a:srgbClr>
                </a:outerShdw>
              </a:effectLst>
              <a:latin typeface="Modern No. 20" panose="02070704070505020303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CANTO IN FESTA 2021</a:t>
          </a:r>
          <a:endParaRPr lang="it-IT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1"/>
  <sheetViews>
    <sheetView tabSelected="1" zoomScale="65" zoomScaleNormal="65" workbookViewId="0" topLeftCell="A1">
      <selection activeCell="Z16" sqref="Z16"/>
    </sheetView>
  </sheetViews>
  <sheetFormatPr defaultColWidth="8.7109375" defaultRowHeight="12.75"/>
  <cols>
    <col min="1" max="1" width="9.140625" style="164" customWidth="1"/>
    <col min="2" max="2" width="42.140625" style="165" customWidth="1"/>
    <col min="3" max="3" width="16.00390625" style="166" customWidth="1"/>
    <col min="4" max="4" width="8.7109375" style="167" customWidth="1"/>
    <col min="5" max="5" width="9.28125" style="168" customWidth="1"/>
    <col min="6" max="6" width="44.421875" style="167" customWidth="1"/>
    <col min="7" max="7" width="15.8515625" style="167" customWidth="1"/>
    <col min="8" max="8" width="8.7109375" style="167" customWidth="1"/>
    <col min="9" max="9" width="11.8515625" style="168" customWidth="1"/>
    <col min="10" max="10" width="42.28125" style="167" customWidth="1"/>
    <col min="11" max="11" width="19.8515625" style="167" customWidth="1"/>
    <col min="12" max="16384" width="8.7109375" style="167" customWidth="1"/>
  </cols>
  <sheetData>
    <row r="1" ht="42" customHeight="1"/>
    <row r="2" ht="45" customHeight="1" thickBot="1"/>
    <row r="3" spans="7:10" ht="24.75" customHeight="1" thickBot="1">
      <c r="G3" s="218" t="s">
        <v>41</v>
      </c>
      <c r="H3" s="219"/>
      <c r="I3" s="219"/>
      <c r="J3" s="220"/>
    </row>
    <row r="4" spans="7:10" ht="20.25">
      <c r="G4" s="224" t="s">
        <v>42</v>
      </c>
      <c r="H4" s="225"/>
      <c r="I4" s="225">
        <v>54</v>
      </c>
      <c r="J4" s="230"/>
    </row>
    <row r="5" spans="7:10" ht="20.25">
      <c r="G5" s="226" t="s">
        <v>43</v>
      </c>
      <c r="H5" s="227"/>
      <c r="I5" s="227">
        <v>53</v>
      </c>
      <c r="J5" s="231"/>
    </row>
    <row r="6" spans="7:10" ht="20.25">
      <c r="G6" s="228" t="s">
        <v>44</v>
      </c>
      <c r="H6" s="229"/>
      <c r="I6" s="229">
        <v>112</v>
      </c>
      <c r="J6" s="231"/>
    </row>
    <row r="7" spans="7:10" ht="27" thickBot="1">
      <c r="G7" s="221" t="s">
        <v>45</v>
      </c>
      <c r="H7" s="222"/>
      <c r="I7" s="216">
        <f>SUM(H20,H21,I6)</f>
        <v>434</v>
      </c>
      <c r="J7" s="217"/>
    </row>
    <row r="8" ht="20.25"/>
    <row r="9" ht="20.25"/>
    <row r="10" ht="15.75" customHeight="1" thickBot="1">
      <c r="H10" s="179" t="s">
        <v>73</v>
      </c>
    </row>
    <row r="11" spans="1:11" s="169" customFormat="1" ht="30">
      <c r="A11" s="223" t="s">
        <v>33</v>
      </c>
      <c r="B11" s="223"/>
      <c r="C11" s="223"/>
      <c r="E11" s="223" t="s">
        <v>37</v>
      </c>
      <c r="F11" s="223"/>
      <c r="G11" s="223"/>
      <c r="I11" s="223" t="s">
        <v>39</v>
      </c>
      <c r="J11" s="223"/>
      <c r="K11" s="223"/>
    </row>
    <row r="12" spans="1:11" ht="18.75">
      <c r="A12" s="232" t="s">
        <v>47</v>
      </c>
      <c r="B12" s="233"/>
      <c r="C12" s="234"/>
      <c r="D12" s="26"/>
      <c r="E12" s="232" t="s">
        <v>47</v>
      </c>
      <c r="F12" s="233"/>
      <c r="G12" s="234"/>
      <c r="H12" s="26"/>
      <c r="I12" s="232" t="s">
        <v>47</v>
      </c>
      <c r="J12" s="233"/>
      <c r="K12" s="234"/>
    </row>
    <row r="13" spans="1:11" ht="23.25">
      <c r="A13" s="235" t="s">
        <v>152</v>
      </c>
      <c r="B13" s="236"/>
      <c r="C13" s="237"/>
      <c r="D13" s="26"/>
      <c r="E13" s="238" t="s">
        <v>151</v>
      </c>
      <c r="F13" s="236"/>
      <c r="G13" s="237"/>
      <c r="H13" s="26"/>
      <c r="I13" s="297" t="s">
        <v>235</v>
      </c>
      <c r="J13" s="298"/>
      <c r="K13" s="299"/>
    </row>
    <row r="14" spans="1:11" s="170" customFormat="1" ht="24" thickBot="1">
      <c r="A14" s="27"/>
      <c r="B14" s="28" t="s">
        <v>34</v>
      </c>
      <c r="C14" s="29" t="s">
        <v>35</v>
      </c>
      <c r="D14" s="30"/>
      <c r="E14" s="27"/>
      <c r="F14" s="28" t="s">
        <v>34</v>
      </c>
      <c r="G14" s="29" t="s">
        <v>35</v>
      </c>
      <c r="H14" s="30"/>
      <c r="I14" s="27"/>
      <c r="J14" s="28" t="s">
        <v>34</v>
      </c>
      <c r="K14" s="29" t="s">
        <v>35</v>
      </c>
    </row>
    <row r="15" spans="1:11" ht="39.95" customHeight="1" thickTop="1">
      <c r="A15" s="31" t="s">
        <v>36</v>
      </c>
      <c r="B15" s="32" t="s">
        <v>126</v>
      </c>
      <c r="C15" s="33">
        <v>473</v>
      </c>
      <c r="D15" s="171"/>
      <c r="E15" s="31" t="s">
        <v>36</v>
      </c>
      <c r="F15" s="32" t="s">
        <v>148</v>
      </c>
      <c r="G15" s="33">
        <v>230</v>
      </c>
      <c r="H15" s="171"/>
      <c r="I15" s="31" t="s">
        <v>36</v>
      </c>
      <c r="J15" s="32" t="s">
        <v>101</v>
      </c>
      <c r="K15" s="33">
        <v>118</v>
      </c>
    </row>
    <row r="16" spans="1:11" ht="39.95" customHeight="1">
      <c r="A16" s="34" t="s">
        <v>38</v>
      </c>
      <c r="B16" s="35" t="s">
        <v>132</v>
      </c>
      <c r="C16" s="36">
        <v>473</v>
      </c>
      <c r="D16" s="171"/>
      <c r="E16" s="34" t="s">
        <v>38</v>
      </c>
      <c r="F16" s="35" t="s">
        <v>103</v>
      </c>
      <c r="G16" s="36">
        <v>227</v>
      </c>
      <c r="H16" s="171"/>
      <c r="I16" s="34" t="s">
        <v>38</v>
      </c>
      <c r="J16" s="35" t="s">
        <v>99</v>
      </c>
      <c r="K16" s="36">
        <v>117</v>
      </c>
    </row>
    <row r="17" spans="1:11" ht="39.95" customHeight="1">
      <c r="A17" s="34" t="s">
        <v>40</v>
      </c>
      <c r="B17" s="35" t="s">
        <v>101</v>
      </c>
      <c r="C17" s="36">
        <v>468</v>
      </c>
      <c r="D17" s="171"/>
      <c r="E17" s="34" t="s">
        <v>40</v>
      </c>
      <c r="F17" s="35" t="s">
        <v>118</v>
      </c>
      <c r="G17" s="36">
        <v>220</v>
      </c>
      <c r="H17" s="171"/>
      <c r="I17" s="34" t="s">
        <v>40</v>
      </c>
      <c r="J17" s="35" t="s">
        <v>103</v>
      </c>
      <c r="K17" s="36">
        <v>113</v>
      </c>
    </row>
    <row r="18" spans="1:11" ht="39.75" customHeight="1">
      <c r="A18" s="178" t="s">
        <v>71</v>
      </c>
      <c r="B18" s="35" t="s">
        <v>95</v>
      </c>
      <c r="C18" s="36">
        <v>466</v>
      </c>
      <c r="D18" s="171"/>
      <c r="E18" s="178" t="s">
        <v>71</v>
      </c>
      <c r="F18" s="35" t="s">
        <v>132</v>
      </c>
      <c r="G18" s="36">
        <v>215</v>
      </c>
      <c r="H18" s="171"/>
      <c r="I18" s="178" t="s">
        <v>71</v>
      </c>
      <c r="J18" s="35" t="s">
        <v>132</v>
      </c>
      <c r="K18" s="36">
        <v>106</v>
      </c>
    </row>
    <row r="19" spans="1:11" ht="39.75" customHeight="1">
      <c r="A19" s="178" t="s">
        <v>72</v>
      </c>
      <c r="B19" s="35" t="s">
        <v>153</v>
      </c>
      <c r="C19" s="36">
        <v>461</v>
      </c>
      <c r="D19" s="171"/>
      <c r="E19" s="178" t="s">
        <v>72</v>
      </c>
      <c r="F19" s="35" t="s">
        <v>109</v>
      </c>
      <c r="G19" s="36">
        <v>215</v>
      </c>
      <c r="H19" s="171"/>
      <c r="I19" s="178" t="s">
        <v>72</v>
      </c>
      <c r="J19" s="35" t="s">
        <v>126</v>
      </c>
      <c r="K19" s="36">
        <v>102</v>
      </c>
    </row>
    <row r="20" spans="5:8" ht="12.75">
      <c r="E20" s="167"/>
      <c r="H20" s="172">
        <f>I4*4</f>
        <v>216</v>
      </c>
    </row>
    <row r="21" spans="5:8" ht="12.75">
      <c r="E21" s="167"/>
      <c r="H21" s="172">
        <f>I5*2</f>
        <v>106</v>
      </c>
    </row>
    <row r="22" ht="12.75">
      <c r="E22" s="167"/>
    </row>
    <row r="23" spans="1:3" s="175" customFormat="1" ht="25.5">
      <c r="A23" s="173"/>
      <c r="B23" s="174"/>
      <c r="C23" s="173"/>
    </row>
    <row r="27" spans="1:3" ht="12.75">
      <c r="A27" s="167"/>
      <c r="B27" s="167"/>
      <c r="C27" s="167"/>
    </row>
    <row r="28" spans="1:3" ht="12.75">
      <c r="A28" s="167"/>
      <c r="B28" s="167"/>
      <c r="C28" s="167"/>
    </row>
    <row r="29" spans="1:3" ht="12.75">
      <c r="A29" s="167"/>
      <c r="B29" s="167"/>
      <c r="C29" s="167"/>
    </row>
    <row r="30" spans="1:3" ht="12.75">
      <c r="A30" s="167"/>
      <c r="B30" s="167"/>
      <c r="C30" s="167"/>
    </row>
    <row r="31" spans="1:3" ht="12.75">
      <c r="A31" s="167"/>
      <c r="B31" s="167"/>
      <c r="C31" s="167"/>
    </row>
  </sheetData>
  <mergeCells count="18">
    <mergeCell ref="A12:C12"/>
    <mergeCell ref="E12:G12"/>
    <mergeCell ref="I12:K12"/>
    <mergeCell ref="A13:C13"/>
    <mergeCell ref="E13:G13"/>
    <mergeCell ref="I13:K13"/>
    <mergeCell ref="I7:J7"/>
    <mergeCell ref="G3:J3"/>
    <mergeCell ref="G7:H7"/>
    <mergeCell ref="I11:K11"/>
    <mergeCell ref="A11:C11"/>
    <mergeCell ref="E11:G11"/>
    <mergeCell ref="G4:H4"/>
    <mergeCell ref="G5:H5"/>
    <mergeCell ref="G6:H6"/>
    <mergeCell ref="I4:J4"/>
    <mergeCell ref="I5:J5"/>
    <mergeCell ref="I6:J6"/>
  </mergeCells>
  <printOptions horizontalCentered="1" verticalCentered="1"/>
  <pageMargins left="0.7086614173228347" right="0.7086614173228347" top="0.7480314960629921" bottom="0.5511811023622047" header="0.31496062992125984" footer="0.31496062992125984"/>
  <pageSetup fitToHeight="3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"/>
  <sheetViews>
    <sheetView workbookViewId="0" topLeftCell="A1">
      <selection activeCell="R23" sqref="R2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164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MAX(O5:O12)</f>
        <v>96</v>
      </c>
    </row>
    <row r="3" spans="1:23" ht="15.75" customHeight="1">
      <c r="A3" s="280" t="s">
        <v>30</v>
      </c>
      <c r="B3" s="281"/>
      <c r="C3" s="281"/>
      <c r="D3" s="285" t="s">
        <v>165</v>
      </c>
      <c r="E3" s="285"/>
      <c r="F3" s="286"/>
      <c r="G3" s="287" t="s">
        <v>58</v>
      </c>
      <c r="H3" s="288"/>
      <c r="I3" s="288"/>
      <c r="J3" s="289"/>
      <c r="K3" s="290"/>
      <c r="L3" s="128"/>
      <c r="M3" s="129"/>
      <c r="N3" s="278" t="s">
        <v>59</v>
      </c>
      <c r="O3" s="279"/>
      <c r="P3" s="130">
        <v>8</v>
      </c>
      <c r="Q3" s="131">
        <f>SUM((P1*4)+(P2*2)+P3)</f>
        <v>8</v>
      </c>
      <c r="R3" s="132"/>
      <c r="S3" s="126" t="s">
        <v>60</v>
      </c>
      <c r="T3" s="127">
        <f>MAX(C5:C12)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302" t="s">
        <v>62</v>
      </c>
      <c r="Q4" s="21" t="s">
        <v>32</v>
      </c>
      <c r="R4" s="133"/>
      <c r="S4" s="126" t="s">
        <v>88</v>
      </c>
      <c r="T4" s="127">
        <f>SUM(Q5:Q10)</f>
        <v>128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 t="s">
        <v>173</v>
      </c>
      <c r="C5" s="14">
        <v>13</v>
      </c>
      <c r="D5" s="14">
        <v>9</v>
      </c>
      <c r="E5" s="14">
        <v>7</v>
      </c>
      <c r="F5" s="14">
        <v>9</v>
      </c>
      <c r="G5" s="14">
        <v>10</v>
      </c>
      <c r="H5" s="14">
        <v>12</v>
      </c>
      <c r="I5" s="14">
        <v>9</v>
      </c>
      <c r="J5" s="14">
        <v>8</v>
      </c>
      <c r="K5" s="14">
        <v>10</v>
      </c>
      <c r="L5" s="14">
        <v>9</v>
      </c>
      <c r="M5" s="14"/>
      <c r="N5" s="14"/>
      <c r="O5" s="300">
        <f>IF(B5="","",SUM(C5:M5)-(N5))</f>
        <v>96</v>
      </c>
      <c r="P5" s="304" t="s">
        <v>63</v>
      </c>
      <c r="Q5" s="301">
        <f aca="true" t="shared" si="0" ref="Q5:Q12">SUM(C5:E5)</f>
        <v>29</v>
      </c>
      <c r="S5" s="126" t="s">
        <v>89</v>
      </c>
      <c r="T5" s="127">
        <v>68</v>
      </c>
      <c r="W5" s="163" t="s">
        <v>69</v>
      </c>
    </row>
    <row r="6" spans="1:23" ht="15.75" customHeight="1">
      <c r="A6" s="14">
        <v>2</v>
      </c>
      <c r="B6" s="8" t="s">
        <v>168</v>
      </c>
      <c r="C6" s="11">
        <v>13</v>
      </c>
      <c r="D6" s="11"/>
      <c r="E6" s="11">
        <v>6</v>
      </c>
      <c r="F6" s="11">
        <v>8</v>
      </c>
      <c r="G6" s="11">
        <v>11</v>
      </c>
      <c r="H6" s="11">
        <v>11</v>
      </c>
      <c r="I6" s="11">
        <v>8</v>
      </c>
      <c r="J6" s="11">
        <v>9</v>
      </c>
      <c r="K6" s="11">
        <v>9</v>
      </c>
      <c r="L6" s="11">
        <v>9</v>
      </c>
      <c r="M6" s="11"/>
      <c r="N6" s="12"/>
      <c r="O6" s="300">
        <f>IF(B6="","",SUM(C6:M6)-(N6))</f>
        <v>84</v>
      </c>
      <c r="P6" s="304" t="s">
        <v>63</v>
      </c>
      <c r="Q6" s="301">
        <f t="shared" si="0"/>
        <v>19</v>
      </c>
      <c r="S6" s="126" t="s">
        <v>90</v>
      </c>
      <c r="T6" s="127">
        <v>32</v>
      </c>
      <c r="W6" s="163" t="s">
        <v>70</v>
      </c>
    </row>
    <row r="7" spans="1:23" ht="15.75" customHeight="1">
      <c r="A7" s="14">
        <v>3</v>
      </c>
      <c r="B7" s="8" t="s">
        <v>166</v>
      </c>
      <c r="C7" s="11">
        <v>12</v>
      </c>
      <c r="D7" s="11"/>
      <c r="E7" s="11">
        <v>6</v>
      </c>
      <c r="F7" s="11">
        <v>9</v>
      </c>
      <c r="G7" s="11">
        <v>11</v>
      </c>
      <c r="H7" s="11">
        <v>11</v>
      </c>
      <c r="I7" s="11">
        <v>8</v>
      </c>
      <c r="J7" s="11">
        <v>8</v>
      </c>
      <c r="K7" s="11">
        <v>10</v>
      </c>
      <c r="L7" s="11">
        <v>8</v>
      </c>
      <c r="M7" s="11"/>
      <c r="N7" s="12"/>
      <c r="O7" s="300">
        <f>IF(B7="","",SUM(C7:M7)-(N7))</f>
        <v>83</v>
      </c>
      <c r="P7" s="304" t="s">
        <v>63</v>
      </c>
      <c r="Q7" s="301">
        <f t="shared" si="0"/>
        <v>18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8" t="s">
        <v>171</v>
      </c>
      <c r="C8" s="11">
        <v>15</v>
      </c>
      <c r="D8" s="11">
        <v>12</v>
      </c>
      <c r="E8" s="11"/>
      <c r="F8" s="11">
        <v>10</v>
      </c>
      <c r="G8" s="11"/>
      <c r="H8" s="11">
        <v>12</v>
      </c>
      <c r="I8" s="11">
        <v>8</v>
      </c>
      <c r="J8" s="11">
        <v>8</v>
      </c>
      <c r="K8" s="11">
        <v>9</v>
      </c>
      <c r="L8" s="11">
        <v>8</v>
      </c>
      <c r="M8" s="11"/>
      <c r="N8" s="12"/>
      <c r="O8" s="300">
        <f>IF(B8="","",SUM(C8:M8)-(N8))</f>
        <v>82</v>
      </c>
      <c r="P8" s="304" t="s">
        <v>63</v>
      </c>
      <c r="Q8" s="301">
        <f t="shared" si="0"/>
        <v>27</v>
      </c>
      <c r="S8" s="126" t="s">
        <v>68</v>
      </c>
      <c r="T8" s="127" t="s">
        <v>136</v>
      </c>
    </row>
    <row r="9" spans="1:20" ht="15.75" customHeight="1">
      <c r="A9" s="14">
        <v>5</v>
      </c>
      <c r="B9" s="136" t="s">
        <v>169</v>
      </c>
      <c r="C9" s="11">
        <v>14</v>
      </c>
      <c r="D9" s="11"/>
      <c r="E9" s="11">
        <v>6</v>
      </c>
      <c r="F9" s="11">
        <v>8</v>
      </c>
      <c r="G9" s="11"/>
      <c r="H9" s="11">
        <v>11</v>
      </c>
      <c r="I9" s="11">
        <v>8</v>
      </c>
      <c r="J9" s="11">
        <v>9</v>
      </c>
      <c r="K9" s="11">
        <v>9</v>
      </c>
      <c r="L9" s="11">
        <v>9</v>
      </c>
      <c r="M9" s="11"/>
      <c r="N9" s="12"/>
      <c r="O9" s="300">
        <f>IF(B9="","",SUM(C9:M9)-(N9))</f>
        <v>74</v>
      </c>
      <c r="P9" s="304" t="s">
        <v>63</v>
      </c>
      <c r="Q9" s="301">
        <f t="shared" si="0"/>
        <v>20</v>
      </c>
      <c r="S9" s="126" t="s">
        <v>65</v>
      </c>
      <c r="T9" s="127">
        <v>345</v>
      </c>
    </row>
    <row r="10" spans="1:20" ht="15.75" customHeight="1">
      <c r="A10" s="14">
        <v>6</v>
      </c>
      <c r="B10" s="8" t="s">
        <v>167</v>
      </c>
      <c r="C10" s="11"/>
      <c r="D10" s="11">
        <v>9</v>
      </c>
      <c r="E10" s="11">
        <v>6</v>
      </c>
      <c r="F10" s="11">
        <v>8</v>
      </c>
      <c r="G10" s="11"/>
      <c r="H10" s="11">
        <v>11</v>
      </c>
      <c r="I10" s="11">
        <v>8</v>
      </c>
      <c r="J10" s="11">
        <v>9</v>
      </c>
      <c r="K10" s="11">
        <v>9</v>
      </c>
      <c r="L10" s="11">
        <v>8</v>
      </c>
      <c r="M10" s="11"/>
      <c r="N10" s="12"/>
      <c r="O10" s="300">
        <f>IF(B10="","",SUM(C10:M10)-(N10))</f>
        <v>68</v>
      </c>
      <c r="P10" s="304" t="s">
        <v>63</v>
      </c>
      <c r="Q10" s="301">
        <f t="shared" si="0"/>
        <v>15</v>
      </c>
      <c r="S10" s="126" t="s">
        <v>91</v>
      </c>
      <c r="T10" s="141">
        <f>SUM(O5:O12)</f>
        <v>487</v>
      </c>
    </row>
    <row r="11" spans="1:21" ht="15.75" customHeight="1">
      <c r="A11" s="14">
        <v>7</v>
      </c>
      <c r="B11" s="8" t="s">
        <v>170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00">
        <f>IF(B11="","",SUM(C11:M11)-(N11))</f>
        <v>0</v>
      </c>
      <c r="P11" s="304" t="s">
        <v>63</v>
      </c>
      <c r="Q11" s="301">
        <f t="shared" si="0"/>
        <v>0</v>
      </c>
      <c r="S11" s="180"/>
      <c r="T11" s="181"/>
      <c r="U11" s="1">
        <f>SUM(Q5:Q12)</f>
        <v>128</v>
      </c>
    </row>
    <row r="12" spans="1:20" ht="15.75" customHeight="1">
      <c r="A12" s="14">
        <v>8</v>
      </c>
      <c r="B12" s="136" t="s">
        <v>172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300">
        <f>IF(B12="","",SUM(C12:M12)-(N12))</f>
        <v>0</v>
      </c>
      <c r="P12" s="304" t="s">
        <v>63</v>
      </c>
      <c r="Q12" s="301">
        <f t="shared" si="0"/>
        <v>0</v>
      </c>
      <c r="S12" s="176"/>
      <c r="T12" s="182"/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"/>
  <sheetViews>
    <sheetView workbookViewId="0" topLeftCell="A1">
      <selection activeCell="T14" sqref="T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5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99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MAX(O5:O24)</f>
        <v>123</v>
      </c>
    </row>
    <row r="3" spans="1:23" ht="15.75" customHeight="1">
      <c r="A3" s="280" t="s">
        <v>30</v>
      </c>
      <c r="B3" s="281"/>
      <c r="C3" s="281"/>
      <c r="D3" s="285" t="s">
        <v>115</v>
      </c>
      <c r="E3" s="285"/>
      <c r="F3" s="286"/>
      <c r="G3" s="287" t="s">
        <v>58</v>
      </c>
      <c r="H3" s="288"/>
      <c r="I3" s="288"/>
      <c r="J3" s="289"/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28</v>
      </c>
      <c r="R3" s="132"/>
      <c r="S3" s="126" t="s">
        <v>60</v>
      </c>
      <c r="T3" s="127">
        <f>MAX(C5:C24)</f>
        <v>27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239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163</v>
      </c>
      <c r="C5" s="11">
        <v>24</v>
      </c>
      <c r="D5" s="11">
        <v>12</v>
      </c>
      <c r="E5" s="11">
        <v>6</v>
      </c>
      <c r="F5" s="11">
        <v>9</v>
      </c>
      <c r="G5" s="11">
        <v>9</v>
      </c>
      <c r="H5" s="11">
        <v>15</v>
      </c>
      <c r="I5" s="11">
        <v>12</v>
      </c>
      <c r="J5" s="11">
        <v>9</v>
      </c>
      <c r="K5" s="11">
        <v>9</v>
      </c>
      <c r="L5" s="11">
        <v>12</v>
      </c>
      <c r="M5" s="11">
        <v>6</v>
      </c>
      <c r="N5" s="12"/>
      <c r="O5" s="10">
        <f>IF(B5="","",SUM(C5:M5)-(N5))</f>
        <v>123</v>
      </c>
      <c r="P5" s="135" t="s">
        <v>139</v>
      </c>
      <c r="Q5" s="25">
        <f aca="true" t="shared" si="0" ref="Q5:Q24">SUM(C5:E5)</f>
        <v>42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130</v>
      </c>
      <c r="C6" s="11">
        <v>24</v>
      </c>
      <c r="D6" s="11">
        <v>15</v>
      </c>
      <c r="E6" s="11">
        <v>6</v>
      </c>
      <c r="F6" s="11">
        <v>9</v>
      </c>
      <c r="G6" s="11"/>
      <c r="H6" s="11">
        <v>15</v>
      </c>
      <c r="I6" s="11">
        <v>12</v>
      </c>
      <c r="J6" s="11">
        <v>9</v>
      </c>
      <c r="K6" s="11">
        <v>12</v>
      </c>
      <c r="L6" s="11">
        <v>12</v>
      </c>
      <c r="M6" s="11">
        <v>6</v>
      </c>
      <c r="N6" s="12"/>
      <c r="O6" s="10">
        <f>IF(B6="","",SUM(C6:M6)-(N6))</f>
        <v>120</v>
      </c>
      <c r="P6" s="135" t="s">
        <v>67</v>
      </c>
      <c r="Q6" s="25">
        <f t="shared" si="0"/>
        <v>45</v>
      </c>
      <c r="S6" s="126" t="s">
        <v>90</v>
      </c>
      <c r="T6" s="127">
        <v>73</v>
      </c>
      <c r="W6" s="163" t="s">
        <v>70</v>
      </c>
    </row>
    <row r="7" spans="1:23" ht="15.75" customHeight="1">
      <c r="A7" s="14">
        <v>3</v>
      </c>
      <c r="B7" s="8">
        <v>86</v>
      </c>
      <c r="C7" s="14">
        <v>27</v>
      </c>
      <c r="D7" s="14">
        <v>9</v>
      </c>
      <c r="E7" s="14">
        <v>6</v>
      </c>
      <c r="F7" s="14">
        <v>9</v>
      </c>
      <c r="G7" s="14">
        <v>12</v>
      </c>
      <c r="H7" s="14">
        <v>15</v>
      </c>
      <c r="I7" s="14">
        <v>12</v>
      </c>
      <c r="J7" s="14">
        <v>6</v>
      </c>
      <c r="K7" s="14">
        <v>9</v>
      </c>
      <c r="L7" s="14">
        <v>9</v>
      </c>
      <c r="M7" s="14">
        <v>6</v>
      </c>
      <c r="N7" s="14"/>
      <c r="O7" s="10">
        <f>IF(B7="","",SUM(C7:M7)-(N7))</f>
        <v>120</v>
      </c>
      <c r="P7" s="135" t="s">
        <v>139</v>
      </c>
      <c r="Q7" s="25">
        <f t="shared" si="0"/>
        <v>42</v>
      </c>
      <c r="S7" s="126" t="s">
        <v>64</v>
      </c>
      <c r="T7" s="127">
        <v>875</v>
      </c>
      <c r="W7" s="163" t="s">
        <v>63</v>
      </c>
    </row>
    <row r="8" spans="1:20" ht="15.75" customHeight="1">
      <c r="A8" s="14">
        <v>4</v>
      </c>
      <c r="B8" s="8" t="s">
        <v>183</v>
      </c>
      <c r="C8" s="14">
        <v>21</v>
      </c>
      <c r="D8" s="14">
        <v>15</v>
      </c>
      <c r="E8" s="14">
        <v>6</v>
      </c>
      <c r="F8" s="14">
        <v>9</v>
      </c>
      <c r="G8" s="14">
        <v>12</v>
      </c>
      <c r="H8" s="14">
        <v>15</v>
      </c>
      <c r="I8" s="14">
        <v>9</v>
      </c>
      <c r="J8" s="14">
        <v>6</v>
      </c>
      <c r="K8" s="14">
        <v>9</v>
      </c>
      <c r="L8" s="14">
        <v>9</v>
      </c>
      <c r="M8" s="14">
        <v>6</v>
      </c>
      <c r="N8" s="14"/>
      <c r="O8" s="10">
        <f>IF(B8="","",SUM(C8:M8)-(N8))</f>
        <v>117</v>
      </c>
      <c r="P8" s="135" t="s">
        <v>63</v>
      </c>
      <c r="Q8" s="25">
        <f t="shared" si="0"/>
        <v>42</v>
      </c>
      <c r="S8" s="126" t="s">
        <v>68</v>
      </c>
      <c r="T8" s="127">
        <v>279</v>
      </c>
    </row>
    <row r="9" spans="1:20" ht="15.75" customHeight="1">
      <c r="A9" s="14">
        <v>5</v>
      </c>
      <c r="B9" s="8">
        <v>75</v>
      </c>
      <c r="C9" s="11">
        <v>22</v>
      </c>
      <c r="D9" s="11"/>
      <c r="E9" s="11">
        <v>13</v>
      </c>
      <c r="F9" s="11">
        <v>11</v>
      </c>
      <c r="G9" s="11">
        <v>9</v>
      </c>
      <c r="H9" s="11">
        <v>15</v>
      </c>
      <c r="I9" s="11">
        <v>11</v>
      </c>
      <c r="J9" s="11">
        <v>11</v>
      </c>
      <c r="K9" s="11">
        <v>12</v>
      </c>
      <c r="L9" s="11">
        <v>12</v>
      </c>
      <c r="M9" s="11"/>
      <c r="N9" s="12"/>
      <c r="O9" s="10">
        <f>IF(B9="","",SUM(C9:M9)-(N9))</f>
        <v>116</v>
      </c>
      <c r="P9" s="135" t="s">
        <v>236</v>
      </c>
      <c r="Q9" s="25">
        <f t="shared" si="0"/>
        <v>35</v>
      </c>
      <c r="S9" s="126" t="s">
        <v>65</v>
      </c>
      <c r="T9" s="127">
        <v>381</v>
      </c>
    </row>
    <row r="10" spans="1:20" ht="15.75" customHeight="1">
      <c r="A10" s="14">
        <v>6</v>
      </c>
      <c r="B10" s="8">
        <v>78</v>
      </c>
      <c r="C10" s="11">
        <v>21</v>
      </c>
      <c r="D10" s="11">
        <v>12</v>
      </c>
      <c r="E10" s="11"/>
      <c r="F10" s="11">
        <v>9</v>
      </c>
      <c r="G10" s="11">
        <v>9</v>
      </c>
      <c r="H10" s="11">
        <v>15</v>
      </c>
      <c r="I10" s="11">
        <v>12</v>
      </c>
      <c r="J10" s="11">
        <v>6</v>
      </c>
      <c r="K10" s="11">
        <v>9</v>
      </c>
      <c r="L10" s="11">
        <v>12</v>
      </c>
      <c r="M10" s="11">
        <v>3</v>
      </c>
      <c r="N10" s="12"/>
      <c r="O10" s="10">
        <f>IF(B10="","",SUM(C10:M10)-(N10))</f>
        <v>108</v>
      </c>
      <c r="P10" s="135" t="s">
        <v>66</v>
      </c>
      <c r="Q10" s="25">
        <f t="shared" si="0"/>
        <v>33</v>
      </c>
      <c r="S10" s="126" t="s">
        <v>91</v>
      </c>
      <c r="T10" s="141">
        <f>SUM(O5:O12)</f>
        <v>918</v>
      </c>
    </row>
    <row r="11" spans="1:21" ht="15.75" customHeight="1">
      <c r="A11" s="14">
        <v>7</v>
      </c>
      <c r="B11" s="8">
        <v>118</v>
      </c>
      <c r="C11" s="11">
        <v>24</v>
      </c>
      <c r="D11" s="11">
        <v>12</v>
      </c>
      <c r="E11" s="11">
        <v>6</v>
      </c>
      <c r="F11" s="11">
        <v>9</v>
      </c>
      <c r="G11" s="11"/>
      <c r="H11" s="11">
        <v>15</v>
      </c>
      <c r="I11" s="11">
        <v>12</v>
      </c>
      <c r="J11" s="11">
        <v>6</v>
      </c>
      <c r="K11" s="11">
        <v>9</v>
      </c>
      <c r="L11" s="11">
        <v>12</v>
      </c>
      <c r="M11" s="11">
        <v>3</v>
      </c>
      <c r="N11" s="12"/>
      <c r="O11" s="10">
        <f>IF(B11="","",SUM(C11:M11)-(N11))</f>
        <v>108</v>
      </c>
      <c r="P11" s="135" t="s">
        <v>139</v>
      </c>
      <c r="Q11" s="25">
        <f t="shared" si="0"/>
        <v>42</v>
      </c>
      <c r="S11" s="180"/>
      <c r="T11" s="181"/>
      <c r="U11" s="1">
        <f>SUM(Q5:Q12)</f>
        <v>310</v>
      </c>
    </row>
    <row r="12" spans="1:20" ht="15.75" customHeight="1">
      <c r="A12" s="14">
        <v>8</v>
      </c>
      <c r="B12" s="8">
        <v>123</v>
      </c>
      <c r="C12" s="11">
        <v>21</v>
      </c>
      <c r="D12" s="11"/>
      <c r="E12" s="11">
        <v>8</v>
      </c>
      <c r="F12" s="11">
        <v>10</v>
      </c>
      <c r="G12" s="11">
        <v>12</v>
      </c>
      <c r="H12" s="11">
        <v>14</v>
      </c>
      <c r="I12" s="11">
        <v>9</v>
      </c>
      <c r="J12" s="11">
        <v>10</v>
      </c>
      <c r="K12" s="11">
        <v>10</v>
      </c>
      <c r="L12" s="11">
        <v>12</v>
      </c>
      <c r="M12" s="11"/>
      <c r="N12" s="12"/>
      <c r="O12" s="10">
        <f>IF(B12="","",SUM(C12:M12)-(N12))</f>
        <v>106</v>
      </c>
      <c r="P12" s="135" t="s">
        <v>236</v>
      </c>
      <c r="Q12" s="25">
        <f t="shared" si="0"/>
        <v>29</v>
      </c>
      <c r="S12" s="176"/>
      <c r="T12" s="182"/>
    </row>
    <row r="13" spans="1:20" ht="15.75" customHeight="1">
      <c r="A13" s="14">
        <v>9</v>
      </c>
      <c r="B13" s="8">
        <v>68</v>
      </c>
      <c r="C13" s="11">
        <v>21</v>
      </c>
      <c r="D13" s="11">
        <v>12</v>
      </c>
      <c r="E13" s="11">
        <v>6</v>
      </c>
      <c r="F13" s="11">
        <v>9</v>
      </c>
      <c r="G13" s="11"/>
      <c r="H13" s="11">
        <v>15</v>
      </c>
      <c r="I13" s="11">
        <v>12</v>
      </c>
      <c r="J13" s="11">
        <v>6</v>
      </c>
      <c r="K13" s="11">
        <v>9</v>
      </c>
      <c r="L13" s="11">
        <v>12</v>
      </c>
      <c r="M13" s="11">
        <v>3</v>
      </c>
      <c r="N13" s="12"/>
      <c r="O13" s="10">
        <f>IF(B13="","",SUM(C13:M13)-(N13))</f>
        <v>105</v>
      </c>
      <c r="P13" s="135" t="s">
        <v>66</v>
      </c>
      <c r="Q13" s="25">
        <f t="shared" si="0"/>
        <v>39</v>
      </c>
      <c r="S13" s="176"/>
      <c r="T13" s="176"/>
    </row>
    <row r="14" spans="1:20" ht="15.75" customHeight="1">
      <c r="A14" s="14">
        <v>10</v>
      </c>
      <c r="B14" s="8">
        <v>67</v>
      </c>
      <c r="C14" s="11">
        <v>16</v>
      </c>
      <c r="D14" s="11">
        <v>9</v>
      </c>
      <c r="E14" s="11">
        <v>7</v>
      </c>
      <c r="F14" s="11">
        <v>9</v>
      </c>
      <c r="G14" s="11">
        <v>10</v>
      </c>
      <c r="H14" s="11">
        <v>12</v>
      </c>
      <c r="I14" s="11">
        <v>9</v>
      </c>
      <c r="J14" s="11">
        <v>9</v>
      </c>
      <c r="K14" s="11">
        <v>11</v>
      </c>
      <c r="L14" s="11">
        <v>9</v>
      </c>
      <c r="M14" s="11">
        <v>3</v>
      </c>
      <c r="N14" s="12"/>
      <c r="O14" s="10">
        <f>IF(B14="","",SUM(C14:M14)-(N14))</f>
        <v>104</v>
      </c>
      <c r="P14" s="135" t="s">
        <v>69</v>
      </c>
      <c r="Q14" s="25">
        <f t="shared" si="0"/>
        <v>32</v>
      </c>
      <c r="S14" s="139"/>
      <c r="T14" s="140"/>
    </row>
    <row r="15" spans="1:20" ht="15.75" customHeight="1">
      <c r="A15" s="14">
        <v>11</v>
      </c>
      <c r="B15" s="8">
        <v>110</v>
      </c>
      <c r="C15" s="11">
        <v>18</v>
      </c>
      <c r="D15" s="11">
        <v>12</v>
      </c>
      <c r="E15" s="11"/>
      <c r="F15" s="11">
        <v>12</v>
      </c>
      <c r="G15" s="11">
        <v>9</v>
      </c>
      <c r="H15" s="11">
        <v>12</v>
      </c>
      <c r="I15" s="11">
        <v>9</v>
      </c>
      <c r="J15" s="11">
        <v>9</v>
      </c>
      <c r="K15" s="11">
        <v>9</v>
      </c>
      <c r="L15" s="11">
        <v>9</v>
      </c>
      <c r="M15" s="11">
        <v>3</v>
      </c>
      <c r="N15" s="12"/>
      <c r="O15" s="10">
        <f>IF(B15="","",SUM(C15:M15)-(N15))</f>
        <v>102</v>
      </c>
      <c r="P15" s="135" t="s">
        <v>66</v>
      </c>
      <c r="Q15" s="25">
        <f t="shared" si="0"/>
        <v>30</v>
      </c>
      <c r="R15" s="138"/>
      <c r="S15" s="275"/>
      <c r="T15" s="277"/>
    </row>
    <row r="16" spans="1:20" ht="15.75" customHeight="1">
      <c r="A16" s="14">
        <v>12</v>
      </c>
      <c r="B16" s="136">
        <v>151</v>
      </c>
      <c r="C16" s="11">
        <v>21</v>
      </c>
      <c r="D16" s="11">
        <v>12</v>
      </c>
      <c r="E16" s="11">
        <v>6</v>
      </c>
      <c r="F16" s="11">
        <v>9</v>
      </c>
      <c r="G16" s="11"/>
      <c r="H16" s="11">
        <v>12</v>
      </c>
      <c r="I16" s="11">
        <v>12</v>
      </c>
      <c r="J16" s="11">
        <v>6</v>
      </c>
      <c r="K16" s="11">
        <v>9</v>
      </c>
      <c r="L16" s="11">
        <v>12</v>
      </c>
      <c r="M16" s="11">
        <v>3</v>
      </c>
      <c r="N16" s="12"/>
      <c r="O16" s="10">
        <f>IF(B16="","",SUM(C16:M16)-(N16))</f>
        <v>102</v>
      </c>
      <c r="P16" s="135" t="s">
        <v>67</v>
      </c>
      <c r="Q16" s="25">
        <f t="shared" si="0"/>
        <v>39</v>
      </c>
      <c r="S16" s="276"/>
      <c r="T16" s="276"/>
    </row>
    <row r="17" spans="1:17" ht="15.75" customHeight="1">
      <c r="A17" s="14">
        <v>13</v>
      </c>
      <c r="B17" s="8">
        <v>183</v>
      </c>
      <c r="C17" s="14">
        <v>21</v>
      </c>
      <c r="D17" s="14">
        <v>12</v>
      </c>
      <c r="E17" s="14">
        <v>6</v>
      </c>
      <c r="F17" s="14">
        <v>9</v>
      </c>
      <c r="G17" s="14"/>
      <c r="H17" s="14">
        <v>15</v>
      </c>
      <c r="I17" s="14">
        <v>9</v>
      </c>
      <c r="J17" s="14">
        <v>6</v>
      </c>
      <c r="K17" s="14">
        <v>9</v>
      </c>
      <c r="L17" s="14">
        <v>12</v>
      </c>
      <c r="M17" s="14">
        <v>3</v>
      </c>
      <c r="N17" s="14"/>
      <c r="O17" s="10">
        <f>IF(B17="","",SUM(C17:M17)-(N17))</f>
        <v>102</v>
      </c>
      <c r="P17" s="135" t="s">
        <v>67</v>
      </c>
      <c r="Q17" s="25">
        <f t="shared" si="0"/>
        <v>39</v>
      </c>
    </row>
    <row r="18" spans="1:17" ht="15.75" customHeight="1">
      <c r="A18" s="14">
        <v>14</v>
      </c>
      <c r="B18" s="8">
        <v>46</v>
      </c>
      <c r="C18" s="11">
        <v>14</v>
      </c>
      <c r="D18" s="11">
        <v>9</v>
      </c>
      <c r="E18" s="11">
        <v>6</v>
      </c>
      <c r="F18" s="11">
        <v>8</v>
      </c>
      <c r="G18" s="11">
        <v>13</v>
      </c>
      <c r="H18" s="11">
        <v>12</v>
      </c>
      <c r="I18" s="11">
        <v>9</v>
      </c>
      <c r="J18" s="11">
        <v>9</v>
      </c>
      <c r="K18" s="11">
        <v>10</v>
      </c>
      <c r="L18" s="11">
        <v>8</v>
      </c>
      <c r="M18" s="11">
        <v>3</v>
      </c>
      <c r="N18" s="12"/>
      <c r="O18" s="10">
        <f>IF(B18="","",SUM(C18:M18)-(N18))</f>
        <v>101</v>
      </c>
      <c r="P18" s="135" t="s">
        <v>236</v>
      </c>
      <c r="Q18" s="25">
        <f t="shared" si="0"/>
        <v>29</v>
      </c>
    </row>
    <row r="19" spans="1:17" ht="15.75" customHeight="1">
      <c r="A19" s="14">
        <v>15</v>
      </c>
      <c r="B19" s="8">
        <v>76</v>
      </c>
      <c r="C19" s="11">
        <v>21</v>
      </c>
      <c r="D19" s="11">
        <v>9</v>
      </c>
      <c r="E19" s="11">
        <v>9</v>
      </c>
      <c r="F19" s="11">
        <v>9</v>
      </c>
      <c r="G19" s="11"/>
      <c r="H19" s="11">
        <v>12</v>
      </c>
      <c r="I19" s="11">
        <v>9</v>
      </c>
      <c r="J19" s="11">
        <v>6</v>
      </c>
      <c r="K19" s="11">
        <v>9</v>
      </c>
      <c r="L19" s="11">
        <v>12</v>
      </c>
      <c r="M19" s="11">
        <v>3</v>
      </c>
      <c r="N19" s="12"/>
      <c r="O19" s="10">
        <f>IF(B19="","",SUM(C19:M19)-(N19))</f>
        <v>99</v>
      </c>
      <c r="P19" s="135" t="s">
        <v>67</v>
      </c>
      <c r="Q19" s="25">
        <f t="shared" si="0"/>
        <v>39</v>
      </c>
    </row>
    <row r="20" spans="1:17" ht="15.75" customHeight="1">
      <c r="A20" s="14">
        <v>16</v>
      </c>
      <c r="B20" s="136">
        <v>162</v>
      </c>
      <c r="C20" s="11">
        <v>21</v>
      </c>
      <c r="D20" s="11">
        <v>9</v>
      </c>
      <c r="E20" s="11">
        <v>6</v>
      </c>
      <c r="F20" s="11">
        <v>9</v>
      </c>
      <c r="G20" s="11"/>
      <c r="H20" s="11">
        <v>15</v>
      </c>
      <c r="I20" s="11">
        <v>12</v>
      </c>
      <c r="J20" s="11">
        <v>6</v>
      </c>
      <c r="K20" s="11">
        <v>9</v>
      </c>
      <c r="L20" s="11">
        <v>9</v>
      </c>
      <c r="M20" s="11">
        <v>3</v>
      </c>
      <c r="N20" s="12"/>
      <c r="O20" s="10">
        <f>IF(B20="","",SUM(C20:M20)-(N20))</f>
        <v>99</v>
      </c>
      <c r="P20" s="135" t="s">
        <v>139</v>
      </c>
      <c r="Q20" s="25">
        <f t="shared" si="0"/>
        <v>36</v>
      </c>
    </row>
    <row r="21" spans="1:17" ht="15.75" customHeight="1">
      <c r="A21" s="14">
        <v>17</v>
      </c>
      <c r="B21" s="8">
        <v>150</v>
      </c>
      <c r="C21" s="11">
        <v>18</v>
      </c>
      <c r="D21" s="11"/>
      <c r="E21" s="11">
        <v>8</v>
      </c>
      <c r="F21" s="11">
        <v>9</v>
      </c>
      <c r="G21" s="11">
        <v>12</v>
      </c>
      <c r="H21" s="11">
        <v>12</v>
      </c>
      <c r="I21" s="11">
        <v>9</v>
      </c>
      <c r="J21" s="11">
        <v>10</v>
      </c>
      <c r="K21" s="11">
        <v>11</v>
      </c>
      <c r="L21" s="11">
        <v>9</v>
      </c>
      <c r="M21" s="11"/>
      <c r="N21" s="12"/>
      <c r="O21" s="10">
        <f>IF(B21="","",SUM(C21:M21)-(N21))</f>
        <v>98</v>
      </c>
      <c r="P21" s="135" t="s">
        <v>70</v>
      </c>
      <c r="Q21" s="25">
        <f t="shared" si="0"/>
        <v>26</v>
      </c>
    </row>
    <row r="22" spans="1:17" ht="15.75" customHeight="1">
      <c r="A22" s="14">
        <v>18</v>
      </c>
      <c r="B22" s="8">
        <v>148</v>
      </c>
      <c r="C22" s="11">
        <v>17</v>
      </c>
      <c r="D22" s="11"/>
      <c r="E22" s="11">
        <v>8</v>
      </c>
      <c r="F22" s="11">
        <v>9</v>
      </c>
      <c r="G22" s="11">
        <v>11</v>
      </c>
      <c r="H22" s="11">
        <v>12</v>
      </c>
      <c r="I22" s="11">
        <v>9</v>
      </c>
      <c r="J22" s="11">
        <v>8</v>
      </c>
      <c r="K22" s="11">
        <v>9</v>
      </c>
      <c r="L22" s="11">
        <v>10</v>
      </c>
      <c r="M22" s="11"/>
      <c r="N22" s="12"/>
      <c r="O22" s="10">
        <f>IF(B22="","",SUM(C22:M22)-(N22))</f>
        <v>93</v>
      </c>
      <c r="P22" s="135" t="s">
        <v>138</v>
      </c>
      <c r="Q22" s="25">
        <f t="shared" si="0"/>
        <v>25</v>
      </c>
    </row>
    <row r="23" spans="1:17" ht="15.75" customHeight="1">
      <c r="A23" s="14">
        <v>19</v>
      </c>
      <c r="B23" s="8">
        <v>159</v>
      </c>
      <c r="C23" s="14">
        <v>17</v>
      </c>
      <c r="D23" s="14">
        <v>10</v>
      </c>
      <c r="E23" s="14"/>
      <c r="F23" s="14">
        <v>8</v>
      </c>
      <c r="G23" s="14">
        <v>9</v>
      </c>
      <c r="H23" s="14">
        <v>11</v>
      </c>
      <c r="I23" s="14">
        <v>9</v>
      </c>
      <c r="J23" s="14">
        <v>9</v>
      </c>
      <c r="K23" s="14">
        <v>10</v>
      </c>
      <c r="L23" s="14">
        <v>9</v>
      </c>
      <c r="M23" s="14"/>
      <c r="N23" s="14"/>
      <c r="O23" s="10">
        <f>IF(B23="","",SUM(C23:M23)-(N23))</f>
        <v>92</v>
      </c>
      <c r="P23" s="135" t="s">
        <v>138</v>
      </c>
      <c r="Q23" s="25">
        <f t="shared" si="0"/>
        <v>27</v>
      </c>
    </row>
    <row r="24" spans="1:17" ht="15.75" customHeight="1">
      <c r="A24" s="14">
        <v>20</v>
      </c>
      <c r="B24" s="8" t="s">
        <v>185</v>
      </c>
      <c r="C24" s="14">
        <v>15</v>
      </c>
      <c r="D24" s="14">
        <v>9</v>
      </c>
      <c r="E24" s="14"/>
      <c r="F24" s="14">
        <v>6</v>
      </c>
      <c r="G24" s="14">
        <v>9</v>
      </c>
      <c r="H24" s="14">
        <v>12</v>
      </c>
      <c r="I24" s="14">
        <v>12</v>
      </c>
      <c r="J24" s="14">
        <v>9</v>
      </c>
      <c r="K24" s="14">
        <v>9</v>
      </c>
      <c r="L24" s="14">
        <v>9</v>
      </c>
      <c r="M24" s="14"/>
      <c r="N24" s="14"/>
      <c r="O24" s="10">
        <f>IF(B24="","",SUM(C24:M24)-(N24))</f>
        <v>90</v>
      </c>
      <c r="P24" s="135" t="s">
        <v>63</v>
      </c>
      <c r="Q24" s="25">
        <f t="shared" si="0"/>
        <v>24</v>
      </c>
    </row>
    <row r="25" spans="1:17" ht="15.75" customHeight="1">
      <c r="A25" s="14">
        <v>21</v>
      </c>
      <c r="B25" s="8" t="s">
        <v>186</v>
      </c>
      <c r="C25" s="11">
        <v>18</v>
      </c>
      <c r="D25" s="11">
        <v>9</v>
      </c>
      <c r="E25" s="11"/>
      <c r="F25" s="11">
        <v>6</v>
      </c>
      <c r="G25" s="11">
        <v>12</v>
      </c>
      <c r="H25" s="11">
        <v>12</v>
      </c>
      <c r="I25" s="11">
        <v>9</v>
      </c>
      <c r="J25" s="11">
        <v>6</v>
      </c>
      <c r="K25" s="11">
        <v>9</v>
      </c>
      <c r="L25" s="11">
        <v>9</v>
      </c>
      <c r="M25" s="11"/>
      <c r="N25" s="12"/>
      <c r="O25" s="10">
        <f>IF(B25="","",SUM(C25:M25)-(N25))</f>
        <v>90</v>
      </c>
      <c r="P25" s="135" t="s">
        <v>63</v>
      </c>
      <c r="Q25" s="25">
        <f aca="true" t="shared" si="1" ref="Q25:Q28">SUM(C25:E25)</f>
        <v>27</v>
      </c>
    </row>
    <row r="26" spans="1:17" ht="15.75" customHeight="1">
      <c r="A26" s="14">
        <v>22</v>
      </c>
      <c r="B26" s="8">
        <v>90</v>
      </c>
      <c r="C26" s="11">
        <v>14</v>
      </c>
      <c r="D26" s="11"/>
      <c r="E26" s="11">
        <v>6</v>
      </c>
      <c r="F26" s="11">
        <v>9</v>
      </c>
      <c r="G26" s="11">
        <v>11</v>
      </c>
      <c r="H26" s="11">
        <v>12</v>
      </c>
      <c r="I26" s="11">
        <v>9</v>
      </c>
      <c r="J26" s="11">
        <v>8</v>
      </c>
      <c r="K26" s="11">
        <v>9</v>
      </c>
      <c r="L26" s="11">
        <v>8</v>
      </c>
      <c r="M26" s="11"/>
      <c r="N26" s="12"/>
      <c r="O26" s="10">
        <f>IF(B26="","",SUM(C26:M26)-(N26))</f>
        <v>86</v>
      </c>
      <c r="P26" s="135" t="s">
        <v>138</v>
      </c>
      <c r="Q26" s="25">
        <f t="shared" si="1"/>
        <v>20</v>
      </c>
    </row>
    <row r="27" spans="1:17" ht="15.75" customHeight="1">
      <c r="A27" s="14">
        <v>23</v>
      </c>
      <c r="B27" s="8">
        <v>18</v>
      </c>
      <c r="C27" s="11">
        <v>18</v>
      </c>
      <c r="D27" s="11">
        <v>11</v>
      </c>
      <c r="E27" s="11"/>
      <c r="F27" s="11">
        <v>9</v>
      </c>
      <c r="G27" s="11"/>
      <c r="H27" s="11">
        <v>12</v>
      </c>
      <c r="I27" s="11">
        <v>8</v>
      </c>
      <c r="J27" s="11">
        <v>8</v>
      </c>
      <c r="K27" s="11">
        <v>10</v>
      </c>
      <c r="L27" s="11">
        <v>9</v>
      </c>
      <c r="M27" s="11"/>
      <c r="N27" s="12"/>
      <c r="O27" s="10">
        <f>IF(B27="","",SUM(C27:M27)-(N27))</f>
        <v>85</v>
      </c>
      <c r="P27" s="135" t="s">
        <v>138</v>
      </c>
      <c r="Q27" s="25">
        <f t="shared" si="1"/>
        <v>29</v>
      </c>
    </row>
    <row r="28" spans="1:17" ht="15.75" customHeight="1">
      <c r="A28" s="14">
        <v>24</v>
      </c>
      <c r="B28" s="8" t="s">
        <v>184</v>
      </c>
      <c r="C28" s="11">
        <v>18</v>
      </c>
      <c r="D28" s="11"/>
      <c r="E28" s="11">
        <v>6</v>
      </c>
      <c r="F28" s="11">
        <v>6</v>
      </c>
      <c r="G28" s="11">
        <v>9</v>
      </c>
      <c r="H28" s="11">
        <v>12</v>
      </c>
      <c r="I28" s="11">
        <v>9</v>
      </c>
      <c r="J28" s="11">
        <v>6</v>
      </c>
      <c r="K28" s="11">
        <v>9</v>
      </c>
      <c r="L28" s="11">
        <v>9</v>
      </c>
      <c r="M28" s="11"/>
      <c r="N28" s="12"/>
      <c r="O28" s="10">
        <f>IF(B28="","",SUM(C28:M28)-(N28))</f>
        <v>84</v>
      </c>
      <c r="P28" s="135" t="s">
        <v>63</v>
      </c>
      <c r="Q28" s="25">
        <f t="shared" si="1"/>
        <v>24</v>
      </c>
    </row>
    <row r="29" spans="1:17" ht="15.75" customHeight="1">
      <c r="A29" s="14">
        <v>25</v>
      </c>
      <c r="B29" s="8">
        <v>149</v>
      </c>
      <c r="C29" s="11">
        <v>15</v>
      </c>
      <c r="D29" s="11"/>
      <c r="E29" s="11">
        <v>6</v>
      </c>
      <c r="F29" s="11">
        <v>8</v>
      </c>
      <c r="G29" s="11"/>
      <c r="H29" s="11">
        <v>12</v>
      </c>
      <c r="I29" s="11">
        <v>9</v>
      </c>
      <c r="J29" s="11">
        <v>9</v>
      </c>
      <c r="K29" s="11">
        <v>10</v>
      </c>
      <c r="L29" s="11">
        <v>8</v>
      </c>
      <c r="M29" s="11"/>
      <c r="N29" s="12"/>
      <c r="O29" s="10">
        <f>IF(B29="","",SUM(C29:M29)-(N29))</f>
        <v>77</v>
      </c>
      <c r="P29" s="135" t="s">
        <v>69</v>
      </c>
      <c r="Q29" s="25">
        <f aca="true" t="shared" si="2" ref="Q29:Q32">SUM(C29:E29)</f>
        <v>21</v>
      </c>
    </row>
    <row r="30" spans="1:17" ht="15.75" customHeight="1">
      <c r="A30" s="14">
        <v>26</v>
      </c>
      <c r="B30" s="136">
        <v>81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0">
        <f>IF(B30="","",SUM(C30:M30)-(N30))</f>
        <v>0</v>
      </c>
      <c r="P30" s="135" t="s">
        <v>66</v>
      </c>
      <c r="Q30" s="25">
        <f t="shared" si="2"/>
        <v>0</v>
      </c>
    </row>
    <row r="31" spans="1:17" ht="15.75" customHeight="1">
      <c r="A31" s="14">
        <v>27</v>
      </c>
      <c r="B31" s="8">
        <v>56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>
        <f>IF(B31="","",SUM(C31:M31)-(N31))</f>
        <v>0</v>
      </c>
      <c r="P31" s="135" t="s">
        <v>236</v>
      </c>
      <c r="Q31" s="25">
        <f t="shared" si="2"/>
        <v>0</v>
      </c>
    </row>
    <row r="32" spans="1:17" ht="15.75" customHeight="1">
      <c r="A32" s="14">
        <v>28</v>
      </c>
      <c r="B32" s="8">
        <v>54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0">
        <f>IF(B32="","",SUM(C32:M32)-(N32))</f>
        <v>0</v>
      </c>
      <c r="P32" s="135" t="s">
        <v>70</v>
      </c>
      <c r="Q32" s="25">
        <f t="shared" si="2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 topLeftCell="A1">
      <selection activeCell="X18" sqref="X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107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MAX(O5:O16)</f>
        <v>119</v>
      </c>
    </row>
    <row r="3" spans="1:23" ht="15.75" customHeight="1">
      <c r="A3" s="280" t="s">
        <v>30</v>
      </c>
      <c r="B3" s="281"/>
      <c r="C3" s="281"/>
      <c r="D3" s="285" t="s">
        <v>108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12</v>
      </c>
      <c r="R3" s="132"/>
      <c r="S3" s="126" t="s">
        <v>60</v>
      </c>
      <c r="T3" s="127">
        <f>MAX(C5:C16)</f>
        <v>24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198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58</v>
      </c>
      <c r="C5" s="11">
        <v>18</v>
      </c>
      <c r="D5" s="11">
        <v>14</v>
      </c>
      <c r="E5" s="11">
        <v>6</v>
      </c>
      <c r="F5" s="11">
        <v>9</v>
      </c>
      <c r="G5" s="11">
        <v>10</v>
      </c>
      <c r="H5" s="11">
        <v>15</v>
      </c>
      <c r="I5" s="11">
        <v>10</v>
      </c>
      <c r="J5" s="11">
        <v>10</v>
      </c>
      <c r="K5" s="11">
        <v>11</v>
      </c>
      <c r="L5" s="11">
        <v>12</v>
      </c>
      <c r="M5" s="11">
        <v>4</v>
      </c>
      <c r="N5" s="12"/>
      <c r="O5" s="10">
        <f>IF(B5="","",SUM(C5:M5)-(N5))</f>
        <v>119</v>
      </c>
      <c r="P5" s="135" t="s">
        <v>67</v>
      </c>
      <c r="Q5" s="25">
        <f aca="true" t="shared" si="0" ref="Q5:Q16">SUM(C5:E5)</f>
        <v>38</v>
      </c>
      <c r="S5" s="126" t="s">
        <v>89</v>
      </c>
      <c r="T5" s="127">
        <v>89</v>
      </c>
      <c r="W5" s="163" t="s">
        <v>69</v>
      </c>
    </row>
    <row r="6" spans="1:23" ht="15.75" customHeight="1">
      <c r="A6" s="14">
        <v>2</v>
      </c>
      <c r="B6" s="8">
        <v>22</v>
      </c>
      <c r="C6" s="11">
        <v>21</v>
      </c>
      <c r="D6" s="11">
        <v>9</v>
      </c>
      <c r="E6" s="11"/>
      <c r="F6" s="11">
        <v>12</v>
      </c>
      <c r="G6" s="11">
        <v>9</v>
      </c>
      <c r="H6" s="11">
        <v>15</v>
      </c>
      <c r="I6" s="11">
        <v>9</v>
      </c>
      <c r="J6" s="11">
        <v>6</v>
      </c>
      <c r="K6" s="11">
        <v>12</v>
      </c>
      <c r="L6" s="11">
        <v>12</v>
      </c>
      <c r="M6" s="11">
        <v>6</v>
      </c>
      <c r="N6" s="12"/>
      <c r="O6" s="10">
        <v>111</v>
      </c>
      <c r="P6" s="135" t="s">
        <v>66</v>
      </c>
      <c r="Q6" s="25">
        <f t="shared" si="0"/>
        <v>30</v>
      </c>
      <c r="S6" s="126" t="s">
        <v>90</v>
      </c>
      <c r="T6" s="127">
        <v>50</v>
      </c>
      <c r="W6" s="163" t="s">
        <v>70</v>
      </c>
    </row>
    <row r="7" spans="1:23" ht="15.75" customHeight="1">
      <c r="A7" s="14">
        <v>3</v>
      </c>
      <c r="B7" s="136">
        <v>26</v>
      </c>
      <c r="C7" s="11">
        <v>24</v>
      </c>
      <c r="D7" s="11">
        <v>12</v>
      </c>
      <c r="E7" s="11">
        <v>6</v>
      </c>
      <c r="F7" s="11">
        <v>9</v>
      </c>
      <c r="G7" s="11"/>
      <c r="H7" s="11">
        <v>15</v>
      </c>
      <c r="I7" s="11">
        <v>9</v>
      </c>
      <c r="J7" s="11">
        <v>6</v>
      </c>
      <c r="K7" s="11">
        <v>12</v>
      </c>
      <c r="L7" s="11">
        <v>12</v>
      </c>
      <c r="M7" s="11">
        <v>3</v>
      </c>
      <c r="N7" s="12"/>
      <c r="O7" s="10">
        <v>108</v>
      </c>
      <c r="P7" s="135" t="s">
        <v>66</v>
      </c>
      <c r="Q7" s="25">
        <f t="shared" si="0"/>
        <v>42</v>
      </c>
      <c r="S7" s="126" t="s">
        <v>64</v>
      </c>
      <c r="T7" s="127">
        <v>615</v>
      </c>
      <c r="W7" s="163" t="s">
        <v>63</v>
      </c>
    </row>
    <row r="8" spans="1:20" ht="15.75" customHeight="1">
      <c r="A8" s="14">
        <v>4</v>
      </c>
      <c r="B8" s="8">
        <v>56</v>
      </c>
      <c r="C8" s="11">
        <v>18</v>
      </c>
      <c r="D8" s="11"/>
      <c r="E8" s="11">
        <v>9</v>
      </c>
      <c r="F8" s="11">
        <v>8</v>
      </c>
      <c r="G8" s="11">
        <v>9</v>
      </c>
      <c r="H8" s="11">
        <v>14</v>
      </c>
      <c r="I8" s="11">
        <v>10</v>
      </c>
      <c r="J8" s="11">
        <v>10</v>
      </c>
      <c r="K8" s="11">
        <v>11</v>
      </c>
      <c r="L8" s="11">
        <v>12</v>
      </c>
      <c r="M8" s="11"/>
      <c r="N8" s="12"/>
      <c r="O8" s="10">
        <f>IF(B8="","",SUM(C8:M8)-(N8))</f>
        <v>101</v>
      </c>
      <c r="P8" s="135" t="s">
        <v>67</v>
      </c>
      <c r="Q8" s="25">
        <f t="shared" si="0"/>
        <v>27</v>
      </c>
      <c r="S8" s="126" t="s">
        <v>68</v>
      </c>
      <c r="T8" s="127" t="s">
        <v>136</v>
      </c>
    </row>
    <row r="9" spans="1:20" ht="15.75" customHeight="1">
      <c r="A9" s="14">
        <v>5</v>
      </c>
      <c r="B9" s="136" t="s">
        <v>222</v>
      </c>
      <c r="C9" s="11">
        <v>16</v>
      </c>
      <c r="D9" s="11"/>
      <c r="E9" s="11">
        <v>8</v>
      </c>
      <c r="F9" s="11">
        <v>9</v>
      </c>
      <c r="G9" s="11">
        <v>12</v>
      </c>
      <c r="H9" s="11">
        <v>15</v>
      </c>
      <c r="I9" s="11">
        <v>9</v>
      </c>
      <c r="J9" s="11">
        <v>9</v>
      </c>
      <c r="K9" s="11">
        <v>11</v>
      </c>
      <c r="L9" s="11">
        <v>11</v>
      </c>
      <c r="M9" s="11"/>
      <c r="N9" s="12"/>
      <c r="O9" s="10">
        <f>IF(B9="","",SUM(C9:M9)-(N9))</f>
        <v>100</v>
      </c>
      <c r="P9" s="135" t="s">
        <v>63</v>
      </c>
      <c r="Q9" s="25">
        <f t="shared" si="0"/>
        <v>24</v>
      </c>
      <c r="S9" s="126" t="s">
        <v>65</v>
      </c>
      <c r="T9" s="127">
        <v>196</v>
      </c>
    </row>
    <row r="10" spans="1:20" ht="15.75" customHeight="1">
      <c r="A10" s="14">
        <v>6</v>
      </c>
      <c r="B10" s="8">
        <v>32</v>
      </c>
      <c r="C10" s="14">
        <v>17</v>
      </c>
      <c r="D10" s="14">
        <v>12</v>
      </c>
      <c r="E10" s="14">
        <v>8</v>
      </c>
      <c r="F10" s="14">
        <v>9</v>
      </c>
      <c r="G10" s="14"/>
      <c r="H10" s="14">
        <v>14</v>
      </c>
      <c r="I10" s="14">
        <v>9</v>
      </c>
      <c r="J10" s="14">
        <v>9</v>
      </c>
      <c r="K10" s="14">
        <v>10</v>
      </c>
      <c r="L10" s="14">
        <v>11</v>
      </c>
      <c r="M10" s="14"/>
      <c r="N10" s="14"/>
      <c r="O10" s="10">
        <f>IF(B10="","",SUM(C10:M10)-(N10))</f>
        <v>99</v>
      </c>
      <c r="P10" s="135" t="s">
        <v>67</v>
      </c>
      <c r="Q10" s="25">
        <f t="shared" si="0"/>
        <v>37</v>
      </c>
      <c r="S10" s="126" t="s">
        <v>91</v>
      </c>
      <c r="T10" s="141">
        <f>SUM(O5:O12)</f>
        <v>811</v>
      </c>
    </row>
    <row r="11" spans="1:21" ht="15.75" customHeight="1">
      <c r="A11" s="14">
        <v>7</v>
      </c>
      <c r="B11" s="8" t="s">
        <v>190</v>
      </c>
      <c r="C11" s="11">
        <v>15</v>
      </c>
      <c r="D11" s="11"/>
      <c r="E11" s="11">
        <v>8</v>
      </c>
      <c r="F11" s="11">
        <v>10</v>
      </c>
      <c r="G11" s="11">
        <v>10</v>
      </c>
      <c r="H11" s="11">
        <v>15</v>
      </c>
      <c r="I11" s="11">
        <v>9</v>
      </c>
      <c r="J11" s="11">
        <v>8</v>
      </c>
      <c r="K11" s="11">
        <v>11</v>
      </c>
      <c r="L11" s="11">
        <v>10</v>
      </c>
      <c r="M11" s="11"/>
      <c r="N11" s="12"/>
      <c r="O11" s="10">
        <f>IF(B11="","",SUM(C11:M11)-(N11))</f>
        <v>96</v>
      </c>
      <c r="P11" s="135" t="s">
        <v>63</v>
      </c>
      <c r="Q11" s="25">
        <f t="shared" si="0"/>
        <v>23</v>
      </c>
      <c r="S11" s="180"/>
      <c r="T11" s="181"/>
      <c r="U11" s="1">
        <f>SUM(Q5:Q12)</f>
        <v>237</v>
      </c>
    </row>
    <row r="12" spans="1:20" ht="15.75" customHeight="1">
      <c r="A12" s="14">
        <v>8</v>
      </c>
      <c r="B12" s="8">
        <v>75</v>
      </c>
      <c r="C12" s="11">
        <v>16</v>
      </c>
      <c r="D12" s="11"/>
      <c r="E12" s="11"/>
      <c r="F12" s="11">
        <v>9</v>
      </c>
      <c r="G12" s="11"/>
      <c r="H12" s="11">
        <v>12</v>
      </c>
      <c r="I12" s="11">
        <v>9</v>
      </c>
      <c r="J12" s="11">
        <v>10</v>
      </c>
      <c r="K12" s="11">
        <v>10</v>
      </c>
      <c r="L12" s="11">
        <v>11</v>
      </c>
      <c r="M12" s="11"/>
      <c r="N12" s="12"/>
      <c r="O12" s="10">
        <f>IF(B12="","",SUM(C12:M12)-(N12))</f>
        <v>77</v>
      </c>
      <c r="P12" s="135" t="s">
        <v>67</v>
      </c>
      <c r="Q12" s="25">
        <f t="shared" si="0"/>
        <v>16</v>
      </c>
      <c r="S12" s="176"/>
      <c r="T12" s="182"/>
    </row>
    <row r="13" spans="1:20" ht="15.75" customHeight="1">
      <c r="A13" s="14">
        <v>9</v>
      </c>
      <c r="B13" s="8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>
        <v>0</v>
      </c>
      <c r="P13" s="135" t="s">
        <v>66</v>
      </c>
      <c r="Q13" s="25">
        <f t="shared" si="0"/>
        <v>0</v>
      </c>
      <c r="S13" s="176"/>
      <c r="T13" s="176"/>
    </row>
    <row r="14" spans="1:20" ht="15.75" customHeight="1">
      <c r="A14" s="14">
        <v>10</v>
      </c>
      <c r="B14" s="8">
        <v>42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>
        <v>0</v>
      </c>
      <c r="P14" s="135" t="s">
        <v>66</v>
      </c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8" t="s">
        <v>207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>IF(B15="","",SUM(C15:M15)-(N15))</f>
        <v>0</v>
      </c>
      <c r="P15" s="135" t="s">
        <v>63</v>
      </c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 t="s">
        <v>197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0">
        <f>IF(B16="","",SUM(C16:M16)-(N16))</f>
        <v>0</v>
      </c>
      <c r="P16" s="135" t="s">
        <v>63</v>
      </c>
      <c r="Q16" s="25">
        <f t="shared" si="0"/>
        <v>0</v>
      </c>
      <c r="S16" s="276"/>
      <c r="T16" s="276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S12" sqref="S12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124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120</v>
      </c>
    </row>
    <row r="3" spans="1:23" ht="15.75" customHeight="1">
      <c r="A3" s="280" t="s">
        <v>30</v>
      </c>
      <c r="B3" s="281"/>
      <c r="C3" s="281"/>
      <c r="D3" s="285"/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185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46</v>
      </c>
      <c r="C5" s="11">
        <v>18</v>
      </c>
      <c r="D5" s="11">
        <v>12</v>
      </c>
      <c r="E5" s="11">
        <v>6</v>
      </c>
      <c r="F5" s="11">
        <v>9</v>
      </c>
      <c r="G5" s="11">
        <v>12</v>
      </c>
      <c r="H5" s="11">
        <v>15</v>
      </c>
      <c r="I5" s="11">
        <v>12</v>
      </c>
      <c r="J5" s="11">
        <v>9</v>
      </c>
      <c r="K5" s="11">
        <v>12</v>
      </c>
      <c r="L5" s="11">
        <v>12</v>
      </c>
      <c r="M5" s="11">
        <v>3</v>
      </c>
      <c r="N5" s="12"/>
      <c r="O5" s="10">
        <f>IF(B5="","",SUM(C5:M5)-(N5))</f>
        <v>120</v>
      </c>
      <c r="P5" s="135" t="s">
        <v>66</v>
      </c>
      <c r="Q5" s="25">
        <f aca="true" t="shared" si="0" ref="Q5:Q20">SUM(C5:E5)</f>
        <v>36</v>
      </c>
      <c r="S5" s="126" t="s">
        <v>89</v>
      </c>
      <c r="T5" s="127">
        <v>82</v>
      </c>
      <c r="W5" s="163" t="s">
        <v>69</v>
      </c>
    </row>
    <row r="6" spans="1:23" ht="15.75" customHeight="1">
      <c r="A6" s="14">
        <v>2</v>
      </c>
      <c r="B6" s="8">
        <v>23</v>
      </c>
      <c r="C6" s="11">
        <v>18</v>
      </c>
      <c r="D6" s="11">
        <v>9</v>
      </c>
      <c r="E6" s="11">
        <v>6</v>
      </c>
      <c r="F6" s="11">
        <v>9</v>
      </c>
      <c r="G6" s="11">
        <v>12</v>
      </c>
      <c r="H6" s="11">
        <v>15</v>
      </c>
      <c r="I6" s="11">
        <v>12</v>
      </c>
      <c r="J6" s="11">
        <v>9</v>
      </c>
      <c r="K6" s="11">
        <v>9</v>
      </c>
      <c r="L6" s="11">
        <v>12</v>
      </c>
      <c r="M6" s="11">
        <v>3</v>
      </c>
      <c r="N6" s="12"/>
      <c r="O6" s="10">
        <f>IF(B6="","",SUM(C6:M6)-(N6))</f>
        <v>114</v>
      </c>
      <c r="P6" s="135" t="s">
        <v>66</v>
      </c>
      <c r="Q6" s="25">
        <f t="shared" si="0"/>
        <v>33</v>
      </c>
      <c r="S6" s="126" t="s">
        <v>90</v>
      </c>
      <c r="T6" s="127">
        <v>71</v>
      </c>
      <c r="W6" s="163" t="s">
        <v>70</v>
      </c>
    </row>
    <row r="7" spans="1:23" ht="15.75" customHeight="1">
      <c r="A7" s="14">
        <v>3</v>
      </c>
      <c r="B7" s="8">
        <v>28</v>
      </c>
      <c r="C7" s="11">
        <v>18</v>
      </c>
      <c r="D7" s="11">
        <v>10</v>
      </c>
      <c r="E7" s="11">
        <v>7</v>
      </c>
      <c r="F7" s="11">
        <v>8</v>
      </c>
      <c r="G7" s="11">
        <v>12</v>
      </c>
      <c r="H7" s="11">
        <v>13</v>
      </c>
      <c r="I7" s="11">
        <v>9</v>
      </c>
      <c r="J7" s="11">
        <v>9</v>
      </c>
      <c r="K7" s="11">
        <v>11</v>
      </c>
      <c r="L7" s="11">
        <v>10</v>
      </c>
      <c r="M7" s="11">
        <v>3</v>
      </c>
      <c r="N7" s="12"/>
      <c r="O7" s="10">
        <f>IF(B7="","",SUM(C7:M7)-(N7))</f>
        <v>110</v>
      </c>
      <c r="P7" s="135" t="s">
        <v>70</v>
      </c>
      <c r="Q7" s="25">
        <f t="shared" si="0"/>
        <v>35</v>
      </c>
      <c r="S7" s="126" t="s">
        <v>64</v>
      </c>
      <c r="T7" s="127">
        <v>641</v>
      </c>
      <c r="W7" s="163" t="s">
        <v>63</v>
      </c>
    </row>
    <row r="8" spans="1:20" ht="15.75" customHeight="1">
      <c r="A8" s="14">
        <v>4</v>
      </c>
      <c r="B8" s="136">
        <v>73</v>
      </c>
      <c r="C8" s="11">
        <v>15</v>
      </c>
      <c r="D8" s="11">
        <v>12</v>
      </c>
      <c r="E8" s="11"/>
      <c r="F8" s="11">
        <v>9</v>
      </c>
      <c r="G8" s="11">
        <v>9</v>
      </c>
      <c r="H8" s="11">
        <v>15</v>
      </c>
      <c r="I8" s="11">
        <v>12</v>
      </c>
      <c r="J8" s="11">
        <v>9</v>
      </c>
      <c r="K8" s="11">
        <v>9</v>
      </c>
      <c r="L8" s="11">
        <v>12</v>
      </c>
      <c r="M8" s="11"/>
      <c r="N8" s="12"/>
      <c r="O8" s="10">
        <f>IF(B8="","",SUM(C8:M8)-(N8))</f>
        <v>102</v>
      </c>
      <c r="P8" s="135" t="s">
        <v>66</v>
      </c>
      <c r="Q8" s="25">
        <f t="shared" si="0"/>
        <v>27</v>
      </c>
      <c r="S8" s="126" t="s">
        <v>68</v>
      </c>
      <c r="T8" s="127">
        <v>330</v>
      </c>
    </row>
    <row r="9" spans="1:20" ht="15.75" customHeight="1">
      <c r="A9" s="14">
        <v>5</v>
      </c>
      <c r="B9" s="8" t="s">
        <v>208</v>
      </c>
      <c r="C9" s="11">
        <v>14</v>
      </c>
      <c r="D9" s="11"/>
      <c r="E9" s="11">
        <v>8</v>
      </c>
      <c r="F9" s="11">
        <v>8</v>
      </c>
      <c r="G9" s="11">
        <v>11</v>
      </c>
      <c r="H9" s="11">
        <v>11</v>
      </c>
      <c r="I9" s="11">
        <v>9</v>
      </c>
      <c r="J9" s="11">
        <v>9</v>
      </c>
      <c r="K9" s="11">
        <v>10</v>
      </c>
      <c r="L9" s="11">
        <v>10</v>
      </c>
      <c r="M9" s="11"/>
      <c r="N9" s="12"/>
      <c r="O9" s="10">
        <f>IF(B9="","",SUM(C9:M9)-(N9))</f>
        <v>90</v>
      </c>
      <c r="P9" s="135" t="s">
        <v>63</v>
      </c>
      <c r="Q9" s="25">
        <f t="shared" si="0"/>
        <v>22</v>
      </c>
      <c r="S9" s="126" t="s">
        <v>65</v>
      </c>
      <c r="T9" s="127">
        <v>268</v>
      </c>
    </row>
    <row r="10" spans="1:20" ht="15.75" customHeight="1">
      <c r="A10" s="14">
        <v>6</v>
      </c>
      <c r="B10" s="136" t="s">
        <v>206</v>
      </c>
      <c r="C10" s="11">
        <v>13</v>
      </c>
      <c r="D10" s="11"/>
      <c r="E10" s="11">
        <v>9</v>
      </c>
      <c r="F10" s="11">
        <v>10</v>
      </c>
      <c r="G10" s="11">
        <v>11</v>
      </c>
      <c r="H10" s="11">
        <v>12</v>
      </c>
      <c r="I10" s="11">
        <v>8</v>
      </c>
      <c r="J10" s="11">
        <v>8</v>
      </c>
      <c r="K10" s="11">
        <v>9</v>
      </c>
      <c r="L10" s="11">
        <v>9</v>
      </c>
      <c r="M10" s="11"/>
      <c r="N10" s="12"/>
      <c r="O10" s="10">
        <f>IF(B10="","",SUM(C10:M10)-(N10))</f>
        <v>89</v>
      </c>
      <c r="P10" s="135" t="s">
        <v>63</v>
      </c>
      <c r="Q10" s="25">
        <f t="shared" si="0"/>
        <v>22</v>
      </c>
      <c r="S10" s="126" t="s">
        <v>91</v>
      </c>
      <c r="T10" s="141">
        <f>SUM(O5:O12)</f>
        <v>799</v>
      </c>
    </row>
    <row r="11" spans="1:21" ht="15.75" customHeight="1">
      <c r="A11" s="14">
        <v>7</v>
      </c>
      <c r="B11" s="8" t="s">
        <v>209</v>
      </c>
      <c r="C11" s="14">
        <v>15</v>
      </c>
      <c r="D11" s="14"/>
      <c r="E11" s="14">
        <v>6</v>
      </c>
      <c r="F11" s="14">
        <v>8</v>
      </c>
      <c r="G11" s="14">
        <v>12</v>
      </c>
      <c r="H11" s="14">
        <v>12</v>
      </c>
      <c r="I11" s="14">
        <v>9</v>
      </c>
      <c r="J11" s="14">
        <v>10</v>
      </c>
      <c r="K11" s="14">
        <v>9</v>
      </c>
      <c r="L11" s="14">
        <v>8</v>
      </c>
      <c r="M11" s="14"/>
      <c r="N11" s="14"/>
      <c r="O11" s="10">
        <f>IF(B11="","",SUM(C11:M11)-(N11))</f>
        <v>89</v>
      </c>
      <c r="P11" s="135" t="s">
        <v>63</v>
      </c>
      <c r="Q11" s="25">
        <f t="shared" si="0"/>
        <v>21</v>
      </c>
      <c r="S11" s="180"/>
      <c r="T11" s="181"/>
      <c r="U11" s="1">
        <f>SUM(Q5:Q12)</f>
        <v>228</v>
      </c>
    </row>
    <row r="12" spans="1:20" ht="15.75" customHeight="1">
      <c r="A12" s="14">
        <v>8</v>
      </c>
      <c r="B12" s="8">
        <v>5</v>
      </c>
      <c r="C12" s="14">
        <v>14</v>
      </c>
      <c r="D12" s="14">
        <v>9</v>
      </c>
      <c r="E12" s="14">
        <v>9</v>
      </c>
      <c r="F12" s="14">
        <v>9</v>
      </c>
      <c r="G12" s="14"/>
      <c r="H12" s="14">
        <v>11</v>
      </c>
      <c r="I12" s="14">
        <v>9</v>
      </c>
      <c r="J12" s="14">
        <v>8</v>
      </c>
      <c r="K12" s="14">
        <v>8</v>
      </c>
      <c r="L12" s="14">
        <v>8</v>
      </c>
      <c r="M12" s="14"/>
      <c r="N12" s="14"/>
      <c r="O12" s="10">
        <f>IF(B12="","",SUM(C12:M12)-(N12))</f>
        <v>85</v>
      </c>
      <c r="P12" s="135" t="s">
        <v>67</v>
      </c>
      <c r="Q12" s="25">
        <f t="shared" si="0"/>
        <v>32</v>
      </c>
      <c r="S12" s="176"/>
      <c r="T12" s="182"/>
    </row>
    <row r="13" spans="1:20" ht="15.75" customHeight="1">
      <c r="A13" s="14">
        <v>9</v>
      </c>
      <c r="B13" s="8">
        <v>30</v>
      </c>
      <c r="C13" s="14"/>
      <c r="D13" s="14">
        <v>9</v>
      </c>
      <c r="E13" s="14">
        <v>6</v>
      </c>
      <c r="F13" s="14">
        <v>8</v>
      </c>
      <c r="G13" s="14">
        <v>12</v>
      </c>
      <c r="H13" s="14">
        <v>12</v>
      </c>
      <c r="I13" s="14">
        <v>9</v>
      </c>
      <c r="J13" s="14">
        <v>9</v>
      </c>
      <c r="K13" s="14">
        <v>10</v>
      </c>
      <c r="L13" s="14">
        <v>10</v>
      </c>
      <c r="M13" s="14"/>
      <c r="N13" s="14"/>
      <c r="O13" s="10">
        <f>IF(B13="","",SUM(C13:M13)-(N13))</f>
        <v>85</v>
      </c>
      <c r="P13" s="135" t="s">
        <v>70</v>
      </c>
      <c r="Q13" s="25">
        <f t="shared" si="0"/>
        <v>15</v>
      </c>
      <c r="S13" s="176"/>
      <c r="T13" s="176"/>
    </row>
    <row r="14" spans="1:20" ht="15.75" customHeight="1">
      <c r="A14" s="14">
        <v>10</v>
      </c>
      <c r="B14" s="8">
        <v>3</v>
      </c>
      <c r="C14" s="11"/>
      <c r="D14" s="11"/>
      <c r="E14" s="11">
        <v>11</v>
      </c>
      <c r="F14" s="11">
        <v>9</v>
      </c>
      <c r="G14" s="11">
        <v>10</v>
      </c>
      <c r="H14" s="11">
        <v>12</v>
      </c>
      <c r="I14" s="11">
        <v>9</v>
      </c>
      <c r="J14" s="11">
        <v>8</v>
      </c>
      <c r="K14" s="11">
        <v>9</v>
      </c>
      <c r="L14" s="11">
        <v>8</v>
      </c>
      <c r="M14" s="11"/>
      <c r="N14" s="12"/>
      <c r="O14" s="10">
        <f>IF(B14="","",SUM(C14:M14)-(N14))</f>
        <v>76</v>
      </c>
      <c r="P14" s="135" t="s">
        <v>67</v>
      </c>
      <c r="Q14" s="25">
        <f t="shared" si="0"/>
        <v>11</v>
      </c>
      <c r="S14" s="139"/>
      <c r="T14" s="140"/>
    </row>
    <row r="15" spans="1:20" ht="15.75" customHeight="1">
      <c r="A15" s="14">
        <v>11</v>
      </c>
      <c r="B15" s="8">
        <v>6</v>
      </c>
      <c r="C15" s="11"/>
      <c r="D15" s="11"/>
      <c r="E15" s="11">
        <v>9</v>
      </c>
      <c r="F15" s="11">
        <v>9</v>
      </c>
      <c r="G15" s="11">
        <v>9</v>
      </c>
      <c r="H15" s="11">
        <v>12</v>
      </c>
      <c r="I15" s="11">
        <v>9</v>
      </c>
      <c r="J15" s="11">
        <v>9</v>
      </c>
      <c r="K15" s="11">
        <v>9</v>
      </c>
      <c r="L15" s="11">
        <v>10</v>
      </c>
      <c r="M15" s="11"/>
      <c r="N15" s="12"/>
      <c r="O15" s="10">
        <f>IF(B15="","",SUM(C15:M15)-(N15))</f>
        <v>76</v>
      </c>
      <c r="P15" s="135" t="s">
        <v>67</v>
      </c>
      <c r="Q15" s="25">
        <f t="shared" si="0"/>
        <v>9</v>
      </c>
      <c r="R15" s="138"/>
      <c r="S15" s="275"/>
      <c r="T15" s="277"/>
    </row>
    <row r="16" spans="1:20" ht="15.75" customHeight="1">
      <c r="A16" s="14">
        <v>12</v>
      </c>
      <c r="B16" s="8">
        <v>85</v>
      </c>
      <c r="C16" s="11">
        <v>14</v>
      </c>
      <c r="D16" s="11"/>
      <c r="E16" s="11"/>
      <c r="F16" s="11">
        <v>8</v>
      </c>
      <c r="G16" s="11"/>
      <c r="H16" s="11">
        <v>12</v>
      </c>
      <c r="I16" s="11">
        <v>9</v>
      </c>
      <c r="J16" s="11">
        <v>10</v>
      </c>
      <c r="K16" s="11">
        <v>10</v>
      </c>
      <c r="L16" s="11">
        <v>9</v>
      </c>
      <c r="M16" s="11"/>
      <c r="N16" s="12"/>
      <c r="O16" s="10">
        <f>IF(B16="","",SUM(C16:M16)-(N16))</f>
        <v>72</v>
      </c>
      <c r="P16" s="135" t="s">
        <v>69</v>
      </c>
      <c r="Q16" s="25">
        <f t="shared" si="0"/>
        <v>14</v>
      </c>
      <c r="S16" s="276"/>
      <c r="T16" s="276"/>
    </row>
    <row r="17" spans="1:17" ht="15.75" customHeight="1">
      <c r="A17" s="14">
        <v>13</v>
      </c>
      <c r="B17" s="136">
        <v>4</v>
      </c>
      <c r="C17" s="11"/>
      <c r="D17" s="11"/>
      <c r="E17" s="11">
        <v>6</v>
      </c>
      <c r="F17" s="11">
        <v>8</v>
      </c>
      <c r="G17" s="11">
        <v>9</v>
      </c>
      <c r="H17" s="11">
        <v>11</v>
      </c>
      <c r="I17" s="11">
        <v>8</v>
      </c>
      <c r="J17" s="11">
        <v>8</v>
      </c>
      <c r="K17" s="11">
        <v>10</v>
      </c>
      <c r="L17" s="11">
        <v>8</v>
      </c>
      <c r="M17" s="11"/>
      <c r="N17" s="12"/>
      <c r="O17" s="10">
        <f>IF(B17="","",SUM(C17:M17)-(N17))</f>
        <v>68</v>
      </c>
      <c r="P17" s="135" t="s">
        <v>67</v>
      </c>
      <c r="Q17" s="25">
        <f t="shared" si="0"/>
        <v>6</v>
      </c>
    </row>
    <row r="18" spans="1:17" ht="15.75" customHeight="1">
      <c r="A18" s="14">
        <v>14</v>
      </c>
      <c r="B18" s="8">
        <v>9</v>
      </c>
      <c r="C18" s="11"/>
      <c r="D18" s="11"/>
      <c r="E18" s="11">
        <v>6</v>
      </c>
      <c r="F18" s="11">
        <v>8</v>
      </c>
      <c r="G18" s="11"/>
      <c r="H18" s="11">
        <v>12</v>
      </c>
      <c r="I18" s="11">
        <v>9</v>
      </c>
      <c r="J18" s="11">
        <v>9</v>
      </c>
      <c r="K18" s="11">
        <v>9</v>
      </c>
      <c r="L18" s="11">
        <v>10</v>
      </c>
      <c r="M18" s="11"/>
      <c r="N18" s="12"/>
      <c r="O18" s="10">
        <f>IF(B18="","",SUM(C18:M18)-(N18))</f>
        <v>63</v>
      </c>
      <c r="P18" s="135" t="s">
        <v>69</v>
      </c>
      <c r="Q18" s="25">
        <f t="shared" si="0"/>
        <v>6</v>
      </c>
    </row>
    <row r="19" spans="1:17" ht="15.75" customHeight="1">
      <c r="A19" s="14">
        <v>15</v>
      </c>
      <c r="B19" s="8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>IF(B19="","",SUM(C19:M19)-(N19))</f>
        <v>0</v>
      </c>
      <c r="P19" s="135" t="s">
        <v>66</v>
      </c>
      <c r="Q19" s="25">
        <f t="shared" si="0"/>
        <v>0</v>
      </c>
    </row>
    <row r="20" spans="1:17" ht="15.75" customHeight="1">
      <c r="A20" s="14">
        <v>16</v>
      </c>
      <c r="B20" s="8" t="s">
        <v>207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109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MAX(O5:O24)</f>
        <v>114</v>
      </c>
    </row>
    <row r="3" spans="1:23" ht="15.75" customHeight="1">
      <c r="A3" s="280" t="s">
        <v>30</v>
      </c>
      <c r="B3" s="281"/>
      <c r="C3" s="281"/>
      <c r="D3" s="285" t="s">
        <v>110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12</v>
      </c>
      <c r="R3" s="132"/>
      <c r="S3" s="126" t="s">
        <v>60</v>
      </c>
      <c r="T3" s="127">
        <f>MAX(C5:C24)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205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136">
        <v>13</v>
      </c>
      <c r="C5" s="11">
        <v>15</v>
      </c>
      <c r="D5" s="11">
        <v>12</v>
      </c>
      <c r="E5" s="11">
        <v>6</v>
      </c>
      <c r="F5" s="11">
        <v>9</v>
      </c>
      <c r="G5" s="11">
        <v>9</v>
      </c>
      <c r="H5" s="11">
        <v>15</v>
      </c>
      <c r="I5" s="11">
        <v>12</v>
      </c>
      <c r="J5" s="11">
        <v>12</v>
      </c>
      <c r="K5" s="11">
        <v>9</v>
      </c>
      <c r="L5" s="11">
        <v>12</v>
      </c>
      <c r="M5" s="11">
        <v>3</v>
      </c>
      <c r="N5" s="12"/>
      <c r="O5" s="10">
        <f>IF(B5="","",SUM(C5:M5)-(N5))</f>
        <v>114</v>
      </c>
      <c r="P5" s="135" t="s">
        <v>67</v>
      </c>
      <c r="Q5" s="25">
        <f aca="true" t="shared" si="0" ref="Q5:Q24">SUM(C5:E5)</f>
        <v>33</v>
      </c>
      <c r="S5" s="126" t="s">
        <v>89</v>
      </c>
      <c r="T5" s="127">
        <v>85</v>
      </c>
      <c r="W5" s="163" t="s">
        <v>69</v>
      </c>
    </row>
    <row r="6" spans="1:23" ht="15.75" customHeight="1">
      <c r="A6" s="14">
        <v>2</v>
      </c>
      <c r="B6" s="8">
        <v>4</v>
      </c>
      <c r="C6" s="11">
        <v>18</v>
      </c>
      <c r="D6" s="11">
        <v>9</v>
      </c>
      <c r="E6" s="11">
        <v>6</v>
      </c>
      <c r="F6" s="11">
        <v>9</v>
      </c>
      <c r="G6" s="11">
        <v>9</v>
      </c>
      <c r="H6" s="11">
        <v>15</v>
      </c>
      <c r="I6" s="11">
        <v>9</v>
      </c>
      <c r="J6" s="11">
        <v>12</v>
      </c>
      <c r="K6" s="11">
        <v>12</v>
      </c>
      <c r="L6" s="11">
        <v>9</v>
      </c>
      <c r="M6" s="11">
        <v>3</v>
      </c>
      <c r="N6" s="12"/>
      <c r="O6" s="10">
        <f>IF(B6="","",SUM(C6:M6)-(N6))</f>
        <v>111</v>
      </c>
      <c r="P6" s="135" t="s">
        <v>67</v>
      </c>
      <c r="Q6" s="25">
        <f t="shared" si="0"/>
        <v>33</v>
      </c>
      <c r="S6" s="126" t="s">
        <v>90</v>
      </c>
      <c r="T6" s="127">
        <v>68</v>
      </c>
      <c r="W6" s="163" t="s">
        <v>70</v>
      </c>
    </row>
    <row r="7" spans="1:23" ht="15.75" customHeight="1">
      <c r="A7" s="14">
        <v>3</v>
      </c>
      <c r="B7" s="8">
        <v>60</v>
      </c>
      <c r="C7" s="11">
        <v>16</v>
      </c>
      <c r="D7" s="11">
        <v>13</v>
      </c>
      <c r="E7" s="11">
        <v>7</v>
      </c>
      <c r="F7" s="11">
        <v>8</v>
      </c>
      <c r="G7" s="11">
        <v>10</v>
      </c>
      <c r="H7" s="11">
        <v>13</v>
      </c>
      <c r="I7" s="11">
        <v>9</v>
      </c>
      <c r="J7" s="11">
        <v>9</v>
      </c>
      <c r="K7" s="11">
        <v>11</v>
      </c>
      <c r="L7" s="11">
        <v>10</v>
      </c>
      <c r="M7" s="11">
        <v>3</v>
      </c>
      <c r="N7" s="12"/>
      <c r="O7" s="10">
        <f>IF(B7="","",SUM(C7:M7)-(N7))</f>
        <v>109</v>
      </c>
      <c r="P7" s="135" t="s">
        <v>69</v>
      </c>
      <c r="Q7" s="25">
        <f t="shared" si="0"/>
        <v>36</v>
      </c>
      <c r="S7" s="126" t="s">
        <v>64</v>
      </c>
      <c r="T7" s="127">
        <v>794</v>
      </c>
      <c r="W7" s="163" t="s">
        <v>63</v>
      </c>
    </row>
    <row r="8" spans="1:20" ht="15.75" customHeight="1">
      <c r="A8" s="14">
        <v>4</v>
      </c>
      <c r="B8" s="8">
        <v>12</v>
      </c>
      <c r="C8" s="11">
        <v>18</v>
      </c>
      <c r="D8" s="11">
        <v>12</v>
      </c>
      <c r="E8" s="11">
        <v>6</v>
      </c>
      <c r="F8" s="11">
        <v>9</v>
      </c>
      <c r="G8" s="11">
        <v>9</v>
      </c>
      <c r="H8" s="11">
        <v>12</v>
      </c>
      <c r="I8" s="11">
        <v>9</v>
      </c>
      <c r="J8" s="11">
        <v>12</v>
      </c>
      <c r="K8" s="11">
        <v>9</v>
      </c>
      <c r="L8" s="11">
        <v>9</v>
      </c>
      <c r="M8" s="11">
        <v>3</v>
      </c>
      <c r="N8" s="12"/>
      <c r="O8" s="10">
        <f>IF(B8="","",SUM(C8:M8)-(N8))</f>
        <v>108</v>
      </c>
      <c r="P8" s="135" t="s">
        <v>67</v>
      </c>
      <c r="Q8" s="25">
        <f t="shared" si="0"/>
        <v>36</v>
      </c>
      <c r="S8" s="126" t="s">
        <v>68</v>
      </c>
      <c r="T8" s="127">
        <v>391</v>
      </c>
    </row>
    <row r="9" spans="1:20" ht="15.75" customHeight="1">
      <c r="A9" s="14">
        <v>5</v>
      </c>
      <c r="B9" s="8">
        <v>16</v>
      </c>
      <c r="C9" s="11">
        <v>13</v>
      </c>
      <c r="D9" s="11">
        <v>11</v>
      </c>
      <c r="E9" s="11">
        <v>9</v>
      </c>
      <c r="F9" s="11">
        <v>8</v>
      </c>
      <c r="G9" s="11">
        <v>12</v>
      </c>
      <c r="H9" s="11">
        <v>15</v>
      </c>
      <c r="I9" s="11">
        <v>9</v>
      </c>
      <c r="J9" s="11">
        <v>9</v>
      </c>
      <c r="K9" s="11">
        <v>10</v>
      </c>
      <c r="L9" s="11">
        <v>8</v>
      </c>
      <c r="M9" s="11">
        <v>3</v>
      </c>
      <c r="N9" s="12"/>
      <c r="O9" s="10">
        <f>IF(B9="","",SUM(C9:M9)-(N9))</f>
        <v>107</v>
      </c>
      <c r="P9" s="135" t="s">
        <v>66</v>
      </c>
      <c r="Q9" s="25">
        <f t="shared" si="0"/>
        <v>33</v>
      </c>
      <c r="S9" s="126" t="s">
        <v>65</v>
      </c>
      <c r="T9" s="127" t="s">
        <v>136</v>
      </c>
    </row>
    <row r="10" spans="1:20" ht="15.75" customHeight="1">
      <c r="A10" s="14">
        <v>6</v>
      </c>
      <c r="B10" s="8">
        <v>81</v>
      </c>
      <c r="C10" s="11">
        <v>15</v>
      </c>
      <c r="D10" s="11">
        <v>12</v>
      </c>
      <c r="E10" s="11">
        <v>7</v>
      </c>
      <c r="F10" s="11">
        <v>8</v>
      </c>
      <c r="G10" s="11">
        <v>11</v>
      </c>
      <c r="H10" s="11">
        <v>13</v>
      </c>
      <c r="I10" s="11">
        <v>9</v>
      </c>
      <c r="J10" s="11">
        <v>9</v>
      </c>
      <c r="K10" s="11">
        <v>10</v>
      </c>
      <c r="L10" s="11">
        <v>9</v>
      </c>
      <c r="M10" s="11">
        <v>3</v>
      </c>
      <c r="N10" s="12"/>
      <c r="O10" s="10">
        <f>IF(B10="","",SUM(C10:M10)-(N10))</f>
        <v>106</v>
      </c>
      <c r="P10" s="135" t="s">
        <v>69</v>
      </c>
      <c r="Q10" s="25">
        <f t="shared" si="0"/>
        <v>34</v>
      </c>
      <c r="S10" s="126" t="s">
        <v>91</v>
      </c>
      <c r="T10" s="141">
        <f>SUM(O5:O12)</f>
        <v>863</v>
      </c>
    </row>
    <row r="11" spans="1:21" ht="15.75" customHeight="1">
      <c r="A11" s="14">
        <v>7</v>
      </c>
      <c r="B11" s="8">
        <v>3</v>
      </c>
      <c r="C11" s="14">
        <v>18</v>
      </c>
      <c r="D11" s="14">
        <v>9</v>
      </c>
      <c r="E11" s="14">
        <v>6</v>
      </c>
      <c r="F11" s="14">
        <v>9</v>
      </c>
      <c r="G11" s="14">
        <v>9</v>
      </c>
      <c r="H11" s="14">
        <v>12</v>
      </c>
      <c r="I11" s="14">
        <v>9</v>
      </c>
      <c r="J11" s="14">
        <v>12</v>
      </c>
      <c r="K11" s="14">
        <v>9</v>
      </c>
      <c r="L11" s="14">
        <v>9</v>
      </c>
      <c r="M11" s="14">
        <v>3</v>
      </c>
      <c r="N11" s="14"/>
      <c r="O11" s="10">
        <f>IF(B11="","",SUM(C11:M11)-(N11))</f>
        <v>105</v>
      </c>
      <c r="P11" s="135" t="s">
        <v>67</v>
      </c>
      <c r="Q11" s="25">
        <f t="shared" si="0"/>
        <v>33</v>
      </c>
      <c r="S11" s="180"/>
      <c r="T11" s="181"/>
      <c r="U11" s="1">
        <f>SUM(Q5:Q12)</f>
        <v>269</v>
      </c>
    </row>
    <row r="12" spans="1:20" ht="15.75" customHeight="1">
      <c r="A12" s="14">
        <v>8</v>
      </c>
      <c r="B12" s="8">
        <v>51</v>
      </c>
      <c r="C12" s="11">
        <v>13</v>
      </c>
      <c r="D12" s="11">
        <v>11</v>
      </c>
      <c r="E12" s="11">
        <v>7</v>
      </c>
      <c r="F12" s="11">
        <v>8</v>
      </c>
      <c r="G12" s="11">
        <v>12</v>
      </c>
      <c r="H12" s="11">
        <v>12</v>
      </c>
      <c r="I12" s="11">
        <v>9</v>
      </c>
      <c r="J12" s="11">
        <v>9</v>
      </c>
      <c r="K12" s="11">
        <v>10</v>
      </c>
      <c r="L12" s="11">
        <v>9</v>
      </c>
      <c r="M12" s="11">
        <v>3</v>
      </c>
      <c r="N12" s="12"/>
      <c r="O12" s="10">
        <f>IF(B12="","",SUM(C12:M12)-(N12))</f>
        <v>103</v>
      </c>
      <c r="P12" s="135" t="s">
        <v>70</v>
      </c>
      <c r="Q12" s="25">
        <f t="shared" si="0"/>
        <v>31</v>
      </c>
      <c r="S12" s="176"/>
      <c r="T12" s="182"/>
    </row>
    <row r="13" spans="1:20" ht="15.75" customHeight="1">
      <c r="A13" s="14">
        <v>9</v>
      </c>
      <c r="B13" s="136">
        <v>33</v>
      </c>
      <c r="C13" s="11">
        <v>13</v>
      </c>
      <c r="D13" s="11">
        <v>12</v>
      </c>
      <c r="E13" s="11">
        <v>8</v>
      </c>
      <c r="F13" s="11">
        <v>8</v>
      </c>
      <c r="G13" s="11"/>
      <c r="H13" s="11">
        <v>14</v>
      </c>
      <c r="I13" s="11">
        <v>8</v>
      </c>
      <c r="J13" s="11">
        <v>10</v>
      </c>
      <c r="K13" s="11">
        <v>9</v>
      </c>
      <c r="L13" s="11">
        <v>8</v>
      </c>
      <c r="M13" s="11"/>
      <c r="N13" s="12"/>
      <c r="O13" s="10">
        <f>IF(B13="","",SUM(C13:M13)-(N13))</f>
        <v>90</v>
      </c>
      <c r="P13" s="135" t="s">
        <v>66</v>
      </c>
      <c r="Q13" s="25">
        <f t="shared" si="0"/>
        <v>33</v>
      </c>
      <c r="S13" s="176"/>
      <c r="T13" s="176"/>
    </row>
    <row r="14" spans="1:20" ht="15.75" customHeight="1">
      <c r="A14" s="14">
        <v>10</v>
      </c>
      <c r="B14" s="8">
        <v>74</v>
      </c>
      <c r="C14" s="11"/>
      <c r="D14" s="11">
        <v>10</v>
      </c>
      <c r="E14" s="11">
        <v>7</v>
      </c>
      <c r="F14" s="11">
        <v>8</v>
      </c>
      <c r="G14" s="11">
        <v>11</v>
      </c>
      <c r="H14" s="11">
        <v>12</v>
      </c>
      <c r="I14" s="11">
        <v>8</v>
      </c>
      <c r="J14" s="11">
        <v>9</v>
      </c>
      <c r="K14" s="11">
        <v>10</v>
      </c>
      <c r="L14" s="11">
        <v>9</v>
      </c>
      <c r="M14" s="11"/>
      <c r="N14" s="12"/>
      <c r="O14" s="10">
        <f>IF(B14="","",SUM(C14:M14)-(N14))</f>
        <v>84</v>
      </c>
      <c r="P14" s="135" t="s">
        <v>66</v>
      </c>
      <c r="Q14" s="25">
        <f t="shared" si="0"/>
        <v>17</v>
      </c>
      <c r="S14" s="139"/>
      <c r="T14" s="140"/>
    </row>
    <row r="15" spans="1:20" ht="15.75" customHeight="1">
      <c r="A15" s="14">
        <v>11</v>
      </c>
      <c r="B15" s="8">
        <v>32</v>
      </c>
      <c r="C15" s="11"/>
      <c r="D15" s="11"/>
      <c r="E15" s="11">
        <v>8</v>
      </c>
      <c r="F15" s="11">
        <v>7</v>
      </c>
      <c r="G15" s="11">
        <v>12</v>
      </c>
      <c r="H15" s="11">
        <v>12</v>
      </c>
      <c r="I15" s="11">
        <v>9</v>
      </c>
      <c r="J15" s="11">
        <v>10</v>
      </c>
      <c r="K15" s="11">
        <v>9</v>
      </c>
      <c r="L15" s="11">
        <v>8</v>
      </c>
      <c r="M15" s="11"/>
      <c r="N15" s="12"/>
      <c r="O15" s="10">
        <f>IF(B15="","",SUM(C15:M15)-(N15))</f>
        <v>75</v>
      </c>
      <c r="P15" s="135" t="s">
        <v>66</v>
      </c>
      <c r="Q15" s="25">
        <f t="shared" si="0"/>
        <v>8</v>
      </c>
      <c r="R15" s="138"/>
      <c r="S15" s="275"/>
      <c r="T15" s="277"/>
    </row>
    <row r="16" spans="1:20" ht="15.75" customHeight="1">
      <c r="A16" s="14">
        <v>12</v>
      </c>
      <c r="B16" s="8">
        <v>56</v>
      </c>
      <c r="C16" s="14"/>
      <c r="D16" s="14">
        <v>10</v>
      </c>
      <c r="E16" s="14">
        <v>7</v>
      </c>
      <c r="F16" s="14">
        <v>8</v>
      </c>
      <c r="G16" s="14"/>
      <c r="H16" s="14">
        <v>12</v>
      </c>
      <c r="I16" s="14">
        <v>9</v>
      </c>
      <c r="J16" s="14">
        <v>9</v>
      </c>
      <c r="K16" s="14">
        <v>9</v>
      </c>
      <c r="L16" s="14">
        <v>9</v>
      </c>
      <c r="M16" s="14"/>
      <c r="N16" s="14"/>
      <c r="O16" s="10">
        <f>IF(B16="","",SUM(C16:M16)-(N16))</f>
        <v>73</v>
      </c>
      <c r="P16" s="135" t="s">
        <v>70</v>
      </c>
      <c r="Q16" s="25">
        <f t="shared" si="0"/>
        <v>17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1" ref="O5:O20">IF(B17="","",SUM(C17:M17)-(N17))</f>
        <v/>
      </c>
      <c r="P17" s="135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5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5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5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T7" sqref="T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126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MAX(O5:O20)</f>
        <v>123</v>
      </c>
    </row>
    <row r="3" spans="1:23" ht="15.75" customHeight="1">
      <c r="A3" s="280" t="s">
        <v>30</v>
      </c>
      <c r="B3" s="281"/>
      <c r="C3" s="281"/>
      <c r="D3" s="285" t="s">
        <v>127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21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211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33</v>
      </c>
      <c r="C5" s="11">
        <v>21</v>
      </c>
      <c r="D5" s="11">
        <v>12</v>
      </c>
      <c r="E5" s="11">
        <v>6</v>
      </c>
      <c r="F5" s="11">
        <v>9</v>
      </c>
      <c r="G5" s="11">
        <v>12</v>
      </c>
      <c r="H5" s="11">
        <v>15</v>
      </c>
      <c r="I5" s="11">
        <v>12</v>
      </c>
      <c r="J5" s="11">
        <v>9</v>
      </c>
      <c r="K5" s="11">
        <v>9</v>
      </c>
      <c r="L5" s="11">
        <v>12</v>
      </c>
      <c r="M5" s="11">
        <v>6</v>
      </c>
      <c r="N5" s="12"/>
      <c r="O5" s="10">
        <f>IF(B5="","",SUM(C5:M5)-(N5))</f>
        <v>123</v>
      </c>
      <c r="P5" s="135" t="s">
        <v>66</v>
      </c>
      <c r="Q5" s="25">
        <f aca="true" t="shared" si="0" ref="Q5:Q20">SUM(C5:E5)</f>
        <v>39</v>
      </c>
      <c r="S5" s="126" t="s">
        <v>89</v>
      </c>
      <c r="T5" s="127">
        <v>81</v>
      </c>
      <c r="W5" s="163" t="s">
        <v>69</v>
      </c>
    </row>
    <row r="6" spans="1:23" ht="15.75" customHeight="1">
      <c r="A6" s="14">
        <v>2</v>
      </c>
      <c r="B6" s="8">
        <v>14</v>
      </c>
      <c r="C6" s="11">
        <v>21</v>
      </c>
      <c r="D6" s="11">
        <v>12</v>
      </c>
      <c r="E6" s="11">
        <v>6</v>
      </c>
      <c r="F6" s="11">
        <v>9</v>
      </c>
      <c r="G6" s="11">
        <v>12</v>
      </c>
      <c r="H6" s="11">
        <v>15</v>
      </c>
      <c r="I6" s="11">
        <v>9</v>
      </c>
      <c r="J6" s="11">
        <v>9</v>
      </c>
      <c r="K6" s="11">
        <v>9</v>
      </c>
      <c r="L6" s="11">
        <v>12</v>
      </c>
      <c r="M6" s="11">
        <v>6</v>
      </c>
      <c r="N6" s="12"/>
      <c r="O6" s="10">
        <f>IF(B6="","",SUM(C6:M6)-(N6))</f>
        <v>120</v>
      </c>
      <c r="P6" s="135" t="s">
        <v>66</v>
      </c>
      <c r="Q6" s="25">
        <f t="shared" si="0"/>
        <v>39</v>
      </c>
      <c r="S6" s="126" t="s">
        <v>90</v>
      </c>
      <c r="T6" s="127">
        <v>73</v>
      </c>
      <c r="W6" s="163" t="s">
        <v>70</v>
      </c>
    </row>
    <row r="7" spans="1:23" ht="15.75" customHeight="1">
      <c r="A7" s="14">
        <v>3</v>
      </c>
      <c r="B7" s="8">
        <v>10</v>
      </c>
      <c r="C7" s="11">
        <v>18</v>
      </c>
      <c r="D7" s="11">
        <v>9</v>
      </c>
      <c r="E7" s="11">
        <v>6</v>
      </c>
      <c r="F7" s="11">
        <v>9</v>
      </c>
      <c r="G7" s="11">
        <v>12</v>
      </c>
      <c r="H7" s="11">
        <v>15</v>
      </c>
      <c r="I7" s="11">
        <v>12</v>
      </c>
      <c r="J7" s="11">
        <v>9</v>
      </c>
      <c r="K7" s="11">
        <v>9</v>
      </c>
      <c r="L7" s="11">
        <v>12</v>
      </c>
      <c r="M7" s="11">
        <v>6</v>
      </c>
      <c r="N7" s="12"/>
      <c r="O7" s="10">
        <f>IF(B7="","",SUM(C7:M7)-(N7))</f>
        <v>117</v>
      </c>
      <c r="P7" s="135" t="s">
        <v>66</v>
      </c>
      <c r="Q7" s="25">
        <f t="shared" si="0"/>
        <v>33</v>
      </c>
      <c r="S7" s="126" t="s">
        <v>64</v>
      </c>
      <c r="T7" s="127">
        <v>473</v>
      </c>
      <c r="W7" s="163" t="s">
        <v>63</v>
      </c>
    </row>
    <row r="8" spans="1:20" ht="15.75" customHeight="1">
      <c r="A8" s="14">
        <v>4</v>
      </c>
      <c r="B8" s="136">
        <v>9</v>
      </c>
      <c r="C8" s="11">
        <v>21</v>
      </c>
      <c r="D8" s="11">
        <v>12</v>
      </c>
      <c r="E8" s="11">
        <v>6</v>
      </c>
      <c r="F8" s="11">
        <v>9</v>
      </c>
      <c r="G8" s="11">
        <v>9</v>
      </c>
      <c r="H8" s="11">
        <v>12</v>
      </c>
      <c r="I8" s="11">
        <v>9</v>
      </c>
      <c r="J8" s="11">
        <v>6</v>
      </c>
      <c r="K8" s="11">
        <v>9</v>
      </c>
      <c r="L8" s="11">
        <v>12</v>
      </c>
      <c r="M8" s="11">
        <v>6</v>
      </c>
      <c r="N8" s="12"/>
      <c r="O8" s="10">
        <f>IF(B8="","",SUM(C8:M8)-(N8))</f>
        <v>111</v>
      </c>
      <c r="P8" s="135" t="s">
        <v>66</v>
      </c>
      <c r="Q8" s="25">
        <f t="shared" si="0"/>
        <v>39</v>
      </c>
      <c r="S8" s="126" t="s">
        <v>68</v>
      </c>
      <c r="T8" s="127">
        <v>393</v>
      </c>
    </row>
    <row r="9" spans="1:20" ht="15.75" customHeight="1">
      <c r="A9" s="14">
        <v>5</v>
      </c>
      <c r="B9" s="8">
        <v>8</v>
      </c>
      <c r="C9" s="11">
        <v>14</v>
      </c>
      <c r="D9" s="11">
        <v>10</v>
      </c>
      <c r="E9" s="11">
        <v>6</v>
      </c>
      <c r="F9" s="11">
        <v>9</v>
      </c>
      <c r="G9" s="11">
        <v>12</v>
      </c>
      <c r="H9" s="11">
        <v>12</v>
      </c>
      <c r="I9" s="11">
        <v>9</v>
      </c>
      <c r="J9" s="11">
        <v>9</v>
      </c>
      <c r="K9" s="11">
        <v>10</v>
      </c>
      <c r="L9" s="11">
        <v>10</v>
      </c>
      <c r="M9" s="11">
        <v>3</v>
      </c>
      <c r="N9" s="12"/>
      <c r="O9" s="10">
        <f>IF(B9="","",SUM(C9:M9)-(N9))</f>
        <v>104</v>
      </c>
      <c r="P9" s="135" t="s">
        <v>70</v>
      </c>
      <c r="Q9" s="25">
        <f t="shared" si="0"/>
        <v>30</v>
      </c>
      <c r="S9" s="126" t="s">
        <v>65</v>
      </c>
      <c r="T9" s="127">
        <v>368</v>
      </c>
    </row>
    <row r="10" spans="1:20" ht="15.75" customHeight="1">
      <c r="A10" s="14">
        <v>6</v>
      </c>
      <c r="B10" s="8">
        <v>35</v>
      </c>
      <c r="C10" s="14">
        <v>15</v>
      </c>
      <c r="D10" s="14">
        <v>10</v>
      </c>
      <c r="E10" s="14">
        <v>6</v>
      </c>
      <c r="F10" s="14">
        <v>9</v>
      </c>
      <c r="G10" s="14">
        <v>12</v>
      </c>
      <c r="H10" s="14">
        <v>12</v>
      </c>
      <c r="I10" s="14">
        <v>8</v>
      </c>
      <c r="J10" s="14">
        <v>9</v>
      </c>
      <c r="K10" s="14">
        <v>9</v>
      </c>
      <c r="L10" s="14">
        <v>10</v>
      </c>
      <c r="M10" s="14">
        <v>3</v>
      </c>
      <c r="N10" s="14"/>
      <c r="O10" s="10">
        <f>IF(B10="","",SUM(C10:M10)-(N10))</f>
        <v>103</v>
      </c>
      <c r="P10" s="135" t="s">
        <v>70</v>
      </c>
      <c r="Q10" s="25">
        <f t="shared" si="0"/>
        <v>31</v>
      </c>
      <c r="S10" s="126" t="s">
        <v>91</v>
      </c>
      <c r="T10" s="141">
        <f>SUM(O5:O12)</f>
        <v>882</v>
      </c>
    </row>
    <row r="11" spans="1:21" ht="15.75" customHeight="1">
      <c r="A11" s="14">
        <v>7</v>
      </c>
      <c r="B11" s="8" t="s">
        <v>221</v>
      </c>
      <c r="C11" s="14">
        <v>15</v>
      </c>
      <c r="D11" s="14">
        <v>9</v>
      </c>
      <c r="E11" s="14">
        <v>6</v>
      </c>
      <c r="F11" s="14">
        <v>9</v>
      </c>
      <c r="G11" s="14">
        <v>11</v>
      </c>
      <c r="H11" s="14">
        <v>12</v>
      </c>
      <c r="I11" s="14">
        <v>9</v>
      </c>
      <c r="J11" s="14">
        <v>9</v>
      </c>
      <c r="K11" s="14">
        <v>10</v>
      </c>
      <c r="L11" s="14">
        <v>9</v>
      </c>
      <c r="M11" s="14">
        <v>3</v>
      </c>
      <c r="N11" s="14"/>
      <c r="O11" s="10">
        <f>IF(B11="","",SUM(C11:M11)-(N11))</f>
        <v>102</v>
      </c>
      <c r="P11" s="135" t="s">
        <v>63</v>
      </c>
      <c r="Q11" s="25">
        <f t="shared" si="0"/>
        <v>30</v>
      </c>
      <c r="S11" s="180"/>
      <c r="T11" s="181"/>
      <c r="U11" s="1">
        <f>SUM(Q5:Q12)</f>
        <v>271</v>
      </c>
    </row>
    <row r="12" spans="1:20" ht="15.75" customHeight="1">
      <c r="A12" s="14">
        <v>8</v>
      </c>
      <c r="B12" s="8">
        <v>34</v>
      </c>
      <c r="C12" s="11">
        <v>14</v>
      </c>
      <c r="D12" s="11">
        <v>10</v>
      </c>
      <c r="E12" s="11">
        <v>6</v>
      </c>
      <c r="F12" s="11">
        <v>10</v>
      </c>
      <c r="G12" s="11">
        <v>11</v>
      </c>
      <c r="H12" s="11">
        <v>12</v>
      </c>
      <c r="I12" s="11">
        <v>8</v>
      </c>
      <c r="J12" s="11">
        <v>9</v>
      </c>
      <c r="K12" s="11">
        <v>10</v>
      </c>
      <c r="L12" s="11">
        <v>9</v>
      </c>
      <c r="M12" s="11">
        <v>3</v>
      </c>
      <c r="N12" s="12"/>
      <c r="O12" s="10">
        <f>IF(B12="","",SUM(C12:M12)-(N12))</f>
        <v>102</v>
      </c>
      <c r="P12" s="201" t="s">
        <v>149</v>
      </c>
      <c r="Q12" s="25">
        <f t="shared" si="0"/>
        <v>30</v>
      </c>
      <c r="S12" s="176"/>
      <c r="T12" s="182"/>
    </row>
    <row r="13" spans="1:20" ht="15.75" customHeight="1">
      <c r="A13" s="14">
        <v>9</v>
      </c>
      <c r="B13" s="8">
        <v>5</v>
      </c>
      <c r="C13" s="11">
        <v>18</v>
      </c>
      <c r="D13" s="11"/>
      <c r="E13" s="11">
        <v>7</v>
      </c>
      <c r="F13" s="11">
        <v>10</v>
      </c>
      <c r="G13" s="11">
        <v>12</v>
      </c>
      <c r="H13" s="11">
        <v>12</v>
      </c>
      <c r="I13" s="11">
        <v>9</v>
      </c>
      <c r="J13" s="11">
        <v>8</v>
      </c>
      <c r="K13" s="11">
        <v>10</v>
      </c>
      <c r="L13" s="11">
        <v>11</v>
      </c>
      <c r="M13" s="11"/>
      <c r="N13" s="12"/>
      <c r="O13" s="300">
        <f>IF(B13="","",SUM(C13:M13)-(N13))</f>
        <v>97</v>
      </c>
      <c r="P13" s="304" t="s">
        <v>69</v>
      </c>
      <c r="Q13" s="301">
        <f t="shared" si="0"/>
        <v>25</v>
      </c>
      <c r="S13" s="176"/>
      <c r="T13" s="176"/>
    </row>
    <row r="14" spans="1:20" ht="15.75" customHeight="1">
      <c r="A14" s="14">
        <v>10</v>
      </c>
      <c r="B14" s="136" t="s">
        <v>177</v>
      </c>
      <c r="C14" s="11">
        <v>15</v>
      </c>
      <c r="D14" s="11">
        <v>10</v>
      </c>
      <c r="E14" s="11"/>
      <c r="F14" s="11">
        <v>8</v>
      </c>
      <c r="G14" s="11">
        <v>11</v>
      </c>
      <c r="H14" s="11">
        <v>12</v>
      </c>
      <c r="I14" s="11">
        <v>9</v>
      </c>
      <c r="J14" s="11">
        <v>9</v>
      </c>
      <c r="K14" s="11">
        <v>10</v>
      </c>
      <c r="L14" s="11">
        <v>9</v>
      </c>
      <c r="M14" s="11"/>
      <c r="N14" s="12"/>
      <c r="O14" s="300">
        <f>IF(B14="","",SUM(C14:M14)-(N14))</f>
        <v>93</v>
      </c>
      <c r="P14" s="304" t="s">
        <v>63</v>
      </c>
      <c r="Q14" s="301">
        <f t="shared" si="0"/>
        <v>25</v>
      </c>
      <c r="S14" s="139"/>
      <c r="T14" s="140"/>
    </row>
    <row r="15" spans="1:20" ht="15.75" customHeight="1">
      <c r="A15" s="14">
        <v>11</v>
      </c>
      <c r="B15" s="8" t="s">
        <v>180</v>
      </c>
      <c r="C15" s="11">
        <v>13</v>
      </c>
      <c r="D15" s="11">
        <v>10</v>
      </c>
      <c r="E15" s="11"/>
      <c r="F15" s="11">
        <v>8</v>
      </c>
      <c r="G15" s="11">
        <v>11</v>
      </c>
      <c r="H15" s="11">
        <v>12</v>
      </c>
      <c r="I15" s="11">
        <v>8</v>
      </c>
      <c r="J15" s="11">
        <v>9</v>
      </c>
      <c r="K15" s="11">
        <v>9</v>
      </c>
      <c r="L15" s="11">
        <v>9</v>
      </c>
      <c r="M15" s="11"/>
      <c r="N15" s="12"/>
      <c r="O15" s="300">
        <f>IF(B15="","",SUM(C15:M15)-(N15))</f>
        <v>89</v>
      </c>
      <c r="P15" s="304" t="s">
        <v>63</v>
      </c>
      <c r="Q15" s="301">
        <f t="shared" si="0"/>
        <v>23</v>
      </c>
      <c r="R15" s="138"/>
      <c r="S15" s="275"/>
      <c r="T15" s="277"/>
    </row>
    <row r="16" spans="1:20" ht="15.75" customHeight="1">
      <c r="A16" s="14">
        <v>12</v>
      </c>
      <c r="B16" s="8" t="s">
        <v>234</v>
      </c>
      <c r="C16" s="11">
        <v>15</v>
      </c>
      <c r="D16" s="11">
        <v>11</v>
      </c>
      <c r="E16" s="11"/>
      <c r="F16" s="11">
        <v>9</v>
      </c>
      <c r="G16" s="11"/>
      <c r="H16" s="11">
        <v>12</v>
      </c>
      <c r="I16" s="11">
        <v>9</v>
      </c>
      <c r="J16" s="11">
        <v>9</v>
      </c>
      <c r="K16" s="11">
        <v>10</v>
      </c>
      <c r="L16" s="11">
        <v>9</v>
      </c>
      <c r="M16" s="11"/>
      <c r="N16" s="12"/>
      <c r="O16" s="300">
        <f>IF(B16="","",SUM(C16:M16)-(N16))</f>
        <v>84</v>
      </c>
      <c r="P16" s="304" t="s">
        <v>63</v>
      </c>
      <c r="Q16" s="301">
        <f t="shared" si="0"/>
        <v>26</v>
      </c>
      <c r="S16" s="276"/>
      <c r="T16" s="276"/>
    </row>
    <row r="17" spans="1:17" ht="15.75" customHeight="1">
      <c r="A17" s="14">
        <v>13</v>
      </c>
      <c r="B17" s="136">
        <v>13</v>
      </c>
      <c r="C17" s="11">
        <v>12</v>
      </c>
      <c r="D17" s="11"/>
      <c r="E17" s="11">
        <v>6</v>
      </c>
      <c r="F17" s="11">
        <v>9</v>
      </c>
      <c r="G17" s="11">
        <v>11</v>
      </c>
      <c r="H17" s="11">
        <v>12</v>
      </c>
      <c r="I17" s="11">
        <v>8</v>
      </c>
      <c r="J17" s="11">
        <v>9</v>
      </c>
      <c r="K17" s="11">
        <v>9</v>
      </c>
      <c r="L17" s="11">
        <v>8</v>
      </c>
      <c r="M17" s="11"/>
      <c r="N17" s="12"/>
      <c r="O17" s="10">
        <f>IF(B17="","",SUM(C17:M17)-(N17))</f>
        <v>84</v>
      </c>
      <c r="P17" s="304" t="s">
        <v>149</v>
      </c>
      <c r="Q17" s="25">
        <f t="shared" si="0"/>
        <v>18</v>
      </c>
    </row>
    <row r="18" spans="1:17" ht="15.75" customHeight="1">
      <c r="A18" s="14">
        <v>14</v>
      </c>
      <c r="B18" s="8">
        <v>25</v>
      </c>
      <c r="C18" s="14">
        <v>15</v>
      </c>
      <c r="D18" s="14"/>
      <c r="E18" s="14">
        <v>6</v>
      </c>
      <c r="F18" s="14">
        <v>9</v>
      </c>
      <c r="G18" s="14"/>
      <c r="H18" s="14">
        <v>12</v>
      </c>
      <c r="I18" s="14">
        <v>9</v>
      </c>
      <c r="J18" s="14">
        <v>9</v>
      </c>
      <c r="K18" s="14">
        <v>9</v>
      </c>
      <c r="L18" s="14">
        <v>8</v>
      </c>
      <c r="M18" s="14"/>
      <c r="N18" s="14"/>
      <c r="O18" s="10">
        <f>IF(B18="","",SUM(C18:M18)-(N18))</f>
        <v>77</v>
      </c>
      <c r="P18" s="304" t="s">
        <v>150</v>
      </c>
      <c r="Q18" s="25">
        <f t="shared" si="0"/>
        <v>21</v>
      </c>
    </row>
    <row r="19" spans="1:17" ht="15.75" customHeight="1">
      <c r="A19" s="14">
        <v>15</v>
      </c>
      <c r="B19" s="8">
        <v>40</v>
      </c>
      <c r="C19" s="11"/>
      <c r="D19" s="11"/>
      <c r="E19" s="11"/>
      <c r="F19" s="11">
        <v>9</v>
      </c>
      <c r="G19" s="11">
        <v>13</v>
      </c>
      <c r="H19" s="11">
        <v>12</v>
      </c>
      <c r="I19" s="11">
        <v>8</v>
      </c>
      <c r="J19" s="11">
        <v>9</v>
      </c>
      <c r="K19" s="11">
        <v>8</v>
      </c>
      <c r="L19" s="11">
        <v>8</v>
      </c>
      <c r="M19" s="11"/>
      <c r="N19" s="12"/>
      <c r="O19" s="10">
        <f>IF(B19="","",SUM(C19:M19)-(N19))</f>
        <v>67</v>
      </c>
      <c r="P19" s="304" t="s">
        <v>69</v>
      </c>
      <c r="Q19" s="25">
        <f t="shared" si="0"/>
        <v>0</v>
      </c>
    </row>
    <row r="20" spans="1:17" ht="15.75" customHeight="1">
      <c r="A20" s="14">
        <v>16</v>
      </c>
      <c r="B20" s="8">
        <v>7</v>
      </c>
      <c r="C20" s="11"/>
      <c r="D20" s="11"/>
      <c r="E20" s="11"/>
      <c r="F20" s="11">
        <v>9</v>
      </c>
      <c r="G20" s="11">
        <v>11</v>
      </c>
      <c r="H20" s="11">
        <v>12</v>
      </c>
      <c r="I20" s="11">
        <v>9</v>
      </c>
      <c r="J20" s="11">
        <v>9</v>
      </c>
      <c r="K20" s="11">
        <v>9</v>
      </c>
      <c r="L20" s="11">
        <v>8</v>
      </c>
      <c r="M20" s="11"/>
      <c r="N20" s="12"/>
      <c r="O20" s="10">
        <f>IF(B20="","",SUM(C20:M20)-(N20))</f>
        <v>67</v>
      </c>
      <c r="P20" s="304" t="s">
        <v>150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7" sqref="S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162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111</v>
      </c>
    </row>
    <row r="3" spans="1:23" ht="15.75" customHeight="1">
      <c r="A3" s="280" t="s">
        <v>30</v>
      </c>
      <c r="B3" s="281"/>
      <c r="C3" s="281"/>
      <c r="D3" s="285" t="s">
        <v>163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8</v>
      </c>
      <c r="R3" s="132"/>
      <c r="S3" s="126" t="s">
        <v>60</v>
      </c>
      <c r="T3" s="127">
        <f>MAX(C5:C24)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202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77</v>
      </c>
      <c r="C5" s="11">
        <v>15</v>
      </c>
      <c r="D5" s="11">
        <v>12</v>
      </c>
      <c r="E5" s="11">
        <v>6</v>
      </c>
      <c r="F5" s="11">
        <v>9</v>
      </c>
      <c r="G5" s="11">
        <v>12</v>
      </c>
      <c r="H5" s="11">
        <v>12</v>
      </c>
      <c r="I5" s="11">
        <v>9</v>
      </c>
      <c r="J5" s="11">
        <v>12</v>
      </c>
      <c r="K5" s="11">
        <v>9</v>
      </c>
      <c r="L5" s="11">
        <v>12</v>
      </c>
      <c r="M5" s="11">
        <v>3</v>
      </c>
      <c r="N5" s="12"/>
      <c r="O5" s="10">
        <f>IF(B5="","",SUM(C5:M5)-(N5))</f>
        <v>111</v>
      </c>
      <c r="P5" s="135" t="s">
        <v>66</v>
      </c>
      <c r="Q5" s="25">
        <f aca="true" t="shared" si="0" ref="Q5:Q24">SUM(C5:E5)</f>
        <v>33</v>
      </c>
      <c r="S5" s="126" t="s">
        <v>89</v>
      </c>
      <c r="T5" s="127">
        <v>78</v>
      </c>
      <c r="W5" s="163" t="s">
        <v>69</v>
      </c>
    </row>
    <row r="6" spans="1:23" ht="15.75" customHeight="1">
      <c r="A6" s="14">
        <v>2</v>
      </c>
      <c r="B6" s="8">
        <v>50</v>
      </c>
      <c r="C6" s="11">
        <v>18</v>
      </c>
      <c r="D6" s="11">
        <v>13</v>
      </c>
      <c r="E6" s="11">
        <v>8</v>
      </c>
      <c r="F6" s="11">
        <v>9</v>
      </c>
      <c r="G6" s="11">
        <v>10</v>
      </c>
      <c r="H6" s="11">
        <v>13</v>
      </c>
      <c r="I6" s="11">
        <v>8</v>
      </c>
      <c r="J6" s="11">
        <v>9</v>
      </c>
      <c r="K6" s="11">
        <v>11</v>
      </c>
      <c r="L6" s="11">
        <v>9</v>
      </c>
      <c r="M6" s="11">
        <v>3</v>
      </c>
      <c r="N6" s="12"/>
      <c r="O6" s="10">
        <f>IF(B6="","",SUM(C6:M6)-(N6))</f>
        <v>111</v>
      </c>
      <c r="P6" s="135" t="s">
        <v>67</v>
      </c>
      <c r="Q6" s="25">
        <f t="shared" si="0"/>
        <v>39</v>
      </c>
      <c r="S6" s="126" t="s">
        <v>90</v>
      </c>
      <c r="T6" s="127">
        <v>64</v>
      </c>
      <c r="W6" s="163" t="s">
        <v>70</v>
      </c>
    </row>
    <row r="7" spans="1:23" ht="15.75" customHeight="1">
      <c r="A7" s="14">
        <v>3</v>
      </c>
      <c r="B7" s="136">
        <v>56</v>
      </c>
      <c r="C7" s="11">
        <v>18</v>
      </c>
      <c r="D7" s="11">
        <v>10</v>
      </c>
      <c r="E7" s="11">
        <v>6</v>
      </c>
      <c r="F7" s="11">
        <v>10</v>
      </c>
      <c r="G7" s="11">
        <v>9</v>
      </c>
      <c r="H7" s="11">
        <v>14</v>
      </c>
      <c r="I7" s="11">
        <v>9</v>
      </c>
      <c r="J7" s="11">
        <v>8</v>
      </c>
      <c r="K7" s="11">
        <v>11</v>
      </c>
      <c r="L7" s="11">
        <v>8</v>
      </c>
      <c r="M7" s="11">
        <v>3</v>
      </c>
      <c r="N7" s="12"/>
      <c r="O7" s="10">
        <f>IF(B7="","",SUM(C7:M7)-(N7))</f>
        <v>106</v>
      </c>
      <c r="P7" s="135" t="s">
        <v>67</v>
      </c>
      <c r="Q7" s="25">
        <f t="shared" si="0"/>
        <v>34</v>
      </c>
      <c r="S7" s="126" t="s">
        <v>64</v>
      </c>
      <c r="T7" s="127">
        <v>723</v>
      </c>
      <c r="W7" s="163" t="s">
        <v>63</v>
      </c>
    </row>
    <row r="8" spans="1:20" ht="15.75" customHeight="1">
      <c r="A8" s="14">
        <v>4</v>
      </c>
      <c r="B8" s="8">
        <v>13</v>
      </c>
      <c r="C8" s="11">
        <v>17</v>
      </c>
      <c r="D8" s="11">
        <v>9</v>
      </c>
      <c r="E8" s="11">
        <v>7</v>
      </c>
      <c r="F8" s="11">
        <v>9</v>
      </c>
      <c r="G8" s="11">
        <v>9</v>
      </c>
      <c r="H8" s="11">
        <v>13</v>
      </c>
      <c r="I8" s="11">
        <v>8</v>
      </c>
      <c r="J8" s="11">
        <v>9</v>
      </c>
      <c r="K8" s="11">
        <v>10</v>
      </c>
      <c r="L8" s="11">
        <v>9</v>
      </c>
      <c r="M8" s="11">
        <v>3</v>
      </c>
      <c r="N8" s="12"/>
      <c r="O8" s="10">
        <f>IF(B8="","",SUM(C8:M8)-(N8))</f>
        <v>103</v>
      </c>
      <c r="P8" s="135" t="s">
        <v>67</v>
      </c>
      <c r="Q8" s="25">
        <f t="shared" si="0"/>
        <v>33</v>
      </c>
      <c r="S8" s="126" t="s">
        <v>68</v>
      </c>
      <c r="T8" s="127" t="s">
        <v>136</v>
      </c>
    </row>
    <row r="9" spans="1:20" ht="15.75" customHeight="1">
      <c r="A9" s="14">
        <v>5</v>
      </c>
      <c r="B9" s="8">
        <v>54</v>
      </c>
      <c r="C9" s="14">
        <v>18</v>
      </c>
      <c r="D9" s="14">
        <v>9</v>
      </c>
      <c r="E9" s="14">
        <v>6</v>
      </c>
      <c r="F9" s="14">
        <v>9</v>
      </c>
      <c r="G9" s="14">
        <v>9</v>
      </c>
      <c r="H9" s="14">
        <v>14</v>
      </c>
      <c r="I9" s="14">
        <v>9</v>
      </c>
      <c r="J9" s="14">
        <v>8</v>
      </c>
      <c r="K9" s="14">
        <v>9</v>
      </c>
      <c r="L9" s="14">
        <v>9</v>
      </c>
      <c r="M9" s="14">
        <v>3</v>
      </c>
      <c r="N9" s="14"/>
      <c r="O9" s="10">
        <f>IF(B9="","",SUM(C9:M9)-(N9))</f>
        <v>103</v>
      </c>
      <c r="P9" s="135" t="s">
        <v>67</v>
      </c>
      <c r="Q9" s="25">
        <f t="shared" si="0"/>
        <v>33</v>
      </c>
      <c r="S9" s="126" t="s">
        <v>65</v>
      </c>
      <c r="T9" s="127" t="s">
        <v>136</v>
      </c>
    </row>
    <row r="10" spans="1:20" ht="15.75" customHeight="1">
      <c r="A10" s="14">
        <v>6</v>
      </c>
      <c r="B10" s="136">
        <v>44</v>
      </c>
      <c r="C10" s="11">
        <v>15</v>
      </c>
      <c r="D10" s="11">
        <v>9</v>
      </c>
      <c r="E10" s="11">
        <v>6</v>
      </c>
      <c r="F10" s="11">
        <v>6</v>
      </c>
      <c r="G10" s="11">
        <v>12</v>
      </c>
      <c r="H10" s="11">
        <v>12</v>
      </c>
      <c r="I10" s="11">
        <v>9</v>
      </c>
      <c r="J10" s="11">
        <v>6</v>
      </c>
      <c r="K10" s="11">
        <v>9</v>
      </c>
      <c r="L10" s="11">
        <v>12</v>
      </c>
      <c r="M10" s="11"/>
      <c r="N10" s="12"/>
      <c r="O10" s="10">
        <f>IF(B10="","",SUM(C10:M10)-(N10))</f>
        <v>96</v>
      </c>
      <c r="P10" s="135" t="s">
        <v>66</v>
      </c>
      <c r="Q10" s="25">
        <f t="shared" si="0"/>
        <v>30</v>
      </c>
      <c r="S10" s="126" t="s">
        <v>91</v>
      </c>
      <c r="T10" s="141">
        <f>SUM(O5:O12)</f>
        <v>723</v>
      </c>
    </row>
    <row r="11" spans="1:21" ht="15.75" customHeight="1">
      <c r="A11" s="14">
        <v>7</v>
      </c>
      <c r="B11" s="8">
        <v>25</v>
      </c>
      <c r="C11" s="11">
        <v>15</v>
      </c>
      <c r="D11" s="11"/>
      <c r="E11" s="11">
        <v>6</v>
      </c>
      <c r="F11" s="11">
        <v>9</v>
      </c>
      <c r="G11" s="11">
        <v>12</v>
      </c>
      <c r="H11" s="11">
        <v>12</v>
      </c>
      <c r="I11" s="11">
        <v>12</v>
      </c>
      <c r="J11" s="11">
        <v>6</v>
      </c>
      <c r="K11" s="11">
        <v>9</v>
      </c>
      <c r="L11" s="11">
        <v>12</v>
      </c>
      <c r="M11" s="11"/>
      <c r="N11" s="12"/>
      <c r="O11" s="10">
        <f>IF(B11="","",SUM(C11:M11)-(N11))</f>
        <v>93</v>
      </c>
      <c r="P11" s="135" t="s">
        <v>66</v>
      </c>
      <c r="Q11" s="25">
        <f t="shared" si="0"/>
        <v>21</v>
      </c>
      <c r="S11" s="180"/>
      <c r="T11" s="181"/>
      <c r="U11" s="1">
        <f>SUM(Q5:Q12)</f>
        <v>223</v>
      </c>
    </row>
    <row r="12" spans="1:20" ht="15.75" customHeight="1">
      <c r="A12" s="14">
        <v>8</v>
      </c>
      <c r="B12" s="8">
        <v>37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>IF(B12="","",SUM(C12:M12)-(N12))</f>
        <v>0</v>
      </c>
      <c r="P12" s="135" t="s">
        <v>66</v>
      </c>
      <c r="Q12" s="25">
        <f t="shared" si="0"/>
        <v>0</v>
      </c>
      <c r="S12" s="184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aca="true" t="shared" si="1" ref="O5:O20">IF(B13="","",SUM(C13:M13)-(N13))</f>
        <v/>
      </c>
      <c r="P13" s="135"/>
      <c r="Q13" s="25">
        <f t="shared" si="0"/>
        <v>0</v>
      </c>
      <c r="S13" s="184"/>
      <c r="T13" s="184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1"/>
        <v/>
      </c>
      <c r="P14" s="135"/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1"/>
        <v/>
      </c>
      <c r="P15" s="135"/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1"/>
        <v/>
      </c>
      <c r="P16" s="135"/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1"/>
        <v/>
      </c>
      <c r="P17" s="135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5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5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5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3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95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6</v>
      </c>
      <c r="Q2" s="124" t="s">
        <v>56</v>
      </c>
      <c r="R2" s="125"/>
      <c r="S2" s="126" t="s">
        <v>57</v>
      </c>
      <c r="T2" s="127">
        <f>MAX(O5:O24)</f>
        <v>122</v>
      </c>
    </row>
    <row r="3" spans="1:23" ht="15.75" customHeight="1">
      <c r="A3" s="280" t="s">
        <v>30</v>
      </c>
      <c r="B3" s="281"/>
      <c r="C3" s="281"/>
      <c r="D3" s="285" t="s">
        <v>96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/>
      <c r="Q3" s="131">
        <f>SUM((P1*4)+(P2*2)+P3)</f>
        <v>24</v>
      </c>
      <c r="R3" s="132"/>
      <c r="S3" s="126" t="s">
        <v>60</v>
      </c>
      <c r="T3" s="127">
        <f>MAX(C5:C24)</f>
        <v>21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233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224</v>
      </c>
      <c r="C5" s="11">
        <v>21</v>
      </c>
      <c r="D5" s="11">
        <v>12</v>
      </c>
      <c r="E5" s="11">
        <v>8</v>
      </c>
      <c r="F5" s="11">
        <v>8</v>
      </c>
      <c r="G5" s="11">
        <v>12</v>
      </c>
      <c r="H5" s="11">
        <v>15</v>
      </c>
      <c r="I5" s="11">
        <v>10</v>
      </c>
      <c r="J5" s="11">
        <v>10</v>
      </c>
      <c r="K5" s="11">
        <v>10</v>
      </c>
      <c r="L5" s="11">
        <v>10</v>
      </c>
      <c r="M5" s="11">
        <v>6</v>
      </c>
      <c r="N5" s="12"/>
      <c r="O5" s="10">
        <f>IF(B5="","",SUM(C5:M5)-(N5))</f>
        <v>122</v>
      </c>
      <c r="P5" s="135" t="s">
        <v>67</v>
      </c>
      <c r="Q5" s="25">
        <f aca="true" t="shared" si="0" ref="Q5:Q24">SUM(C5:E5)</f>
        <v>41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68</v>
      </c>
      <c r="C6" s="11">
        <v>21</v>
      </c>
      <c r="D6" s="11">
        <v>12</v>
      </c>
      <c r="E6" s="11">
        <v>6</v>
      </c>
      <c r="F6" s="11">
        <v>9</v>
      </c>
      <c r="G6" s="11">
        <v>9</v>
      </c>
      <c r="H6" s="11">
        <v>15</v>
      </c>
      <c r="I6" s="11">
        <v>12</v>
      </c>
      <c r="J6" s="11">
        <v>9</v>
      </c>
      <c r="K6" s="11">
        <v>12</v>
      </c>
      <c r="L6" s="11">
        <v>9</v>
      </c>
      <c r="M6" s="11">
        <v>6</v>
      </c>
      <c r="N6" s="12"/>
      <c r="O6" s="10">
        <f>IF(B6="","",SUM(C6:M6)-(N6))</f>
        <v>120</v>
      </c>
      <c r="P6" s="135" t="s">
        <v>66</v>
      </c>
      <c r="Q6" s="25">
        <f t="shared" si="0"/>
        <v>39</v>
      </c>
      <c r="S6" s="126" t="s">
        <v>90</v>
      </c>
      <c r="T6" s="127">
        <v>74</v>
      </c>
      <c r="W6" s="163" t="s">
        <v>70</v>
      </c>
    </row>
    <row r="7" spans="1:23" ht="15.75" customHeight="1">
      <c r="A7" s="14">
        <v>3</v>
      </c>
      <c r="B7" s="8">
        <v>31</v>
      </c>
      <c r="C7" s="14">
        <v>19</v>
      </c>
      <c r="D7" s="14">
        <v>13</v>
      </c>
      <c r="E7" s="14">
        <v>8</v>
      </c>
      <c r="F7" s="14">
        <v>9</v>
      </c>
      <c r="G7" s="14">
        <v>12</v>
      </c>
      <c r="H7" s="14">
        <v>14</v>
      </c>
      <c r="I7" s="14">
        <v>10</v>
      </c>
      <c r="J7" s="14">
        <v>9</v>
      </c>
      <c r="K7" s="14">
        <v>11</v>
      </c>
      <c r="L7" s="14">
        <v>10</v>
      </c>
      <c r="M7" s="14">
        <v>5</v>
      </c>
      <c r="N7" s="14"/>
      <c r="O7" s="10">
        <f>IF(B7="","",SUM(C7:M7)-(N7))</f>
        <v>120</v>
      </c>
      <c r="P7" s="135" t="s">
        <v>67</v>
      </c>
      <c r="Q7" s="25">
        <f t="shared" si="0"/>
        <v>40</v>
      </c>
      <c r="S7" s="126" t="s">
        <v>64</v>
      </c>
      <c r="T7" s="127">
        <v>924</v>
      </c>
      <c r="W7" s="163" t="s">
        <v>63</v>
      </c>
    </row>
    <row r="8" spans="1:20" ht="15.75" customHeight="1">
      <c r="A8" s="14">
        <v>4</v>
      </c>
      <c r="B8" s="8">
        <v>22</v>
      </c>
      <c r="C8" s="11">
        <v>18</v>
      </c>
      <c r="D8" s="11">
        <v>12</v>
      </c>
      <c r="E8" s="11">
        <v>8</v>
      </c>
      <c r="F8" s="11">
        <v>9</v>
      </c>
      <c r="G8" s="11">
        <v>12</v>
      </c>
      <c r="H8" s="11">
        <v>14</v>
      </c>
      <c r="I8" s="11">
        <v>9</v>
      </c>
      <c r="J8" s="11">
        <v>10</v>
      </c>
      <c r="K8" s="11">
        <v>11</v>
      </c>
      <c r="L8" s="11">
        <v>10</v>
      </c>
      <c r="M8" s="11">
        <v>5</v>
      </c>
      <c r="N8" s="12"/>
      <c r="O8" s="10">
        <f>IF(B8="","",SUM(C8:M8)-(N8))</f>
        <v>118</v>
      </c>
      <c r="P8" s="135" t="s">
        <v>67</v>
      </c>
      <c r="Q8" s="25">
        <f t="shared" si="0"/>
        <v>38</v>
      </c>
      <c r="S8" s="126" t="s">
        <v>68</v>
      </c>
      <c r="T8" s="127">
        <v>411</v>
      </c>
    </row>
    <row r="9" spans="1:20" ht="15.75" customHeight="1">
      <c r="A9" s="14">
        <v>5</v>
      </c>
      <c r="B9" s="136">
        <v>54</v>
      </c>
      <c r="C9" s="11">
        <v>21</v>
      </c>
      <c r="D9" s="11">
        <v>9</v>
      </c>
      <c r="E9" s="11">
        <v>9</v>
      </c>
      <c r="F9" s="11">
        <v>9</v>
      </c>
      <c r="G9" s="11">
        <v>12</v>
      </c>
      <c r="H9" s="11">
        <v>15</v>
      </c>
      <c r="I9" s="11">
        <v>9</v>
      </c>
      <c r="J9" s="11">
        <v>9</v>
      </c>
      <c r="K9" s="11">
        <v>9</v>
      </c>
      <c r="L9" s="11">
        <v>9</v>
      </c>
      <c r="M9" s="11">
        <v>6</v>
      </c>
      <c r="N9" s="12"/>
      <c r="O9" s="10">
        <f>IF(B9="","",SUM(C9:M9)-(N9))</f>
        <v>117</v>
      </c>
      <c r="P9" s="135" t="s">
        <v>66</v>
      </c>
      <c r="Q9" s="25">
        <f t="shared" si="0"/>
        <v>39</v>
      </c>
      <c r="S9" s="126" t="s">
        <v>65</v>
      </c>
      <c r="T9" s="127" t="s">
        <v>136</v>
      </c>
    </row>
    <row r="10" spans="1:20" ht="15.75" customHeight="1">
      <c r="A10" s="14">
        <v>6</v>
      </c>
      <c r="B10" s="8">
        <v>210</v>
      </c>
      <c r="C10" s="11">
        <v>18</v>
      </c>
      <c r="D10" s="11">
        <v>12</v>
      </c>
      <c r="E10" s="11">
        <v>6</v>
      </c>
      <c r="F10" s="11">
        <v>9</v>
      </c>
      <c r="G10" s="11">
        <v>12</v>
      </c>
      <c r="H10" s="11">
        <v>15</v>
      </c>
      <c r="I10" s="11">
        <v>9</v>
      </c>
      <c r="J10" s="11">
        <v>9</v>
      </c>
      <c r="K10" s="11">
        <v>9</v>
      </c>
      <c r="L10" s="11">
        <v>9</v>
      </c>
      <c r="M10" s="11">
        <v>3</v>
      </c>
      <c r="N10" s="12"/>
      <c r="O10" s="10">
        <f>IF(B10="","",SUM(C10:M10)-(N10))</f>
        <v>111</v>
      </c>
      <c r="P10" s="135" t="s">
        <v>66</v>
      </c>
      <c r="Q10" s="25">
        <f t="shared" si="0"/>
        <v>36</v>
      </c>
      <c r="S10" s="126" t="s">
        <v>91</v>
      </c>
      <c r="T10" s="141">
        <f>SUM(O5:O12)</f>
        <v>927</v>
      </c>
    </row>
    <row r="11" spans="1:21" ht="15.75" customHeight="1">
      <c r="A11" s="14">
        <v>7</v>
      </c>
      <c r="B11" s="8">
        <v>211</v>
      </c>
      <c r="C11" s="11">
        <v>19</v>
      </c>
      <c r="D11" s="11">
        <v>12</v>
      </c>
      <c r="E11" s="11">
        <v>7</v>
      </c>
      <c r="F11" s="11">
        <v>9</v>
      </c>
      <c r="G11" s="11">
        <v>12</v>
      </c>
      <c r="H11" s="11">
        <v>13</v>
      </c>
      <c r="I11" s="11">
        <v>9</v>
      </c>
      <c r="J11" s="11">
        <v>8</v>
      </c>
      <c r="K11" s="11">
        <v>9</v>
      </c>
      <c r="L11" s="11">
        <v>10</v>
      </c>
      <c r="M11" s="11">
        <v>3</v>
      </c>
      <c r="N11" s="12"/>
      <c r="O11" s="10">
        <f>IF(B11="","",SUM(C11:M11)-(N11))</f>
        <v>111</v>
      </c>
      <c r="P11" s="135" t="s">
        <v>240</v>
      </c>
      <c r="Q11" s="25">
        <f t="shared" si="0"/>
        <v>38</v>
      </c>
      <c r="S11" s="180"/>
      <c r="T11" s="181"/>
      <c r="U11" s="1">
        <f>SUM(Q5:Q12)</f>
        <v>304</v>
      </c>
    </row>
    <row r="12" spans="1:20" ht="15.75" customHeight="1">
      <c r="A12" s="14">
        <v>8</v>
      </c>
      <c r="B12" s="8">
        <v>226</v>
      </c>
      <c r="C12" s="11">
        <v>18</v>
      </c>
      <c r="D12" s="11">
        <v>9</v>
      </c>
      <c r="E12" s="11">
        <v>6</v>
      </c>
      <c r="F12" s="11">
        <v>9</v>
      </c>
      <c r="G12" s="11">
        <v>9</v>
      </c>
      <c r="H12" s="11">
        <v>15</v>
      </c>
      <c r="I12" s="11">
        <v>12</v>
      </c>
      <c r="J12" s="11">
        <v>9</v>
      </c>
      <c r="K12" s="11">
        <v>9</v>
      </c>
      <c r="L12" s="11">
        <v>9</v>
      </c>
      <c r="M12" s="11">
        <v>3</v>
      </c>
      <c r="N12" s="12"/>
      <c r="O12" s="10">
        <f>IF(B12="","",SUM(C12:M12)-(N12))</f>
        <v>108</v>
      </c>
      <c r="P12" s="135" t="s">
        <v>66</v>
      </c>
      <c r="Q12" s="25">
        <f t="shared" si="0"/>
        <v>33</v>
      </c>
      <c r="S12" s="176"/>
      <c r="T12" s="182"/>
    </row>
    <row r="13" spans="1:20" ht="15.75" customHeight="1">
      <c r="A13" s="14">
        <v>9</v>
      </c>
      <c r="B13" s="8">
        <v>53</v>
      </c>
      <c r="C13" s="11">
        <v>14</v>
      </c>
      <c r="D13" s="11">
        <v>10</v>
      </c>
      <c r="E13" s="11">
        <v>7</v>
      </c>
      <c r="F13" s="11">
        <v>9</v>
      </c>
      <c r="G13" s="11">
        <v>12</v>
      </c>
      <c r="H13" s="11">
        <v>12</v>
      </c>
      <c r="I13" s="11">
        <v>9</v>
      </c>
      <c r="J13" s="11">
        <v>9</v>
      </c>
      <c r="K13" s="11">
        <v>11</v>
      </c>
      <c r="L13" s="11">
        <v>10</v>
      </c>
      <c r="M13" s="11">
        <v>3</v>
      </c>
      <c r="N13" s="12"/>
      <c r="O13" s="10">
        <f>IF(B13="","",SUM(C13:M13)-(N13))</f>
        <v>106</v>
      </c>
      <c r="P13" s="135" t="s">
        <v>69</v>
      </c>
      <c r="Q13" s="25">
        <f t="shared" si="0"/>
        <v>31</v>
      </c>
      <c r="S13" s="176"/>
      <c r="T13" s="176"/>
    </row>
    <row r="14" spans="1:20" ht="15.75" customHeight="1">
      <c r="A14" s="14">
        <v>10</v>
      </c>
      <c r="B14" s="136">
        <v>113</v>
      </c>
      <c r="C14" s="11">
        <v>12</v>
      </c>
      <c r="D14" s="11">
        <v>10</v>
      </c>
      <c r="E14" s="11">
        <v>7</v>
      </c>
      <c r="F14" s="11">
        <v>9</v>
      </c>
      <c r="G14" s="11">
        <v>11</v>
      </c>
      <c r="H14" s="11">
        <v>15</v>
      </c>
      <c r="I14" s="11">
        <v>10</v>
      </c>
      <c r="J14" s="11">
        <v>9</v>
      </c>
      <c r="K14" s="11">
        <v>10</v>
      </c>
      <c r="L14" s="11">
        <v>9</v>
      </c>
      <c r="M14" s="11">
        <v>3</v>
      </c>
      <c r="N14" s="12"/>
      <c r="O14" s="10">
        <f>IF(B14="","",SUM(C14:M14)-(N14))</f>
        <v>105</v>
      </c>
      <c r="P14" s="135" t="s">
        <v>67</v>
      </c>
      <c r="Q14" s="25">
        <f t="shared" si="0"/>
        <v>29</v>
      </c>
      <c r="S14" s="139"/>
      <c r="T14" s="140"/>
    </row>
    <row r="15" spans="1:20" ht="15.75" customHeight="1">
      <c r="A15" s="14">
        <v>11</v>
      </c>
      <c r="B15" s="8">
        <v>235</v>
      </c>
      <c r="C15" s="11">
        <v>15</v>
      </c>
      <c r="D15" s="11">
        <v>11</v>
      </c>
      <c r="E15" s="11">
        <v>7</v>
      </c>
      <c r="F15" s="11">
        <v>9</v>
      </c>
      <c r="G15" s="11">
        <v>11</v>
      </c>
      <c r="H15" s="11">
        <v>13</v>
      </c>
      <c r="I15" s="11">
        <v>9</v>
      </c>
      <c r="J15" s="11">
        <v>8</v>
      </c>
      <c r="K15" s="11">
        <v>10</v>
      </c>
      <c r="L15" s="11">
        <v>9</v>
      </c>
      <c r="M15" s="11">
        <v>3</v>
      </c>
      <c r="N15" s="12"/>
      <c r="O15" s="10">
        <f>IF(B15="","",SUM(C15:M15)-(N15))</f>
        <v>105</v>
      </c>
      <c r="P15" s="135" t="s">
        <v>138</v>
      </c>
      <c r="Q15" s="25">
        <f t="shared" si="0"/>
        <v>33</v>
      </c>
      <c r="R15" s="138"/>
      <c r="S15" s="275"/>
      <c r="T15" s="277"/>
    </row>
    <row r="16" spans="1:20" ht="15.75" customHeight="1">
      <c r="A16" s="14">
        <v>12</v>
      </c>
      <c r="B16" s="8">
        <v>39</v>
      </c>
      <c r="C16" s="11">
        <v>14</v>
      </c>
      <c r="D16" s="11">
        <v>9</v>
      </c>
      <c r="E16" s="11">
        <v>6</v>
      </c>
      <c r="F16" s="11">
        <v>9</v>
      </c>
      <c r="G16" s="11">
        <v>14</v>
      </c>
      <c r="H16" s="11">
        <v>12</v>
      </c>
      <c r="I16" s="11">
        <v>10</v>
      </c>
      <c r="J16" s="11">
        <v>9</v>
      </c>
      <c r="K16" s="11">
        <v>10</v>
      </c>
      <c r="L16" s="11">
        <v>8</v>
      </c>
      <c r="M16" s="11">
        <v>3</v>
      </c>
      <c r="N16" s="12"/>
      <c r="O16" s="10">
        <f>IF(B16="","",SUM(C16:M16)-(N16))</f>
        <v>104</v>
      </c>
      <c r="P16" s="201" t="s">
        <v>138</v>
      </c>
      <c r="Q16" s="25">
        <f t="shared" si="0"/>
        <v>29</v>
      </c>
      <c r="S16" s="276"/>
      <c r="T16" s="276"/>
    </row>
    <row r="17" spans="1:17" ht="15.75" customHeight="1">
      <c r="A17" s="14">
        <v>13</v>
      </c>
      <c r="B17" s="8">
        <v>283</v>
      </c>
      <c r="C17" s="14">
        <v>15</v>
      </c>
      <c r="D17" s="14">
        <v>11</v>
      </c>
      <c r="E17" s="14">
        <v>7</v>
      </c>
      <c r="F17" s="14">
        <v>8</v>
      </c>
      <c r="G17" s="14">
        <v>11</v>
      </c>
      <c r="H17" s="14">
        <v>13</v>
      </c>
      <c r="I17" s="14">
        <v>9</v>
      </c>
      <c r="J17" s="14">
        <v>9</v>
      </c>
      <c r="K17" s="14">
        <v>9</v>
      </c>
      <c r="L17" s="14">
        <v>9</v>
      </c>
      <c r="M17" s="14">
        <v>3</v>
      </c>
      <c r="N17" s="14"/>
      <c r="O17" s="300">
        <f>IF(B17="","",SUM(C17:M17)-(N17))</f>
        <v>104</v>
      </c>
      <c r="P17" s="304" t="s">
        <v>138</v>
      </c>
      <c r="Q17" s="301">
        <f t="shared" si="0"/>
        <v>33</v>
      </c>
    </row>
    <row r="18" spans="1:17" ht="15.75" customHeight="1">
      <c r="A18" s="14">
        <v>14</v>
      </c>
      <c r="B18" s="8">
        <v>245</v>
      </c>
      <c r="C18" s="11">
        <v>16</v>
      </c>
      <c r="D18" s="11">
        <v>10</v>
      </c>
      <c r="E18" s="11">
        <v>6</v>
      </c>
      <c r="F18" s="11">
        <v>9</v>
      </c>
      <c r="G18" s="11">
        <v>12</v>
      </c>
      <c r="H18" s="11">
        <v>12</v>
      </c>
      <c r="I18" s="11">
        <v>8</v>
      </c>
      <c r="J18" s="11">
        <v>9</v>
      </c>
      <c r="K18" s="11">
        <v>10</v>
      </c>
      <c r="L18" s="11">
        <v>9</v>
      </c>
      <c r="M18" s="11">
        <v>3</v>
      </c>
      <c r="N18" s="12"/>
      <c r="O18" s="300">
        <f>IF(B18="","",SUM(C18:M18)-(N18))</f>
        <v>104</v>
      </c>
      <c r="P18" s="304" t="s">
        <v>138</v>
      </c>
      <c r="Q18" s="301">
        <f t="shared" si="0"/>
        <v>32</v>
      </c>
    </row>
    <row r="19" spans="1:17" ht="15.75" customHeight="1">
      <c r="A19" s="14">
        <v>15</v>
      </c>
      <c r="B19" s="8">
        <v>131</v>
      </c>
      <c r="C19" s="11">
        <v>15</v>
      </c>
      <c r="D19" s="11">
        <v>9</v>
      </c>
      <c r="E19" s="11">
        <v>7</v>
      </c>
      <c r="F19" s="11">
        <v>8</v>
      </c>
      <c r="G19" s="11">
        <v>11</v>
      </c>
      <c r="H19" s="11">
        <v>12</v>
      </c>
      <c r="I19" s="11">
        <v>9</v>
      </c>
      <c r="J19" s="11">
        <v>9</v>
      </c>
      <c r="K19" s="11">
        <v>10</v>
      </c>
      <c r="L19" s="11">
        <v>10</v>
      </c>
      <c r="M19" s="11">
        <v>3</v>
      </c>
      <c r="N19" s="12"/>
      <c r="O19" s="300">
        <f>IF(B19="","",SUM(C19:M19)-(N19))</f>
        <v>103</v>
      </c>
      <c r="P19" s="304" t="s">
        <v>70</v>
      </c>
      <c r="Q19" s="301">
        <f t="shared" si="0"/>
        <v>31</v>
      </c>
    </row>
    <row r="20" spans="1:17" ht="15.75" customHeight="1">
      <c r="A20" s="14">
        <v>16</v>
      </c>
      <c r="B20" s="8">
        <v>191</v>
      </c>
      <c r="C20" s="11">
        <v>15</v>
      </c>
      <c r="D20" s="11">
        <v>10</v>
      </c>
      <c r="E20" s="11">
        <v>7</v>
      </c>
      <c r="F20" s="11">
        <v>9</v>
      </c>
      <c r="G20" s="11">
        <v>11</v>
      </c>
      <c r="H20" s="11">
        <v>12</v>
      </c>
      <c r="I20" s="11">
        <v>9</v>
      </c>
      <c r="J20" s="11">
        <v>9</v>
      </c>
      <c r="K20" s="11">
        <v>9</v>
      </c>
      <c r="L20" s="11">
        <v>9</v>
      </c>
      <c r="M20" s="11">
        <v>3</v>
      </c>
      <c r="N20" s="12"/>
      <c r="O20" s="300">
        <f>IF(B20="","",SUM(C20:M20)-(N20))</f>
        <v>103</v>
      </c>
      <c r="P20" s="304" t="s">
        <v>149</v>
      </c>
      <c r="Q20" s="301">
        <f t="shared" si="0"/>
        <v>32</v>
      </c>
    </row>
    <row r="21" spans="1:17" ht="15.75" customHeight="1">
      <c r="A21" s="14">
        <v>17</v>
      </c>
      <c r="B21" s="136">
        <v>52</v>
      </c>
      <c r="C21" s="11">
        <v>15</v>
      </c>
      <c r="D21" s="11">
        <v>9</v>
      </c>
      <c r="E21" s="11">
        <v>7</v>
      </c>
      <c r="F21" s="11">
        <v>8</v>
      </c>
      <c r="G21" s="11">
        <v>10</v>
      </c>
      <c r="H21" s="11">
        <v>11</v>
      </c>
      <c r="I21" s="11">
        <v>9</v>
      </c>
      <c r="J21" s="11">
        <v>10</v>
      </c>
      <c r="K21" s="11">
        <v>10</v>
      </c>
      <c r="L21" s="11">
        <v>10</v>
      </c>
      <c r="M21" s="11">
        <v>3</v>
      </c>
      <c r="N21" s="12"/>
      <c r="O21" s="300">
        <f>IF(B21="","",SUM(C21:M21)-(N21))</f>
        <v>102</v>
      </c>
      <c r="P21" s="304" t="s">
        <v>69</v>
      </c>
      <c r="Q21" s="301">
        <f t="shared" si="0"/>
        <v>31</v>
      </c>
    </row>
    <row r="22" spans="1:17" ht="15.75" customHeight="1">
      <c r="A22" s="14">
        <v>18</v>
      </c>
      <c r="B22" s="8">
        <v>1</v>
      </c>
      <c r="C22" s="11">
        <v>19</v>
      </c>
      <c r="D22" s="11">
        <v>12</v>
      </c>
      <c r="E22" s="11">
        <v>7</v>
      </c>
      <c r="F22" s="11">
        <v>9</v>
      </c>
      <c r="G22" s="11"/>
      <c r="H22" s="11">
        <v>13</v>
      </c>
      <c r="I22" s="11">
        <v>9</v>
      </c>
      <c r="J22" s="11">
        <v>9</v>
      </c>
      <c r="K22" s="11">
        <v>10</v>
      </c>
      <c r="L22" s="11">
        <v>10</v>
      </c>
      <c r="M22" s="11"/>
      <c r="N22" s="12"/>
      <c r="O22" s="300">
        <f>IF(B22="","",SUM(C22:M22)-(N22))</f>
        <v>98</v>
      </c>
      <c r="P22" s="304" t="s">
        <v>239</v>
      </c>
      <c r="Q22" s="301">
        <f t="shared" si="0"/>
        <v>38</v>
      </c>
    </row>
    <row r="23" spans="1:17" ht="15.75" customHeight="1">
      <c r="A23" s="14">
        <v>19</v>
      </c>
      <c r="B23" s="8">
        <v>265</v>
      </c>
      <c r="C23" s="14">
        <v>16</v>
      </c>
      <c r="D23" s="14">
        <v>10</v>
      </c>
      <c r="E23" s="14">
        <v>7</v>
      </c>
      <c r="F23" s="14">
        <v>9</v>
      </c>
      <c r="G23" s="14"/>
      <c r="H23" s="14">
        <v>12</v>
      </c>
      <c r="I23" s="14">
        <v>9</v>
      </c>
      <c r="J23" s="14">
        <v>10</v>
      </c>
      <c r="K23" s="14">
        <v>11</v>
      </c>
      <c r="L23" s="14">
        <v>10</v>
      </c>
      <c r="M23" s="14"/>
      <c r="N23" s="14"/>
      <c r="O23" s="300">
        <f>IF(B23="","",SUM(C23:M23)-(N23))</f>
        <v>94</v>
      </c>
      <c r="P23" s="304" t="s">
        <v>70</v>
      </c>
      <c r="Q23" s="301">
        <f t="shared" si="0"/>
        <v>33</v>
      </c>
    </row>
    <row r="24" spans="1:17" ht="15.75" customHeight="1">
      <c r="A24" s="14">
        <v>20</v>
      </c>
      <c r="B24" s="8">
        <v>180</v>
      </c>
      <c r="C24" s="14">
        <v>14</v>
      </c>
      <c r="D24" s="14">
        <v>9</v>
      </c>
      <c r="E24" s="14">
        <v>6</v>
      </c>
      <c r="F24" s="14">
        <v>9</v>
      </c>
      <c r="G24" s="14">
        <v>10</v>
      </c>
      <c r="H24" s="14">
        <v>9</v>
      </c>
      <c r="I24" s="14">
        <v>9</v>
      </c>
      <c r="J24" s="14">
        <v>9</v>
      </c>
      <c r="K24" s="14">
        <v>10</v>
      </c>
      <c r="L24" s="14">
        <v>9</v>
      </c>
      <c r="M24" s="14"/>
      <c r="N24" s="14"/>
      <c r="O24" s="300">
        <f>IF(B24="","",SUM(C24:M24)-(N24))</f>
        <v>94</v>
      </c>
      <c r="P24" s="304" t="s">
        <v>150</v>
      </c>
      <c r="Q24" s="301">
        <f t="shared" si="0"/>
        <v>29</v>
      </c>
    </row>
    <row r="25" spans="1:17" ht="15.75" customHeight="1">
      <c r="A25" s="14">
        <v>21</v>
      </c>
      <c r="B25" s="8">
        <v>280</v>
      </c>
      <c r="C25" s="11">
        <v>15</v>
      </c>
      <c r="D25" s="11">
        <v>11</v>
      </c>
      <c r="E25" s="11">
        <v>7</v>
      </c>
      <c r="F25" s="11">
        <v>9</v>
      </c>
      <c r="G25" s="11"/>
      <c r="H25" s="11">
        <v>14</v>
      </c>
      <c r="I25" s="11">
        <v>9</v>
      </c>
      <c r="J25" s="11">
        <v>9</v>
      </c>
      <c r="K25" s="11">
        <v>9</v>
      </c>
      <c r="L25" s="11">
        <v>9</v>
      </c>
      <c r="M25" s="11"/>
      <c r="N25" s="12"/>
      <c r="O25" s="300">
        <f>IF(B25="","",SUM(C25:M25)-(N25))</f>
        <v>92</v>
      </c>
      <c r="P25" s="304" t="s">
        <v>240</v>
      </c>
      <c r="Q25" s="301"/>
    </row>
    <row r="26" spans="1:17" ht="15.75" customHeight="1">
      <c r="A26" s="14">
        <v>22</v>
      </c>
      <c r="B26" s="8">
        <v>203</v>
      </c>
      <c r="C26" s="14">
        <v>12</v>
      </c>
      <c r="D26" s="14"/>
      <c r="E26" s="14">
        <v>6</v>
      </c>
      <c r="F26" s="14">
        <v>9</v>
      </c>
      <c r="G26" s="14">
        <v>11</v>
      </c>
      <c r="H26" s="14">
        <v>10</v>
      </c>
      <c r="I26" s="14">
        <v>9</v>
      </c>
      <c r="J26" s="14">
        <v>9</v>
      </c>
      <c r="K26" s="14">
        <v>10</v>
      </c>
      <c r="L26" s="14">
        <v>9</v>
      </c>
      <c r="M26" s="14"/>
      <c r="N26" s="14"/>
      <c r="O26" s="300">
        <f>IF(B26="","",SUM(C26:M26)-(N26))</f>
        <v>85</v>
      </c>
      <c r="P26" s="304" t="s">
        <v>149</v>
      </c>
      <c r="Q26" s="301"/>
    </row>
    <row r="27" spans="1:17" ht="15.75" customHeight="1">
      <c r="A27" s="14">
        <v>23</v>
      </c>
      <c r="B27" s="8">
        <v>316</v>
      </c>
      <c r="C27" s="11"/>
      <c r="D27" s="11"/>
      <c r="E27" s="11">
        <v>6</v>
      </c>
      <c r="F27" s="11">
        <v>9</v>
      </c>
      <c r="G27" s="11"/>
      <c r="H27" s="11">
        <v>10</v>
      </c>
      <c r="I27" s="11">
        <v>9</v>
      </c>
      <c r="J27" s="11">
        <v>9</v>
      </c>
      <c r="K27" s="11">
        <v>11</v>
      </c>
      <c r="L27" s="11">
        <v>8</v>
      </c>
      <c r="M27" s="11"/>
      <c r="N27" s="12"/>
      <c r="O27" s="300">
        <f>IF(B27="","",SUM(C27:M27)-(N27))</f>
        <v>62</v>
      </c>
      <c r="P27" s="304" t="s">
        <v>150</v>
      </c>
      <c r="Q27" s="301"/>
    </row>
    <row r="28" spans="1:17" ht="15.75" customHeight="1">
      <c r="A28" s="14">
        <v>24</v>
      </c>
      <c r="B28" s="8">
        <v>64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300">
        <f>IF(B28="","",SUM(C28:M28)-(N28))</f>
        <v>0</v>
      </c>
      <c r="P28" s="304" t="s">
        <v>239</v>
      </c>
      <c r="Q28" s="301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7" sqref="S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229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78</v>
      </c>
    </row>
    <row r="3" spans="1:23" ht="15.75" customHeight="1">
      <c r="A3" s="280" t="s">
        <v>30</v>
      </c>
      <c r="B3" s="281"/>
      <c r="C3" s="281"/>
      <c r="D3" s="285" t="s">
        <v>230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4</v>
      </c>
      <c r="R3" s="132"/>
      <c r="S3" s="126" t="s">
        <v>60</v>
      </c>
      <c r="T3" s="127">
        <f>MAX(C5:C24)</f>
        <v>0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24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 t="s">
        <v>176</v>
      </c>
      <c r="C5" s="11"/>
      <c r="D5" s="11">
        <v>9</v>
      </c>
      <c r="E5" s="11"/>
      <c r="F5" s="11">
        <v>6</v>
      </c>
      <c r="G5" s="11">
        <v>9</v>
      </c>
      <c r="H5" s="11">
        <v>15</v>
      </c>
      <c r="I5" s="11">
        <v>12</v>
      </c>
      <c r="J5" s="11">
        <v>6</v>
      </c>
      <c r="K5" s="11">
        <v>9</v>
      </c>
      <c r="L5" s="11">
        <v>12</v>
      </c>
      <c r="M5" s="11"/>
      <c r="N5" s="12"/>
      <c r="O5" s="10">
        <f aca="true" t="shared" si="0" ref="O5:O20">IF(B5="","",SUM(C5:M5)-(N5))</f>
        <v>78</v>
      </c>
      <c r="P5" s="135"/>
      <c r="Q5" s="25">
        <f aca="true" t="shared" si="1" ref="Q5:Q24">SUM(C5:E5)</f>
        <v>9</v>
      </c>
      <c r="S5" s="126" t="s">
        <v>89</v>
      </c>
      <c r="T5" s="127">
        <v>54</v>
      </c>
      <c r="W5" s="163" t="s">
        <v>69</v>
      </c>
    </row>
    <row r="6" spans="1:23" ht="15.75" customHeight="1">
      <c r="A6" s="14">
        <v>2</v>
      </c>
      <c r="B6" s="8" t="s">
        <v>171</v>
      </c>
      <c r="C6" s="11"/>
      <c r="D6" s="11"/>
      <c r="E6" s="11">
        <v>6</v>
      </c>
      <c r="F6" s="11">
        <v>9</v>
      </c>
      <c r="G6" s="11">
        <v>9</v>
      </c>
      <c r="H6" s="11">
        <v>12</v>
      </c>
      <c r="I6" s="11">
        <v>12</v>
      </c>
      <c r="J6" s="11">
        <v>9</v>
      </c>
      <c r="K6" s="11">
        <v>6</v>
      </c>
      <c r="L6" s="11">
        <v>12</v>
      </c>
      <c r="M6" s="11"/>
      <c r="N6" s="12"/>
      <c r="O6" s="10">
        <f t="shared" si="0"/>
        <v>75</v>
      </c>
      <c r="P6" s="135"/>
      <c r="Q6" s="25">
        <f t="shared" si="1"/>
        <v>6</v>
      </c>
      <c r="S6" s="126" t="s">
        <v>90</v>
      </c>
      <c r="T6" s="127">
        <v>36</v>
      </c>
      <c r="W6" s="163" t="s">
        <v>70</v>
      </c>
    </row>
    <row r="7" spans="1:23" ht="15.75" customHeight="1">
      <c r="A7" s="14">
        <v>3</v>
      </c>
      <c r="B7" s="8" t="s">
        <v>228</v>
      </c>
      <c r="C7" s="11"/>
      <c r="D7" s="11"/>
      <c r="E7" s="11"/>
      <c r="F7" s="11">
        <v>9</v>
      </c>
      <c r="G7" s="11">
        <v>9</v>
      </c>
      <c r="H7" s="11">
        <v>15</v>
      </c>
      <c r="I7" s="11">
        <v>9</v>
      </c>
      <c r="J7" s="11">
        <v>9</v>
      </c>
      <c r="K7" s="11">
        <v>6</v>
      </c>
      <c r="L7" s="11">
        <v>12</v>
      </c>
      <c r="M7" s="11"/>
      <c r="N7" s="12"/>
      <c r="O7" s="10">
        <f t="shared" si="0"/>
        <v>69</v>
      </c>
      <c r="P7" s="135"/>
      <c r="Q7" s="25">
        <f t="shared" si="1"/>
        <v>0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136" t="s">
        <v>222</v>
      </c>
      <c r="C8" s="11"/>
      <c r="D8" s="11">
        <v>9</v>
      </c>
      <c r="E8" s="11"/>
      <c r="F8" s="11">
        <v>9</v>
      </c>
      <c r="G8" s="11">
        <v>9</v>
      </c>
      <c r="H8" s="11">
        <v>12</v>
      </c>
      <c r="I8" s="11">
        <v>9</v>
      </c>
      <c r="J8" s="11">
        <v>9</v>
      </c>
      <c r="K8" s="11">
        <v>6</v>
      </c>
      <c r="L8" s="11">
        <v>9</v>
      </c>
      <c r="M8" s="11"/>
      <c r="N8" s="12"/>
      <c r="O8" s="10">
        <f t="shared" si="0"/>
        <v>72</v>
      </c>
      <c r="P8" s="135"/>
      <c r="Q8" s="25">
        <f t="shared" si="1"/>
        <v>9</v>
      </c>
      <c r="S8" s="126" t="s">
        <v>68</v>
      </c>
      <c r="T8" s="127" t="s">
        <v>136</v>
      </c>
    </row>
    <row r="9" spans="1:20" ht="15.75" customHeight="1">
      <c r="A9" s="14">
        <v>5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35"/>
      <c r="Q9" s="25">
        <f t="shared" si="1"/>
        <v>0</v>
      </c>
      <c r="S9" s="126" t="s">
        <v>65</v>
      </c>
      <c r="T9" s="127">
        <v>294</v>
      </c>
    </row>
    <row r="10" spans="1:20" ht="15.75" customHeight="1">
      <c r="A10" s="14">
        <v>6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35"/>
      <c r="Q10" s="25">
        <f t="shared" si="1"/>
        <v>0</v>
      </c>
      <c r="S10" s="126" t="s">
        <v>91</v>
      </c>
      <c r="T10" s="141">
        <f>SUM(O5:O12)</f>
        <v>294</v>
      </c>
    </row>
    <row r="11" spans="1:21" ht="15.75" customHeight="1">
      <c r="A11" s="14">
        <v>7</v>
      </c>
      <c r="B11" s="13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35"/>
      <c r="Q11" s="25">
        <f t="shared" si="1"/>
        <v>0</v>
      </c>
      <c r="S11" s="180"/>
      <c r="T11" s="181"/>
      <c r="U11" s="1">
        <f>SUM(Q5:Q12)</f>
        <v>24</v>
      </c>
    </row>
    <row r="12" spans="1:20" ht="15.75" customHeight="1">
      <c r="A12" s="14">
        <v>8</v>
      </c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 t="str">
        <f t="shared" si="0"/>
        <v/>
      </c>
      <c r="P12" s="135"/>
      <c r="Q12" s="25">
        <f t="shared" si="1"/>
        <v>0</v>
      </c>
      <c r="S12" s="184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5"/>
      <c r="Q13" s="25">
        <f t="shared" si="1"/>
        <v>0</v>
      </c>
      <c r="S13" s="184"/>
      <c r="T13" s="184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5"/>
      <c r="Q14" s="25">
        <f t="shared" si="1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5"/>
      <c r="Q15" s="25">
        <f t="shared" si="1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5"/>
      <c r="Q16" s="25">
        <f t="shared" si="1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5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5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5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5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1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S20" sqref="S2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132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123</v>
      </c>
    </row>
    <row r="3" spans="1:23" ht="15.75" customHeight="1">
      <c r="A3" s="280" t="s">
        <v>30</v>
      </c>
      <c r="B3" s="281"/>
      <c r="C3" s="281"/>
      <c r="D3" s="285" t="s">
        <v>133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21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227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65</v>
      </c>
      <c r="C5" s="11">
        <v>21</v>
      </c>
      <c r="D5" s="11">
        <v>15</v>
      </c>
      <c r="E5" s="11">
        <v>6</v>
      </c>
      <c r="F5" s="11">
        <v>9</v>
      </c>
      <c r="G5" s="11">
        <v>9</v>
      </c>
      <c r="H5" s="11">
        <v>15</v>
      </c>
      <c r="I5" s="11">
        <v>12</v>
      </c>
      <c r="J5" s="11">
        <v>12</v>
      </c>
      <c r="K5" s="11">
        <v>9</v>
      </c>
      <c r="L5" s="11">
        <v>9</v>
      </c>
      <c r="M5" s="11">
        <v>6</v>
      </c>
      <c r="N5" s="12"/>
      <c r="O5" s="10">
        <f>IF(B5="","",SUM(C5:M5)-(N5))</f>
        <v>123</v>
      </c>
      <c r="P5" s="135" t="s">
        <v>66</v>
      </c>
      <c r="Q5" s="25">
        <f aca="true" t="shared" si="0" ref="Q5:Q20">SUM(C5:E5)</f>
        <v>42</v>
      </c>
      <c r="S5" s="126" t="s">
        <v>89</v>
      </c>
      <c r="T5" s="127">
        <v>84</v>
      </c>
      <c r="W5" s="163" t="s">
        <v>69</v>
      </c>
    </row>
    <row r="6" spans="1:23" ht="15.75" customHeight="1">
      <c r="A6" s="14">
        <v>2</v>
      </c>
      <c r="B6" s="8">
        <v>4</v>
      </c>
      <c r="C6" s="11">
        <v>21</v>
      </c>
      <c r="D6" s="11">
        <v>9</v>
      </c>
      <c r="E6" s="11">
        <v>9</v>
      </c>
      <c r="F6" s="11">
        <v>9</v>
      </c>
      <c r="G6" s="11">
        <v>12</v>
      </c>
      <c r="H6" s="11">
        <v>15</v>
      </c>
      <c r="I6" s="11">
        <v>9</v>
      </c>
      <c r="J6" s="11">
        <v>12</v>
      </c>
      <c r="K6" s="11">
        <v>9</v>
      </c>
      <c r="L6" s="11">
        <v>9</v>
      </c>
      <c r="M6" s="11">
        <v>6</v>
      </c>
      <c r="N6" s="12"/>
      <c r="O6" s="10">
        <f>IF(B6="","",SUM(C6:M6)-(N6))</f>
        <v>120</v>
      </c>
      <c r="P6" s="135" t="s">
        <v>66</v>
      </c>
      <c r="Q6" s="25">
        <f t="shared" si="0"/>
        <v>39</v>
      </c>
      <c r="S6" s="126" t="s">
        <v>90</v>
      </c>
      <c r="T6" s="127">
        <v>71</v>
      </c>
      <c r="W6" s="163" t="s">
        <v>70</v>
      </c>
    </row>
    <row r="7" spans="1:23" ht="15.75" customHeight="1">
      <c r="A7" s="14">
        <v>3</v>
      </c>
      <c r="B7" s="136">
        <v>35</v>
      </c>
      <c r="C7" s="11">
        <v>18</v>
      </c>
      <c r="D7" s="11">
        <v>15</v>
      </c>
      <c r="E7" s="11">
        <v>6</v>
      </c>
      <c r="F7" s="11">
        <v>6</v>
      </c>
      <c r="G7" s="11">
        <v>12</v>
      </c>
      <c r="H7" s="11">
        <v>15</v>
      </c>
      <c r="I7" s="11">
        <v>12</v>
      </c>
      <c r="J7" s="11">
        <v>9</v>
      </c>
      <c r="K7" s="11">
        <v>9</v>
      </c>
      <c r="L7" s="11">
        <v>12</v>
      </c>
      <c r="M7" s="11">
        <v>6</v>
      </c>
      <c r="N7" s="12"/>
      <c r="O7" s="10">
        <f>IF(B7="","",SUM(C7:M7)-(N7))</f>
        <v>120</v>
      </c>
      <c r="P7" s="135" t="s">
        <v>66</v>
      </c>
      <c r="Q7" s="25">
        <f t="shared" si="0"/>
        <v>39</v>
      </c>
      <c r="S7" s="126" t="s">
        <v>64</v>
      </c>
      <c r="T7" s="127">
        <v>848</v>
      </c>
      <c r="W7" s="163" t="s">
        <v>63</v>
      </c>
    </row>
    <row r="8" spans="1:20" ht="15.75" customHeight="1">
      <c r="A8" s="14">
        <v>4</v>
      </c>
      <c r="B8" s="8">
        <v>76</v>
      </c>
      <c r="C8" s="11">
        <v>18</v>
      </c>
      <c r="D8" s="11">
        <v>12</v>
      </c>
      <c r="E8" s="11">
        <v>7</v>
      </c>
      <c r="F8" s="11">
        <v>9</v>
      </c>
      <c r="G8" s="11">
        <v>12</v>
      </c>
      <c r="H8" s="11">
        <v>13</v>
      </c>
      <c r="I8" s="11">
        <v>9</v>
      </c>
      <c r="J8" s="11">
        <v>9</v>
      </c>
      <c r="K8" s="11">
        <v>10</v>
      </c>
      <c r="L8" s="11">
        <v>9</v>
      </c>
      <c r="M8" s="11">
        <v>3</v>
      </c>
      <c r="N8" s="12"/>
      <c r="O8" s="10">
        <f>IF(B8="","",SUM(C8:M8)-(N8))</f>
        <v>111</v>
      </c>
      <c r="P8" s="135" t="s">
        <v>69</v>
      </c>
      <c r="Q8" s="25">
        <f t="shared" si="0"/>
        <v>37</v>
      </c>
      <c r="S8" s="126" t="s">
        <v>68</v>
      </c>
      <c r="T8" s="127">
        <v>400</v>
      </c>
    </row>
    <row r="9" spans="1:20" ht="15.75" customHeight="1">
      <c r="A9" s="14">
        <v>5</v>
      </c>
      <c r="B9" s="8">
        <v>66</v>
      </c>
      <c r="C9" s="11">
        <v>18</v>
      </c>
      <c r="D9" s="11">
        <v>12</v>
      </c>
      <c r="E9" s="11">
        <v>6</v>
      </c>
      <c r="F9" s="11">
        <v>9</v>
      </c>
      <c r="G9" s="11">
        <v>9</v>
      </c>
      <c r="H9" s="11">
        <v>12</v>
      </c>
      <c r="I9" s="11">
        <v>9</v>
      </c>
      <c r="J9" s="11">
        <v>12</v>
      </c>
      <c r="K9" s="11">
        <v>9</v>
      </c>
      <c r="L9" s="11">
        <v>9</v>
      </c>
      <c r="M9" s="11">
        <v>3</v>
      </c>
      <c r="N9" s="12"/>
      <c r="O9" s="10">
        <f>IF(B9="","",SUM(C9:M9)-(N9))</f>
        <v>108</v>
      </c>
      <c r="P9" s="135" t="s">
        <v>66</v>
      </c>
      <c r="Q9" s="25">
        <f t="shared" si="0"/>
        <v>36</v>
      </c>
      <c r="S9" s="126" t="s">
        <v>65</v>
      </c>
      <c r="T9" s="127">
        <v>408</v>
      </c>
    </row>
    <row r="10" spans="1:20" ht="15.75" customHeight="1">
      <c r="A10" s="14">
        <v>6</v>
      </c>
      <c r="B10" s="8">
        <v>71</v>
      </c>
      <c r="C10" s="11">
        <v>12</v>
      </c>
      <c r="D10" s="11">
        <v>11</v>
      </c>
      <c r="E10" s="11">
        <v>7</v>
      </c>
      <c r="F10" s="11">
        <v>9</v>
      </c>
      <c r="G10" s="11">
        <v>11</v>
      </c>
      <c r="H10" s="11">
        <v>13</v>
      </c>
      <c r="I10" s="11">
        <v>10</v>
      </c>
      <c r="J10" s="11">
        <v>9</v>
      </c>
      <c r="K10" s="11">
        <v>11</v>
      </c>
      <c r="L10" s="11">
        <v>11</v>
      </c>
      <c r="M10" s="11">
        <v>3</v>
      </c>
      <c r="N10" s="12"/>
      <c r="O10" s="10">
        <f>IF(B10="","",SUM(C10:M10)-(N10))</f>
        <v>107</v>
      </c>
      <c r="P10" s="135" t="s">
        <v>67</v>
      </c>
      <c r="Q10" s="25">
        <f t="shared" si="0"/>
        <v>30</v>
      </c>
      <c r="S10" s="126" t="s">
        <v>91</v>
      </c>
      <c r="T10" s="141">
        <f>SUM(O5:O12)</f>
        <v>901</v>
      </c>
    </row>
    <row r="11" spans="1:21" ht="15.75" customHeight="1">
      <c r="A11" s="14">
        <v>7</v>
      </c>
      <c r="B11" s="8" t="s">
        <v>220</v>
      </c>
      <c r="C11" s="11">
        <v>21</v>
      </c>
      <c r="D11" s="11">
        <v>12</v>
      </c>
      <c r="E11" s="11"/>
      <c r="F11" s="11">
        <v>9</v>
      </c>
      <c r="G11" s="11">
        <v>11</v>
      </c>
      <c r="H11" s="11">
        <v>13</v>
      </c>
      <c r="I11" s="11">
        <v>9</v>
      </c>
      <c r="J11" s="11">
        <v>9</v>
      </c>
      <c r="K11" s="11">
        <v>10</v>
      </c>
      <c r="L11" s="11">
        <v>9</v>
      </c>
      <c r="M11" s="11">
        <v>3</v>
      </c>
      <c r="N11" s="12"/>
      <c r="O11" s="10">
        <f>IF(B11="","",SUM(C11:M11)-(N11))</f>
        <v>106</v>
      </c>
      <c r="P11" s="135" t="s">
        <v>63</v>
      </c>
      <c r="Q11" s="25">
        <f t="shared" si="0"/>
        <v>33</v>
      </c>
      <c r="S11" s="180"/>
      <c r="T11" s="181"/>
      <c r="U11" s="1">
        <f>SUM(Q5:Q12)</f>
        <v>284</v>
      </c>
    </row>
    <row r="12" spans="1:20" ht="15.75" customHeight="1">
      <c r="A12" s="14">
        <v>8</v>
      </c>
      <c r="B12" s="8">
        <v>73</v>
      </c>
      <c r="C12" s="14">
        <v>12</v>
      </c>
      <c r="D12" s="14">
        <v>9</v>
      </c>
      <c r="E12" s="14">
        <v>7</v>
      </c>
      <c r="F12" s="14">
        <v>9</v>
      </c>
      <c r="G12" s="14">
        <v>11</v>
      </c>
      <c r="H12" s="14">
        <v>13</v>
      </c>
      <c r="I12" s="14">
        <v>12</v>
      </c>
      <c r="J12" s="14">
        <v>10</v>
      </c>
      <c r="K12" s="14">
        <v>9</v>
      </c>
      <c r="L12" s="14">
        <v>11</v>
      </c>
      <c r="M12" s="14">
        <v>3</v>
      </c>
      <c r="N12" s="14"/>
      <c r="O12" s="10">
        <f>IF(B12="","",SUM(C12:M12)-(N12))</f>
        <v>106</v>
      </c>
      <c r="P12" s="135" t="s">
        <v>67</v>
      </c>
      <c r="Q12" s="25">
        <f t="shared" si="0"/>
        <v>28</v>
      </c>
      <c r="S12" s="176"/>
      <c r="T12" s="182"/>
    </row>
    <row r="13" spans="1:20" ht="15.75" customHeight="1">
      <c r="A13" s="14">
        <v>9</v>
      </c>
      <c r="B13" s="8">
        <v>31</v>
      </c>
      <c r="C13" s="11">
        <v>15</v>
      </c>
      <c r="D13" s="11">
        <v>11</v>
      </c>
      <c r="E13" s="11">
        <v>6</v>
      </c>
      <c r="F13" s="11">
        <v>8</v>
      </c>
      <c r="G13" s="11">
        <v>11</v>
      </c>
      <c r="H13" s="11">
        <v>12</v>
      </c>
      <c r="I13" s="11">
        <v>10</v>
      </c>
      <c r="J13" s="11">
        <v>9</v>
      </c>
      <c r="K13" s="11">
        <v>10</v>
      </c>
      <c r="L13" s="11">
        <v>9</v>
      </c>
      <c r="M13" s="11">
        <v>3</v>
      </c>
      <c r="N13" s="12"/>
      <c r="O13" s="10">
        <f>IF(B13="","",SUM(C13:M13)-(N13))</f>
        <v>104</v>
      </c>
      <c r="P13" s="135" t="s">
        <v>69</v>
      </c>
      <c r="Q13" s="25">
        <f t="shared" si="0"/>
        <v>32</v>
      </c>
      <c r="S13" s="176"/>
      <c r="T13" s="176"/>
    </row>
    <row r="14" spans="1:20" ht="15.75" customHeight="1">
      <c r="A14" s="14">
        <v>10</v>
      </c>
      <c r="B14" s="8" t="s">
        <v>171</v>
      </c>
      <c r="C14" s="11">
        <v>18</v>
      </c>
      <c r="D14" s="11">
        <v>12</v>
      </c>
      <c r="E14" s="11"/>
      <c r="F14" s="11">
        <v>9</v>
      </c>
      <c r="G14" s="11">
        <v>11</v>
      </c>
      <c r="H14" s="11">
        <v>12</v>
      </c>
      <c r="I14" s="11">
        <v>9</v>
      </c>
      <c r="J14" s="11">
        <v>9</v>
      </c>
      <c r="K14" s="11">
        <v>10</v>
      </c>
      <c r="L14" s="11">
        <v>9</v>
      </c>
      <c r="M14" s="11">
        <v>3</v>
      </c>
      <c r="N14" s="12"/>
      <c r="O14" s="10">
        <f>IF(B14="","",SUM(C14:M14)-(N14))</f>
        <v>102</v>
      </c>
      <c r="P14" s="135" t="s">
        <v>63</v>
      </c>
      <c r="Q14" s="25">
        <f t="shared" si="0"/>
        <v>30</v>
      </c>
      <c r="S14" s="139"/>
      <c r="T14" s="140"/>
    </row>
    <row r="15" spans="1:20" ht="15.75" customHeight="1">
      <c r="A15" s="14">
        <v>11</v>
      </c>
      <c r="B15" s="8">
        <v>62</v>
      </c>
      <c r="C15" s="14">
        <v>15</v>
      </c>
      <c r="D15" s="14">
        <v>12</v>
      </c>
      <c r="E15" s="14">
        <v>7</v>
      </c>
      <c r="F15" s="14">
        <v>9</v>
      </c>
      <c r="G15" s="14"/>
      <c r="H15" s="14">
        <v>12</v>
      </c>
      <c r="I15" s="14">
        <v>10</v>
      </c>
      <c r="J15" s="14">
        <v>9</v>
      </c>
      <c r="K15" s="14">
        <v>11</v>
      </c>
      <c r="L15" s="14">
        <v>9</v>
      </c>
      <c r="M15" s="14"/>
      <c r="N15" s="14"/>
      <c r="O15" s="10">
        <f>IF(B15="","",SUM(C15:M15)-(N15))</f>
        <v>94</v>
      </c>
      <c r="P15" s="135" t="s">
        <v>70</v>
      </c>
      <c r="Q15" s="25">
        <f t="shared" si="0"/>
        <v>34</v>
      </c>
      <c r="R15" s="138"/>
      <c r="S15" s="275"/>
      <c r="T15" s="277"/>
    </row>
    <row r="16" spans="1:20" ht="15.75" customHeight="1">
      <c r="A16" s="14">
        <v>12</v>
      </c>
      <c r="B16" s="8">
        <v>127</v>
      </c>
      <c r="C16" s="11">
        <v>12</v>
      </c>
      <c r="D16" s="11"/>
      <c r="E16" s="11">
        <v>6</v>
      </c>
      <c r="F16" s="11">
        <v>9</v>
      </c>
      <c r="G16" s="11">
        <v>13</v>
      </c>
      <c r="H16" s="11">
        <v>12</v>
      </c>
      <c r="I16" s="11">
        <v>10</v>
      </c>
      <c r="J16" s="11">
        <v>11</v>
      </c>
      <c r="K16" s="11">
        <v>10</v>
      </c>
      <c r="L16" s="11">
        <v>10</v>
      </c>
      <c r="M16" s="11"/>
      <c r="N16" s="12"/>
      <c r="O16" s="10">
        <f>IF(B16="","",SUM(C16:M16)-(N16))</f>
        <v>93</v>
      </c>
      <c r="P16" s="135" t="s">
        <v>67</v>
      </c>
      <c r="Q16" s="25">
        <f t="shared" si="0"/>
        <v>18</v>
      </c>
      <c r="S16" s="276"/>
      <c r="T16" s="276"/>
    </row>
    <row r="17" spans="1:17" ht="15.75" customHeight="1">
      <c r="A17" s="14">
        <v>13</v>
      </c>
      <c r="B17" s="136">
        <v>68</v>
      </c>
      <c r="C17" s="11">
        <v>16</v>
      </c>
      <c r="D17" s="11">
        <v>10</v>
      </c>
      <c r="E17" s="11">
        <v>6</v>
      </c>
      <c r="F17" s="11">
        <v>8</v>
      </c>
      <c r="G17" s="11"/>
      <c r="H17" s="11">
        <v>13</v>
      </c>
      <c r="I17" s="11">
        <v>10</v>
      </c>
      <c r="J17" s="11">
        <v>9</v>
      </c>
      <c r="K17" s="11">
        <v>10</v>
      </c>
      <c r="L17" s="11">
        <v>9</v>
      </c>
      <c r="M17" s="11"/>
      <c r="N17" s="12"/>
      <c r="O17" s="10">
        <f>IF(B17="","",SUM(C17:M17)-(N17))</f>
        <v>91</v>
      </c>
      <c r="P17" s="135" t="s">
        <v>70</v>
      </c>
      <c r="Q17" s="25">
        <f t="shared" si="0"/>
        <v>32</v>
      </c>
    </row>
    <row r="18" spans="1:17" ht="15.75" customHeight="1">
      <c r="A18" s="14">
        <v>14</v>
      </c>
      <c r="B18" s="136">
        <v>87</v>
      </c>
      <c r="C18" s="11"/>
      <c r="D18" s="11"/>
      <c r="E18" s="11"/>
      <c r="F18" s="11">
        <v>8</v>
      </c>
      <c r="G18" s="11">
        <v>11</v>
      </c>
      <c r="H18" s="11">
        <v>12</v>
      </c>
      <c r="I18" s="11">
        <v>10</v>
      </c>
      <c r="J18" s="11">
        <v>10</v>
      </c>
      <c r="K18" s="11">
        <v>11</v>
      </c>
      <c r="L18" s="11">
        <v>9</v>
      </c>
      <c r="M18" s="11"/>
      <c r="N18" s="12"/>
      <c r="O18" s="10">
        <f>IF(B18="","",SUM(C18:M18)-(N18))</f>
        <v>71</v>
      </c>
      <c r="P18" s="135" t="s">
        <v>67</v>
      </c>
      <c r="Q18" s="25">
        <f t="shared" si="0"/>
        <v>0</v>
      </c>
    </row>
    <row r="19" spans="1:17" ht="15.75" customHeight="1">
      <c r="A19" s="14">
        <v>15</v>
      </c>
      <c r="B19" s="8" t="s">
        <v>225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>IF(B19="","",SUM(C19:M19)-(N19))</f>
        <v>0</v>
      </c>
      <c r="P19" s="135" t="s">
        <v>63</v>
      </c>
      <c r="Q19" s="25">
        <f t="shared" si="0"/>
        <v>0</v>
      </c>
    </row>
    <row r="20" spans="1:17" ht="15.75" customHeight="1">
      <c r="A20" s="14">
        <v>16</v>
      </c>
      <c r="B20" s="8" t="s">
        <v>211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="55" zoomScaleNormal="55" workbookViewId="0" topLeftCell="A1">
      <pane ySplit="1" topLeftCell="A2" activePane="bottomLeft" state="frozen"/>
      <selection pane="topLeft" activeCell="Z16" sqref="Z16"/>
      <selection pane="bottomLeft" activeCell="Z16" sqref="Z16"/>
    </sheetView>
  </sheetViews>
  <sheetFormatPr defaultColWidth="9.140625" defaultRowHeight="12.75"/>
  <cols>
    <col min="1" max="1" width="91.00390625" style="102" bestFit="1" customWidth="1"/>
    <col min="2" max="2" width="23.421875" style="103" customWidth="1"/>
    <col min="3" max="3" width="76.7109375" style="104" bestFit="1" customWidth="1"/>
    <col min="4" max="16384" width="9.140625" style="102" customWidth="1"/>
  </cols>
  <sheetData>
    <row r="1" spans="1:3" ht="30">
      <c r="A1" s="239" t="s">
        <v>46</v>
      </c>
      <c r="B1" s="239"/>
      <c r="C1" s="239"/>
    </row>
    <row r="2" ht="15.75" customHeight="1"/>
    <row r="3" spans="2:3" s="105" customFormat="1" ht="24" customHeight="1" thickBot="1">
      <c r="B3" s="106" t="s">
        <v>35</v>
      </c>
      <c r="C3" s="107" t="s">
        <v>34</v>
      </c>
    </row>
    <row r="4" spans="1:3" s="110" customFormat="1" ht="24" thickBot="1">
      <c r="A4" s="108" t="s">
        <v>74</v>
      </c>
      <c r="B4" s="109">
        <v>133</v>
      </c>
      <c r="C4" s="109" t="s">
        <v>101</v>
      </c>
    </row>
    <row r="5" spans="2:3" s="110" customFormat="1" ht="12" customHeight="1" thickBot="1">
      <c r="B5" s="111"/>
      <c r="C5" s="111"/>
    </row>
    <row r="6" spans="1:3" s="110" customFormat="1" ht="24" thickBot="1">
      <c r="A6" s="112" t="s">
        <v>75</v>
      </c>
      <c r="B6" s="113">
        <v>27</v>
      </c>
      <c r="C6" s="113" t="s">
        <v>99</v>
      </c>
    </row>
    <row r="7" spans="1:3" s="110" customFormat="1" ht="11.25" customHeight="1" thickBot="1">
      <c r="A7" s="114"/>
      <c r="B7" s="115"/>
      <c r="C7" s="115"/>
    </row>
    <row r="8" spans="1:3" s="110" customFormat="1" ht="24" thickBot="1">
      <c r="A8" s="108" t="s">
        <v>76</v>
      </c>
      <c r="B8" s="109">
        <v>924</v>
      </c>
      <c r="C8" s="109" t="s">
        <v>95</v>
      </c>
    </row>
    <row r="9" spans="1:3" s="110" customFormat="1" ht="11.25" customHeight="1" thickBot="1">
      <c r="A9" s="114"/>
      <c r="B9" s="115"/>
      <c r="C9" s="115"/>
    </row>
    <row r="10" spans="1:3" s="110" customFormat="1" ht="24" thickBot="1">
      <c r="A10" s="112" t="s">
        <v>77</v>
      </c>
      <c r="B10" s="113">
        <v>439</v>
      </c>
      <c r="C10" s="113" t="s">
        <v>148</v>
      </c>
    </row>
    <row r="11" spans="1:3" s="110" customFormat="1" ht="11.25" customHeight="1" thickBot="1">
      <c r="A11" s="114"/>
      <c r="B11" s="115"/>
      <c r="C11" s="115"/>
    </row>
    <row r="12" spans="1:3" s="110" customFormat="1" ht="24" thickBot="1">
      <c r="A12" s="108" t="s">
        <v>78</v>
      </c>
      <c r="B12" s="109">
        <v>444</v>
      </c>
      <c r="C12" s="109" t="s">
        <v>101</v>
      </c>
    </row>
    <row r="13" spans="1:3" s="110" customFormat="1" ht="11.25" customHeight="1" thickBot="1">
      <c r="A13" s="114"/>
      <c r="B13" s="115"/>
      <c r="C13" s="115"/>
    </row>
    <row r="14" spans="1:3" s="110" customFormat="1" ht="24" thickBot="1">
      <c r="A14" s="112" t="s">
        <v>79</v>
      </c>
      <c r="B14" s="113">
        <v>266</v>
      </c>
      <c r="C14" s="113" t="s">
        <v>101</v>
      </c>
    </row>
    <row r="15" spans="1:3" s="110" customFormat="1" ht="12" customHeight="1" thickBot="1">
      <c r="A15" s="116"/>
      <c r="B15" s="117"/>
      <c r="C15" s="117"/>
    </row>
    <row r="16" spans="1:3" s="110" customFormat="1" ht="24" thickBot="1">
      <c r="A16" s="108" t="s">
        <v>80</v>
      </c>
      <c r="B16" s="109">
        <v>239</v>
      </c>
      <c r="C16" s="109" t="s">
        <v>99</v>
      </c>
    </row>
    <row r="17" spans="1:3" s="110" customFormat="1" ht="12" customHeight="1" thickBot="1">
      <c r="A17" s="114"/>
      <c r="B17" s="115"/>
      <c r="C17" s="115"/>
    </row>
    <row r="18" spans="1:3" s="110" customFormat="1" ht="24" thickBot="1">
      <c r="A18" s="112" t="s">
        <v>81</v>
      </c>
      <c r="B18" s="113">
        <v>236</v>
      </c>
      <c r="C18" s="113" t="s">
        <v>95</v>
      </c>
    </row>
    <row r="19" ht="13.5" thickBot="1"/>
    <row r="20" spans="1:3" s="110" customFormat="1" ht="24" thickBot="1">
      <c r="A20" s="119" t="s">
        <v>82</v>
      </c>
      <c r="B20" s="109">
        <v>91</v>
      </c>
      <c r="C20" s="109" t="s">
        <v>101</v>
      </c>
    </row>
    <row r="21" ht="13.5" thickBot="1"/>
    <row r="22" spans="1:3" s="110" customFormat="1" ht="24" thickBot="1">
      <c r="A22" s="118" t="s">
        <v>87</v>
      </c>
      <c r="B22" s="113">
        <v>84</v>
      </c>
      <c r="C22" s="113" t="s">
        <v>103</v>
      </c>
    </row>
    <row r="23" spans="1:3" s="110" customFormat="1" ht="13.5" customHeight="1" thickBot="1">
      <c r="A23" s="120"/>
      <c r="B23" s="115"/>
      <c r="C23" s="115"/>
    </row>
    <row r="24" spans="1:3" ht="8.25" customHeight="1">
      <c r="A24" s="240" t="s">
        <v>83</v>
      </c>
      <c r="B24" s="241"/>
      <c r="C24" s="241"/>
    </row>
    <row r="25" spans="1:3" ht="12.75">
      <c r="A25" s="242"/>
      <c r="B25" s="243"/>
      <c r="C25" s="243"/>
    </row>
    <row r="26" spans="1:3" ht="12.75">
      <c r="A26" s="242"/>
      <c r="B26" s="243"/>
      <c r="C26" s="243"/>
    </row>
    <row r="27" ht="13.5" customHeight="1" thickBot="1"/>
    <row r="28" spans="1:3" s="110" customFormat="1" ht="24" thickBot="1">
      <c r="A28" s="119" t="s">
        <v>84</v>
      </c>
      <c r="B28" s="109">
        <v>942</v>
      </c>
      <c r="C28" s="109" t="s">
        <v>103</v>
      </c>
    </row>
    <row r="29" ht="13.5" customHeight="1" thickBot="1"/>
    <row r="30" spans="1:3" s="110" customFormat="1" ht="24" thickBot="1">
      <c r="A30" s="119" t="s">
        <v>85</v>
      </c>
      <c r="B30" s="109">
        <v>939</v>
      </c>
      <c r="C30" s="109" t="s">
        <v>101</v>
      </c>
    </row>
    <row r="31" ht="13.5" customHeight="1" thickBot="1"/>
    <row r="32" spans="1:3" s="110" customFormat="1" ht="24" thickBot="1">
      <c r="A32" s="119" t="s">
        <v>86</v>
      </c>
      <c r="B32" s="109">
        <v>927</v>
      </c>
      <c r="C32" s="109" t="s">
        <v>95</v>
      </c>
    </row>
  </sheetData>
  <mergeCells count="2">
    <mergeCell ref="A1:C1"/>
    <mergeCell ref="A24:C26"/>
  </mergeCells>
  <printOptions horizontalCentered="1" verticalCentered="1"/>
  <pageMargins left="0.7086614173228347" right="0.7086614173228347" top="0.7480314960629921" bottom="0.5511811023622047" header="0.31496062992125984" footer="0.31496062992125984"/>
  <pageSetup fitToHeight="3" fitToWidth="1" horizontalDpi="600" verticalDpi="600" orientation="landscape" paperSize="9" scale="3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workbookViewId="0" topLeftCell="A1">
      <selection activeCell="S14" sqref="S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158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99</v>
      </c>
    </row>
    <row r="3" spans="1:23" ht="15.75" customHeight="1">
      <c r="A3" s="280" t="s">
        <v>30</v>
      </c>
      <c r="B3" s="281"/>
      <c r="C3" s="281"/>
      <c r="D3" s="285" t="s">
        <v>159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4</v>
      </c>
      <c r="R3" s="132"/>
      <c r="S3" s="126" t="s">
        <v>60</v>
      </c>
      <c r="T3" s="127">
        <f>MAX(C5:C24)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81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16</v>
      </c>
      <c r="C5" s="11">
        <v>15</v>
      </c>
      <c r="D5" s="11">
        <v>9</v>
      </c>
      <c r="E5" s="11"/>
      <c r="F5" s="11">
        <v>9</v>
      </c>
      <c r="G5" s="11">
        <v>12</v>
      </c>
      <c r="H5" s="11">
        <v>12</v>
      </c>
      <c r="I5" s="11">
        <v>12</v>
      </c>
      <c r="J5" s="11">
        <v>12</v>
      </c>
      <c r="K5" s="11">
        <v>9</v>
      </c>
      <c r="L5" s="11">
        <v>6</v>
      </c>
      <c r="M5" s="11"/>
      <c r="N5" s="12"/>
      <c r="O5" s="10">
        <f aca="true" t="shared" si="0" ref="O5:O20">IF(B5="","",SUM(C5:M5)-(N5))</f>
        <v>96</v>
      </c>
      <c r="P5" s="135"/>
      <c r="Q5" s="25">
        <f aca="true" t="shared" si="1" ref="Q5:Q24">SUM(C5:E5)</f>
        <v>24</v>
      </c>
      <c r="S5" s="126" t="s">
        <v>89</v>
      </c>
      <c r="T5" s="127">
        <v>57</v>
      </c>
      <c r="W5" s="163" t="s">
        <v>69</v>
      </c>
    </row>
    <row r="6" spans="1:23" ht="15.75" customHeight="1">
      <c r="A6" s="14">
        <v>2</v>
      </c>
      <c r="B6" s="8">
        <v>14</v>
      </c>
      <c r="C6" s="11">
        <v>15</v>
      </c>
      <c r="D6" s="11">
        <v>9</v>
      </c>
      <c r="E6" s="11"/>
      <c r="F6" s="11">
        <v>9</v>
      </c>
      <c r="G6" s="11">
        <v>12</v>
      </c>
      <c r="H6" s="11">
        <v>15</v>
      </c>
      <c r="I6" s="11">
        <v>12</v>
      </c>
      <c r="J6" s="11">
        <v>9</v>
      </c>
      <c r="K6" s="11">
        <v>9</v>
      </c>
      <c r="L6" s="11">
        <v>9</v>
      </c>
      <c r="M6" s="11"/>
      <c r="N6" s="12"/>
      <c r="O6" s="10">
        <f t="shared" si="0"/>
        <v>99</v>
      </c>
      <c r="P6" s="135"/>
      <c r="Q6" s="25">
        <f t="shared" si="1"/>
        <v>24</v>
      </c>
      <c r="S6" s="126" t="s">
        <v>90</v>
      </c>
      <c r="T6" s="127">
        <v>48</v>
      </c>
      <c r="W6" s="163" t="s">
        <v>70</v>
      </c>
    </row>
    <row r="7" spans="1:23" ht="15.75" customHeight="1">
      <c r="A7" s="14">
        <v>3</v>
      </c>
      <c r="B7" s="8">
        <v>3</v>
      </c>
      <c r="C7" s="11">
        <v>12</v>
      </c>
      <c r="D7" s="11">
        <v>9</v>
      </c>
      <c r="E7" s="11"/>
      <c r="F7" s="11">
        <v>9</v>
      </c>
      <c r="G7" s="11">
        <v>12</v>
      </c>
      <c r="H7" s="11">
        <v>15</v>
      </c>
      <c r="I7" s="11">
        <v>12</v>
      </c>
      <c r="J7" s="11">
        <v>6</v>
      </c>
      <c r="K7" s="11">
        <v>9</v>
      </c>
      <c r="L7" s="11">
        <v>9</v>
      </c>
      <c r="M7" s="11"/>
      <c r="N7" s="12"/>
      <c r="O7" s="10">
        <f t="shared" si="0"/>
        <v>93</v>
      </c>
      <c r="P7" s="135"/>
      <c r="Q7" s="25">
        <f t="shared" si="1"/>
        <v>21</v>
      </c>
      <c r="S7" s="126" t="s">
        <v>64</v>
      </c>
      <c r="T7" s="127">
        <v>375</v>
      </c>
      <c r="W7" s="163" t="s">
        <v>63</v>
      </c>
    </row>
    <row r="8" spans="1:20" ht="15.75" customHeight="1">
      <c r="A8" s="14">
        <v>4</v>
      </c>
      <c r="B8" s="136">
        <v>38</v>
      </c>
      <c r="C8" s="11">
        <v>12</v>
      </c>
      <c r="D8" s="11"/>
      <c r="E8" s="11"/>
      <c r="F8" s="11">
        <v>12</v>
      </c>
      <c r="G8" s="11">
        <v>12</v>
      </c>
      <c r="H8" s="11">
        <v>15</v>
      </c>
      <c r="I8" s="11">
        <v>12</v>
      </c>
      <c r="J8" s="11">
        <v>6</v>
      </c>
      <c r="K8" s="11">
        <v>9</v>
      </c>
      <c r="L8" s="11">
        <v>9</v>
      </c>
      <c r="M8" s="11"/>
      <c r="N8" s="12"/>
      <c r="O8" s="10">
        <f t="shared" si="0"/>
        <v>87</v>
      </c>
      <c r="P8" s="135"/>
      <c r="Q8" s="25">
        <f t="shared" si="1"/>
        <v>12</v>
      </c>
      <c r="S8" s="126" t="s">
        <v>68</v>
      </c>
      <c r="T8" s="127" t="s">
        <v>136</v>
      </c>
    </row>
    <row r="9" spans="1:20" ht="15.75" customHeight="1">
      <c r="A9" s="202"/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6"/>
      <c r="P9" s="207"/>
      <c r="Q9" s="208"/>
      <c r="S9" s="126" t="s">
        <v>65</v>
      </c>
      <c r="T9" s="127" t="s">
        <v>136</v>
      </c>
    </row>
    <row r="10" spans="1:20" ht="15.75" customHeight="1">
      <c r="A10" s="193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6"/>
      <c r="O10" s="197"/>
      <c r="P10" s="198"/>
      <c r="Q10" s="192"/>
      <c r="S10" s="126" t="s">
        <v>91</v>
      </c>
      <c r="T10" s="141">
        <f>SUM(O5:O12)</f>
        <v>375</v>
      </c>
    </row>
    <row r="11" spans="1:21" ht="15.75" customHeight="1">
      <c r="A11" s="193"/>
      <c r="B11" s="199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7"/>
      <c r="P11" s="198"/>
      <c r="Q11" s="192"/>
      <c r="S11" s="180"/>
      <c r="T11" s="181"/>
      <c r="U11" s="1">
        <f>SUM(Q5:Q12)</f>
        <v>81</v>
      </c>
    </row>
    <row r="12" spans="1:20" ht="15.75" customHeight="1">
      <c r="A12" s="193"/>
      <c r="B12" s="194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7"/>
      <c r="P12" s="198"/>
      <c r="Q12" s="192"/>
      <c r="S12" s="184"/>
      <c r="T12" s="182"/>
    </row>
    <row r="13" spans="1:20" ht="15.75" customHeight="1">
      <c r="A13" s="193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  <c r="O13" s="197"/>
      <c r="P13" s="198"/>
      <c r="Q13" s="192"/>
      <c r="S13" s="184"/>
      <c r="T13" s="184"/>
    </row>
    <row r="14" spans="1:20" ht="15.75" customHeight="1">
      <c r="A14" s="193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97"/>
      <c r="P14" s="198"/>
      <c r="Q14" s="192"/>
      <c r="S14" s="139"/>
      <c r="T14" s="140"/>
    </row>
    <row r="15" spans="1:20" ht="15.75" customHeight="1">
      <c r="A15" s="193"/>
      <c r="B15" s="194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7"/>
      <c r="P15" s="198"/>
      <c r="Q15" s="192"/>
      <c r="R15" s="138"/>
      <c r="S15" s="275"/>
      <c r="T15" s="277"/>
    </row>
    <row r="16" spans="1:20" ht="15.75" customHeight="1">
      <c r="A16" s="193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97"/>
      <c r="P16" s="198"/>
      <c r="Q16" s="192"/>
      <c r="S16" s="276"/>
      <c r="T16" s="276"/>
    </row>
    <row r="17" spans="1:17" ht="15.75" customHeight="1">
      <c r="A17" s="193"/>
      <c r="B17" s="199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97"/>
      <c r="P17" s="198"/>
      <c r="Q17" s="192"/>
    </row>
    <row r="18" spans="1:17" ht="15.75" customHeight="1">
      <c r="A18" s="19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97"/>
      <c r="P18" s="198"/>
      <c r="Q18" s="192"/>
    </row>
    <row r="19" spans="1:17" ht="15.75" customHeight="1">
      <c r="A19" s="193"/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197"/>
      <c r="P19" s="198"/>
      <c r="Q19" s="192"/>
    </row>
    <row r="20" spans="1:17" ht="15.75" customHeight="1">
      <c r="A20" s="193"/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7"/>
      <c r="P20" s="198"/>
      <c r="Q20" s="192"/>
    </row>
    <row r="21" spans="1:17" ht="15.75" customHeight="1">
      <c r="A21" s="193"/>
      <c r="B21" s="194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7"/>
      <c r="P21" s="198"/>
      <c r="Q21" s="192"/>
    </row>
    <row r="22" spans="1:17" ht="15.75" customHeight="1">
      <c r="A22" s="193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97"/>
      <c r="P22" s="198"/>
      <c r="Q22" s="192"/>
    </row>
    <row r="23" spans="1:17" ht="15.75" customHeight="1">
      <c r="A23" s="193"/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7"/>
      <c r="P23" s="198"/>
      <c r="Q23" s="192"/>
    </row>
    <row r="24" spans="1:17" ht="15.75" customHeight="1">
      <c r="A24" s="193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8"/>
      <c r="Q24" s="192"/>
    </row>
    <row r="25" spans="1:17" ht="12.75">
      <c r="A25" s="193"/>
      <c r="B25" s="194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309"/>
      <c r="P25" s="310"/>
      <c r="Q25" s="309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S12" sqref="S12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146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MAX(O5:O20)</f>
        <v>90</v>
      </c>
    </row>
    <row r="3" spans="1:23" ht="15.75" customHeight="1">
      <c r="A3" s="280" t="s">
        <v>30</v>
      </c>
      <c r="B3" s="281"/>
      <c r="C3" s="281"/>
      <c r="D3" s="285" t="s">
        <v>147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8</v>
      </c>
      <c r="Q3" s="131">
        <f>SUM((P1*4)+(P2*2)+P3)</f>
        <v>16</v>
      </c>
      <c r="R3" s="132"/>
      <c r="S3" s="126" t="s">
        <v>60</v>
      </c>
      <c r="T3" s="127">
        <f>MAX(C5:C20)</f>
        <v>12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302" t="s">
        <v>62</v>
      </c>
      <c r="Q4" s="21" t="s">
        <v>32</v>
      </c>
      <c r="R4" s="133"/>
      <c r="S4" s="126" t="s">
        <v>88</v>
      </c>
      <c r="T4" s="127">
        <f>SUM(Q5:Q10)</f>
        <v>51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77</v>
      </c>
      <c r="C5" s="11"/>
      <c r="D5" s="11">
        <v>13</v>
      </c>
      <c r="E5" s="11">
        <v>7</v>
      </c>
      <c r="F5" s="11">
        <v>8</v>
      </c>
      <c r="G5" s="11">
        <v>12</v>
      </c>
      <c r="H5" s="11">
        <v>12</v>
      </c>
      <c r="I5" s="11">
        <v>8</v>
      </c>
      <c r="J5" s="11">
        <v>9</v>
      </c>
      <c r="K5" s="11">
        <v>10</v>
      </c>
      <c r="L5" s="11">
        <v>11</v>
      </c>
      <c r="M5" s="11"/>
      <c r="N5" s="12"/>
      <c r="O5" s="300">
        <f>IF(B5="","",SUM(C5:M5)-(N5))</f>
        <v>90</v>
      </c>
      <c r="P5" s="304" t="s">
        <v>69</v>
      </c>
      <c r="Q5" s="301">
        <f aca="true" t="shared" si="0" ref="Q5:Q20">SUM(C5:E5)</f>
        <v>20</v>
      </c>
      <c r="S5" s="126" t="s">
        <v>89</v>
      </c>
      <c r="T5" s="127">
        <v>75</v>
      </c>
      <c r="W5" s="163" t="s">
        <v>69</v>
      </c>
    </row>
    <row r="6" spans="1:23" ht="15.75" customHeight="1">
      <c r="A6" s="14">
        <v>2</v>
      </c>
      <c r="B6" s="8" t="s">
        <v>223</v>
      </c>
      <c r="C6" s="11">
        <v>12</v>
      </c>
      <c r="D6" s="11"/>
      <c r="E6" s="11"/>
      <c r="F6" s="11">
        <v>6</v>
      </c>
      <c r="G6" s="11"/>
      <c r="H6" s="11">
        <v>12</v>
      </c>
      <c r="I6" s="11">
        <v>12</v>
      </c>
      <c r="J6" s="11">
        <v>9</v>
      </c>
      <c r="K6" s="11">
        <v>6</v>
      </c>
      <c r="L6" s="11">
        <v>12</v>
      </c>
      <c r="M6" s="11"/>
      <c r="N6" s="12"/>
      <c r="O6" s="300">
        <f>IF(B6="","",SUM(C6:M6)-(N6))</f>
        <v>69</v>
      </c>
      <c r="P6" s="304" t="s">
        <v>63</v>
      </c>
      <c r="Q6" s="301">
        <f t="shared" si="0"/>
        <v>12</v>
      </c>
      <c r="S6" s="126" t="s">
        <v>90</v>
      </c>
      <c r="T6" s="127">
        <v>12</v>
      </c>
      <c r="W6" s="163" t="s">
        <v>70</v>
      </c>
    </row>
    <row r="7" spans="1:23" ht="15.75" customHeight="1">
      <c r="A7" s="14">
        <v>3</v>
      </c>
      <c r="B7" s="8" t="s">
        <v>189</v>
      </c>
      <c r="C7" s="11"/>
      <c r="D7" s="11"/>
      <c r="E7" s="11">
        <v>6</v>
      </c>
      <c r="F7" s="11">
        <v>6</v>
      </c>
      <c r="G7" s="11"/>
      <c r="H7" s="11">
        <v>12</v>
      </c>
      <c r="I7" s="11">
        <v>12</v>
      </c>
      <c r="J7" s="11">
        <v>9</v>
      </c>
      <c r="K7" s="11">
        <v>6</v>
      </c>
      <c r="L7" s="11">
        <v>12</v>
      </c>
      <c r="M7" s="11"/>
      <c r="N7" s="12"/>
      <c r="O7" s="300">
        <f>IF(B7="","",SUM(C7:M7)-(N7))</f>
        <v>63</v>
      </c>
      <c r="P7" s="304" t="s">
        <v>63</v>
      </c>
      <c r="Q7" s="301">
        <f t="shared" si="0"/>
        <v>6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8" t="s">
        <v>191</v>
      </c>
      <c r="C8" s="11"/>
      <c r="D8" s="11"/>
      <c r="E8" s="11">
        <v>7</v>
      </c>
      <c r="F8" s="11">
        <v>9</v>
      </c>
      <c r="G8" s="11"/>
      <c r="H8" s="11">
        <v>12</v>
      </c>
      <c r="I8" s="11">
        <v>9</v>
      </c>
      <c r="J8" s="11">
        <v>9</v>
      </c>
      <c r="K8" s="11">
        <v>8</v>
      </c>
      <c r="L8" s="11">
        <v>8</v>
      </c>
      <c r="M8" s="11"/>
      <c r="N8" s="12"/>
      <c r="O8" s="300">
        <f>IF(B8="","",SUM(C8:M8)-(N8))</f>
        <v>62</v>
      </c>
      <c r="P8" s="304" t="s">
        <v>63</v>
      </c>
      <c r="Q8" s="301">
        <f t="shared" si="0"/>
        <v>7</v>
      </c>
      <c r="S8" s="126" t="s">
        <v>68</v>
      </c>
      <c r="T8" s="127">
        <v>196</v>
      </c>
    </row>
    <row r="9" spans="1:20" ht="15.75" customHeight="1">
      <c r="A9" s="14">
        <v>5</v>
      </c>
      <c r="B9" s="8">
        <v>28</v>
      </c>
      <c r="C9" s="11"/>
      <c r="D9" s="11"/>
      <c r="E9" s="11">
        <v>6</v>
      </c>
      <c r="F9" s="11">
        <v>8</v>
      </c>
      <c r="G9" s="11"/>
      <c r="H9" s="11">
        <v>11</v>
      </c>
      <c r="I9" s="11">
        <v>9</v>
      </c>
      <c r="J9" s="11">
        <v>9</v>
      </c>
      <c r="K9" s="11">
        <v>9</v>
      </c>
      <c r="L9" s="11">
        <v>9</v>
      </c>
      <c r="M9" s="11"/>
      <c r="N9" s="12"/>
      <c r="O9" s="300">
        <f>IF(B9="","",SUM(C9:M9)-(N9))</f>
        <v>61</v>
      </c>
      <c r="P9" s="304" t="s">
        <v>69</v>
      </c>
      <c r="Q9" s="301">
        <f t="shared" si="0"/>
        <v>6</v>
      </c>
      <c r="S9" s="126" t="s">
        <v>65</v>
      </c>
      <c r="T9" s="127">
        <v>192</v>
      </c>
    </row>
    <row r="10" spans="1:20" ht="15.75" customHeight="1">
      <c r="A10" s="14">
        <v>6</v>
      </c>
      <c r="B10" s="8" t="s">
        <v>222</v>
      </c>
      <c r="C10" s="11"/>
      <c r="D10" s="11"/>
      <c r="E10" s="11"/>
      <c r="F10" s="11">
        <v>6</v>
      </c>
      <c r="G10" s="11"/>
      <c r="H10" s="11">
        <v>15</v>
      </c>
      <c r="I10" s="11">
        <v>12</v>
      </c>
      <c r="J10" s="11">
        <v>6</v>
      </c>
      <c r="K10" s="11">
        <v>9</v>
      </c>
      <c r="L10" s="11">
        <v>12</v>
      </c>
      <c r="M10" s="11"/>
      <c r="N10" s="12"/>
      <c r="O10" s="300">
        <f>IF(B10="","",SUM(C10:M10)-(N10))</f>
        <v>60</v>
      </c>
      <c r="P10" s="304" t="s">
        <v>63</v>
      </c>
      <c r="Q10" s="301">
        <f t="shared" si="0"/>
        <v>0</v>
      </c>
      <c r="S10" s="126" t="s">
        <v>91</v>
      </c>
      <c r="T10" s="141">
        <f>SUM(O5:O12)</f>
        <v>520</v>
      </c>
    </row>
    <row r="11" spans="1:21" ht="15.75" customHeight="1">
      <c r="A11" s="14">
        <v>7</v>
      </c>
      <c r="B11" s="8" t="s">
        <v>232</v>
      </c>
      <c r="C11" s="11"/>
      <c r="D11" s="11"/>
      <c r="E11" s="11">
        <v>7</v>
      </c>
      <c r="F11" s="11">
        <v>8</v>
      </c>
      <c r="G11" s="11"/>
      <c r="H11" s="11">
        <v>11</v>
      </c>
      <c r="I11" s="11">
        <v>8</v>
      </c>
      <c r="J11" s="11">
        <v>9</v>
      </c>
      <c r="K11" s="11">
        <v>8</v>
      </c>
      <c r="L11" s="11">
        <v>9</v>
      </c>
      <c r="M11" s="11"/>
      <c r="N11" s="12"/>
      <c r="O11" s="300">
        <f>IF(B11="","",SUM(C11:M11)-(N11))</f>
        <v>60</v>
      </c>
      <c r="P11" s="304" t="s">
        <v>63</v>
      </c>
      <c r="Q11" s="301">
        <f t="shared" si="0"/>
        <v>7</v>
      </c>
      <c r="S11" s="180"/>
      <c r="T11" s="181"/>
      <c r="U11" s="1">
        <f>SUM(Q5:Q12)</f>
        <v>58</v>
      </c>
    </row>
    <row r="12" spans="1:20" ht="15.75" customHeight="1">
      <c r="A12" s="14">
        <v>8</v>
      </c>
      <c r="B12" s="8" t="s">
        <v>215</v>
      </c>
      <c r="C12" s="14"/>
      <c r="D12" s="14"/>
      <c r="E12" s="14"/>
      <c r="F12" s="14">
        <v>9</v>
      </c>
      <c r="G12" s="14"/>
      <c r="H12" s="14">
        <v>12</v>
      </c>
      <c r="I12" s="14">
        <v>8</v>
      </c>
      <c r="J12" s="14">
        <v>8</v>
      </c>
      <c r="K12" s="14">
        <v>10</v>
      </c>
      <c r="L12" s="14">
        <v>8</v>
      </c>
      <c r="M12" s="14"/>
      <c r="N12" s="14"/>
      <c r="O12" s="300">
        <f>IF(B12="","",SUM(C12:M12)-(N12))</f>
        <v>55</v>
      </c>
      <c r="P12" s="304" t="s">
        <v>63</v>
      </c>
      <c r="Q12" s="301">
        <f t="shared" si="0"/>
        <v>0</v>
      </c>
      <c r="S12" s="176"/>
      <c r="T12" s="182"/>
    </row>
    <row r="13" spans="1:20" ht="15.75" customHeight="1">
      <c r="A13" s="14">
        <v>9</v>
      </c>
      <c r="B13" s="136" t="s">
        <v>231</v>
      </c>
      <c r="C13" s="11"/>
      <c r="D13" s="11"/>
      <c r="E13" s="11"/>
      <c r="F13" s="11">
        <v>8</v>
      </c>
      <c r="G13" s="11"/>
      <c r="H13" s="11">
        <v>11</v>
      </c>
      <c r="I13" s="11">
        <v>8</v>
      </c>
      <c r="J13" s="11">
        <v>7</v>
      </c>
      <c r="K13" s="11">
        <v>9</v>
      </c>
      <c r="L13" s="11">
        <v>8</v>
      </c>
      <c r="M13" s="11"/>
      <c r="N13" s="12"/>
      <c r="O13" s="10">
        <f>IF(B13="","",SUM(C13:M13)-(N13))</f>
        <v>51</v>
      </c>
      <c r="P13" s="303" t="s">
        <v>63</v>
      </c>
      <c r="Q13" s="25">
        <f t="shared" si="0"/>
        <v>0</v>
      </c>
      <c r="S13" s="176"/>
      <c r="T13" s="176"/>
    </row>
    <row r="14" spans="1:20" ht="15.75" customHeight="1">
      <c r="A14" s="14">
        <v>10</v>
      </c>
      <c r="B14" s="8">
        <v>5</v>
      </c>
      <c r="C14" s="11"/>
      <c r="D14" s="11"/>
      <c r="E14" s="11"/>
      <c r="F14" s="11">
        <v>8</v>
      </c>
      <c r="G14" s="11"/>
      <c r="H14" s="11">
        <v>11</v>
      </c>
      <c r="I14" s="11">
        <v>9</v>
      </c>
      <c r="J14" s="11">
        <v>8</v>
      </c>
      <c r="K14" s="11">
        <v>9</v>
      </c>
      <c r="L14" s="11"/>
      <c r="M14" s="11"/>
      <c r="N14" s="12"/>
      <c r="O14" s="10">
        <f>IF(B14="","",SUM(C14:M14)-(N14))</f>
        <v>45</v>
      </c>
      <c r="P14" s="135" t="s">
        <v>70</v>
      </c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136">
        <v>59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>IF(B15="","",SUM(C15:M15)-(N15))</f>
        <v>0</v>
      </c>
      <c r="P15" s="135" t="s">
        <v>70</v>
      </c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>
        <v>78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>IF(B16="","",SUM(C16:M16)-(N16))</f>
        <v>0</v>
      </c>
      <c r="P16" s="135" t="s">
        <v>149</v>
      </c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8">
        <v>76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>IF(B17="","",SUM(C17:M17)-(N17))</f>
        <v>0</v>
      </c>
      <c r="P17" s="135" t="s">
        <v>149</v>
      </c>
      <c r="Q17" s="25">
        <f t="shared" si="0"/>
        <v>0</v>
      </c>
    </row>
    <row r="18" spans="1:17" ht="15.75" customHeight="1">
      <c r="A18" s="14">
        <v>14</v>
      </c>
      <c r="B18" s="136">
        <v>91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>IF(B18="","",SUM(C18:M18)-(N18))</f>
        <v>0</v>
      </c>
      <c r="P18" s="135" t="s">
        <v>150</v>
      </c>
      <c r="Q18" s="25">
        <f t="shared" si="0"/>
        <v>0</v>
      </c>
    </row>
    <row r="19" spans="1:17" ht="15.75" customHeight="1">
      <c r="A19" s="14">
        <v>15</v>
      </c>
      <c r="B19" s="8">
        <v>86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">
        <f>IF(B19="","",SUM(C19:M19)-(N19))</f>
        <v>0</v>
      </c>
      <c r="P19" s="135" t="s">
        <v>150</v>
      </c>
      <c r="Q19" s="25">
        <f t="shared" si="0"/>
        <v>0</v>
      </c>
    </row>
    <row r="20" spans="1:17" ht="15.75" customHeight="1">
      <c r="A20" s="14">
        <v>16</v>
      </c>
      <c r="B20" s="8" t="s">
        <v>173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workbookViewId="0" topLeftCell="A1">
      <selection activeCell="T15" sqref="T15:T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4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103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MAX(O5:O24)</f>
        <v>132</v>
      </c>
    </row>
    <row r="3" spans="1:23" ht="15.75" customHeight="1">
      <c r="A3" s="280" t="s">
        <v>30</v>
      </c>
      <c r="B3" s="281"/>
      <c r="C3" s="281"/>
      <c r="D3" s="285" t="s">
        <v>104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24</v>
      </c>
      <c r="R3" s="132"/>
      <c r="S3" s="126" t="s">
        <v>60</v>
      </c>
      <c r="T3" s="127">
        <f>MAX(C5:C24)</f>
        <v>23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236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136">
        <v>208</v>
      </c>
      <c r="C5" s="11">
        <v>20</v>
      </c>
      <c r="D5" s="11">
        <v>17</v>
      </c>
      <c r="E5" s="11">
        <v>7</v>
      </c>
      <c r="F5" s="11">
        <v>9</v>
      </c>
      <c r="G5" s="11">
        <v>16</v>
      </c>
      <c r="H5" s="11">
        <v>14</v>
      </c>
      <c r="I5" s="11">
        <v>10</v>
      </c>
      <c r="J5" s="11">
        <v>10</v>
      </c>
      <c r="K5" s="11">
        <v>11</v>
      </c>
      <c r="L5" s="11">
        <v>11</v>
      </c>
      <c r="M5" s="11">
        <v>7</v>
      </c>
      <c r="N5" s="12"/>
      <c r="O5" s="10">
        <f>IF(B5="","",SUM(C5:M5)-(N5))</f>
        <v>132</v>
      </c>
      <c r="P5" s="135" t="s">
        <v>138</v>
      </c>
      <c r="Q5" s="25">
        <f aca="true" t="shared" si="0" ref="Q5:Q24">SUM(C5:E5)</f>
        <v>44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53</v>
      </c>
      <c r="C6" s="14">
        <v>19</v>
      </c>
      <c r="D6" s="14">
        <v>16</v>
      </c>
      <c r="E6" s="14">
        <v>10</v>
      </c>
      <c r="F6" s="14">
        <v>9</v>
      </c>
      <c r="G6" s="14">
        <v>14</v>
      </c>
      <c r="H6" s="14">
        <v>14</v>
      </c>
      <c r="I6" s="14">
        <v>10</v>
      </c>
      <c r="J6" s="14">
        <v>9</v>
      </c>
      <c r="K6" s="14">
        <v>10</v>
      </c>
      <c r="L6" s="14">
        <v>12</v>
      </c>
      <c r="M6" s="14">
        <v>7</v>
      </c>
      <c r="N6" s="14"/>
      <c r="O6" s="10">
        <f>IF(B6="","",SUM(C6:M6)-(N6))</f>
        <v>130</v>
      </c>
      <c r="P6" s="135" t="s">
        <v>138</v>
      </c>
      <c r="Q6" s="25">
        <f t="shared" si="0"/>
        <v>45</v>
      </c>
      <c r="S6" s="126" t="s">
        <v>90</v>
      </c>
      <c r="T6" s="127">
        <v>84</v>
      </c>
      <c r="W6" s="163" t="s">
        <v>70</v>
      </c>
    </row>
    <row r="7" spans="1:23" ht="15.75" customHeight="1">
      <c r="A7" s="14">
        <v>3</v>
      </c>
      <c r="B7" s="8">
        <v>122</v>
      </c>
      <c r="C7" s="11">
        <v>16</v>
      </c>
      <c r="D7" s="11">
        <v>12</v>
      </c>
      <c r="E7" s="11">
        <v>8</v>
      </c>
      <c r="F7" s="11">
        <v>10</v>
      </c>
      <c r="G7" s="11">
        <v>12</v>
      </c>
      <c r="H7" s="11">
        <v>13</v>
      </c>
      <c r="I7" s="11">
        <v>9</v>
      </c>
      <c r="J7" s="11">
        <v>10</v>
      </c>
      <c r="K7" s="11">
        <v>10</v>
      </c>
      <c r="L7" s="11">
        <v>12</v>
      </c>
      <c r="M7" s="11">
        <v>4</v>
      </c>
      <c r="N7" s="12"/>
      <c r="O7" s="10">
        <f>IF(B7="","",SUM(C7:M7)-(N7))</f>
        <v>116</v>
      </c>
      <c r="P7" s="135" t="s">
        <v>67</v>
      </c>
      <c r="Q7" s="25">
        <f t="shared" si="0"/>
        <v>36</v>
      </c>
      <c r="S7" s="126" t="s">
        <v>64</v>
      </c>
      <c r="T7" s="127">
        <v>822</v>
      </c>
      <c r="W7" s="163" t="s">
        <v>63</v>
      </c>
    </row>
    <row r="8" spans="1:20" ht="15.75" customHeight="1">
      <c r="A8" s="14">
        <v>4</v>
      </c>
      <c r="B8" s="8">
        <v>17</v>
      </c>
      <c r="C8" s="11">
        <v>23</v>
      </c>
      <c r="D8" s="11">
        <v>10</v>
      </c>
      <c r="E8" s="11">
        <v>6</v>
      </c>
      <c r="F8" s="11">
        <v>9</v>
      </c>
      <c r="G8" s="11">
        <v>13</v>
      </c>
      <c r="H8" s="11">
        <v>13</v>
      </c>
      <c r="I8" s="11">
        <v>10</v>
      </c>
      <c r="J8" s="11">
        <v>9</v>
      </c>
      <c r="K8" s="11">
        <v>10</v>
      </c>
      <c r="L8" s="11">
        <v>10</v>
      </c>
      <c r="M8" s="11">
        <v>3</v>
      </c>
      <c r="N8" s="12"/>
      <c r="O8" s="10">
        <f>IF(B8="","",SUM(C8:M8)-(N8))</f>
        <v>116</v>
      </c>
      <c r="P8" s="135" t="s">
        <v>70</v>
      </c>
      <c r="Q8" s="25">
        <f t="shared" si="0"/>
        <v>39</v>
      </c>
      <c r="S8" s="126" t="s">
        <v>68</v>
      </c>
      <c r="T8" s="127">
        <v>434</v>
      </c>
    </row>
    <row r="9" spans="1:20" ht="15.75" customHeight="1">
      <c r="A9" s="14">
        <v>5</v>
      </c>
      <c r="B9" s="8">
        <v>11</v>
      </c>
      <c r="C9" s="11">
        <v>18</v>
      </c>
      <c r="D9" s="11">
        <v>10</v>
      </c>
      <c r="E9" s="11">
        <v>7</v>
      </c>
      <c r="F9" s="11">
        <v>9</v>
      </c>
      <c r="G9" s="11">
        <v>10</v>
      </c>
      <c r="H9" s="11">
        <v>14</v>
      </c>
      <c r="I9" s="11">
        <v>9</v>
      </c>
      <c r="J9" s="11">
        <v>10</v>
      </c>
      <c r="K9" s="11">
        <v>10</v>
      </c>
      <c r="L9" s="11">
        <v>12</v>
      </c>
      <c r="M9" s="11">
        <v>4</v>
      </c>
      <c r="N9" s="12"/>
      <c r="O9" s="10">
        <f>IF(B9="","",SUM(C9:M9)-(N9))</f>
        <v>113</v>
      </c>
      <c r="P9" s="135" t="s">
        <v>67</v>
      </c>
      <c r="Q9" s="25">
        <f t="shared" si="0"/>
        <v>35</v>
      </c>
      <c r="S9" s="126" t="s">
        <v>65</v>
      </c>
      <c r="T9" s="127">
        <v>218</v>
      </c>
    </row>
    <row r="10" spans="1:20" ht="15.75" customHeight="1">
      <c r="A10" s="14">
        <v>6</v>
      </c>
      <c r="B10" s="8" t="s">
        <v>173</v>
      </c>
      <c r="C10" s="11">
        <v>17</v>
      </c>
      <c r="D10" s="11">
        <v>10</v>
      </c>
      <c r="E10" s="11">
        <v>9</v>
      </c>
      <c r="F10" s="11">
        <v>9</v>
      </c>
      <c r="G10" s="11">
        <v>13</v>
      </c>
      <c r="H10" s="11">
        <v>13</v>
      </c>
      <c r="I10" s="11">
        <v>9</v>
      </c>
      <c r="J10" s="11">
        <v>9</v>
      </c>
      <c r="K10" s="11">
        <v>10</v>
      </c>
      <c r="L10" s="11">
        <v>11</v>
      </c>
      <c r="M10" s="11">
        <v>3</v>
      </c>
      <c r="N10" s="12"/>
      <c r="O10" s="10">
        <f>IF(B10="","",SUM(C10:M10)-(N10))</f>
        <v>113</v>
      </c>
      <c r="P10" s="135" t="s">
        <v>63</v>
      </c>
      <c r="Q10" s="25">
        <f t="shared" si="0"/>
        <v>36</v>
      </c>
      <c r="S10" s="126" t="s">
        <v>91</v>
      </c>
      <c r="T10" s="141">
        <f>SUM(O5:O12)</f>
        <v>942</v>
      </c>
    </row>
    <row r="11" spans="1:21" ht="15.75" customHeight="1">
      <c r="A11" s="14">
        <v>7</v>
      </c>
      <c r="B11" s="8">
        <v>204</v>
      </c>
      <c r="C11" s="11">
        <v>21</v>
      </c>
      <c r="D11" s="11">
        <v>9</v>
      </c>
      <c r="E11" s="11">
        <v>6</v>
      </c>
      <c r="F11" s="11">
        <v>9</v>
      </c>
      <c r="G11" s="11">
        <v>9</v>
      </c>
      <c r="H11" s="11">
        <v>15</v>
      </c>
      <c r="I11" s="11">
        <v>9</v>
      </c>
      <c r="J11" s="11">
        <v>6</v>
      </c>
      <c r="K11" s="11">
        <v>9</v>
      </c>
      <c r="L11" s="11">
        <v>12</v>
      </c>
      <c r="M11" s="11">
        <v>6</v>
      </c>
      <c r="N11" s="12"/>
      <c r="O11" s="10">
        <f>IF(B11="","",SUM(C11:M11)-(N11))</f>
        <v>111</v>
      </c>
      <c r="P11" s="135" t="s">
        <v>66</v>
      </c>
      <c r="Q11" s="25">
        <f t="shared" si="0"/>
        <v>36</v>
      </c>
      <c r="S11" s="180"/>
      <c r="T11" s="181"/>
      <c r="U11" s="1">
        <f>SUM(Q5:Q12)</f>
        <v>306</v>
      </c>
    </row>
    <row r="12" spans="1:20" ht="15.75" customHeight="1">
      <c r="A12" s="14">
        <v>8</v>
      </c>
      <c r="B12" s="8">
        <v>191</v>
      </c>
      <c r="C12" s="11">
        <v>20</v>
      </c>
      <c r="D12" s="11">
        <v>9</v>
      </c>
      <c r="E12" s="11">
        <v>6</v>
      </c>
      <c r="F12" s="11">
        <v>9</v>
      </c>
      <c r="G12" s="11">
        <v>12</v>
      </c>
      <c r="H12" s="11">
        <v>13</v>
      </c>
      <c r="I12" s="11">
        <v>9</v>
      </c>
      <c r="J12" s="11">
        <v>9</v>
      </c>
      <c r="K12" s="11">
        <v>10</v>
      </c>
      <c r="L12" s="11">
        <v>11</v>
      </c>
      <c r="M12" s="11">
        <v>3</v>
      </c>
      <c r="N12" s="12"/>
      <c r="O12" s="10">
        <f>IF(B12="","",SUM(C12:M12)-(N12))</f>
        <v>111</v>
      </c>
      <c r="P12" s="135" t="s">
        <v>70</v>
      </c>
      <c r="Q12" s="25">
        <f t="shared" si="0"/>
        <v>35</v>
      </c>
      <c r="S12" s="176"/>
      <c r="T12" s="182"/>
    </row>
    <row r="13" spans="1:20" ht="15.75" customHeight="1">
      <c r="A13" s="14">
        <v>9</v>
      </c>
      <c r="B13" s="8">
        <v>71</v>
      </c>
      <c r="C13" s="11">
        <v>19</v>
      </c>
      <c r="D13" s="11">
        <v>9</v>
      </c>
      <c r="E13" s="11">
        <v>6</v>
      </c>
      <c r="F13" s="11">
        <v>9</v>
      </c>
      <c r="G13" s="11">
        <v>11</v>
      </c>
      <c r="H13" s="11">
        <v>13</v>
      </c>
      <c r="I13" s="11">
        <v>10</v>
      </c>
      <c r="J13" s="11">
        <v>9</v>
      </c>
      <c r="K13" s="11">
        <v>10</v>
      </c>
      <c r="L13" s="11">
        <v>10</v>
      </c>
      <c r="M13" s="11">
        <v>3</v>
      </c>
      <c r="N13" s="12"/>
      <c r="O13" s="10">
        <f>IF(B13="","",SUM(C13:M13)-(N13))</f>
        <v>109</v>
      </c>
      <c r="P13" s="135" t="s">
        <v>69</v>
      </c>
      <c r="Q13" s="25">
        <f t="shared" si="0"/>
        <v>34</v>
      </c>
      <c r="S13" s="176"/>
      <c r="T13" s="176"/>
    </row>
    <row r="14" spans="1:20" ht="15.75" customHeight="1">
      <c r="A14" s="14">
        <v>10</v>
      </c>
      <c r="B14" s="8">
        <v>23</v>
      </c>
      <c r="C14" s="14">
        <v>15</v>
      </c>
      <c r="D14" s="14">
        <v>12</v>
      </c>
      <c r="E14" s="14"/>
      <c r="F14" s="14">
        <v>9</v>
      </c>
      <c r="G14" s="14">
        <v>15</v>
      </c>
      <c r="H14" s="14">
        <v>15</v>
      </c>
      <c r="I14" s="14">
        <v>15</v>
      </c>
      <c r="J14" s="14">
        <v>9</v>
      </c>
      <c r="K14" s="14">
        <v>9</v>
      </c>
      <c r="L14" s="14">
        <v>9</v>
      </c>
      <c r="M14" s="14"/>
      <c r="N14" s="14"/>
      <c r="O14" s="10">
        <f>IF(B14="","",SUM(C14:M14)-(N14))</f>
        <v>108</v>
      </c>
      <c r="P14" s="135" t="s">
        <v>139</v>
      </c>
      <c r="Q14" s="25">
        <f t="shared" si="0"/>
        <v>27</v>
      </c>
      <c r="S14" s="139"/>
      <c r="T14" s="140"/>
    </row>
    <row r="15" spans="1:20" ht="15.75" customHeight="1">
      <c r="A15" s="14">
        <v>11</v>
      </c>
      <c r="B15" s="136">
        <v>157</v>
      </c>
      <c r="C15" s="11">
        <v>21</v>
      </c>
      <c r="D15" s="11">
        <v>9</v>
      </c>
      <c r="E15" s="11">
        <v>6</v>
      </c>
      <c r="F15" s="11">
        <v>6</v>
      </c>
      <c r="G15" s="11">
        <v>9</v>
      </c>
      <c r="H15" s="11">
        <v>12</v>
      </c>
      <c r="I15" s="11">
        <v>9</v>
      </c>
      <c r="J15" s="11">
        <v>6</v>
      </c>
      <c r="K15" s="11">
        <v>9</v>
      </c>
      <c r="L15" s="11">
        <v>12</v>
      </c>
      <c r="M15" s="11">
        <v>6</v>
      </c>
      <c r="N15" s="12"/>
      <c r="O15" s="10">
        <f>IF(B15="","",SUM(C15:M15)-(N15))</f>
        <v>105</v>
      </c>
      <c r="P15" s="135" t="s">
        <v>66</v>
      </c>
      <c r="Q15" s="25">
        <f t="shared" si="0"/>
        <v>36</v>
      </c>
      <c r="R15" s="138"/>
      <c r="S15" s="275"/>
      <c r="T15" s="277"/>
    </row>
    <row r="16" spans="1:20" ht="15.75" customHeight="1">
      <c r="A16" s="14">
        <v>12</v>
      </c>
      <c r="B16" s="8" t="s">
        <v>233</v>
      </c>
      <c r="C16" s="11">
        <v>16</v>
      </c>
      <c r="D16" s="11">
        <v>10</v>
      </c>
      <c r="E16" s="11">
        <v>6</v>
      </c>
      <c r="F16" s="11">
        <v>9</v>
      </c>
      <c r="G16" s="11">
        <v>12</v>
      </c>
      <c r="H16" s="11">
        <v>12</v>
      </c>
      <c r="I16" s="11">
        <v>8</v>
      </c>
      <c r="J16" s="11">
        <v>10</v>
      </c>
      <c r="K16" s="11">
        <v>10</v>
      </c>
      <c r="L16" s="11">
        <v>12</v>
      </c>
      <c r="M16" s="11"/>
      <c r="N16" s="12"/>
      <c r="O16" s="10">
        <f>IF(B16="","",SUM(C16:M16)-(N16))</f>
        <v>105</v>
      </c>
      <c r="P16" s="135" t="s">
        <v>63</v>
      </c>
      <c r="Q16" s="25">
        <f t="shared" si="0"/>
        <v>32</v>
      </c>
      <c r="S16" s="276"/>
      <c r="T16" s="276"/>
    </row>
    <row r="17" spans="1:17" ht="15.75" customHeight="1">
      <c r="A17" s="14">
        <v>13</v>
      </c>
      <c r="B17" s="8">
        <v>54</v>
      </c>
      <c r="C17" s="11">
        <v>18</v>
      </c>
      <c r="D17" s="11">
        <v>12</v>
      </c>
      <c r="E17" s="11"/>
      <c r="F17" s="11">
        <v>9</v>
      </c>
      <c r="G17" s="11">
        <v>12</v>
      </c>
      <c r="H17" s="11">
        <v>15</v>
      </c>
      <c r="I17" s="11">
        <v>9</v>
      </c>
      <c r="J17" s="11">
        <v>12</v>
      </c>
      <c r="K17" s="11">
        <v>6</v>
      </c>
      <c r="L17" s="11">
        <v>12</v>
      </c>
      <c r="M17" s="11"/>
      <c r="N17" s="12"/>
      <c r="O17" s="10">
        <f>IF(B17="","",SUM(C17:M17)-(N17))</f>
        <v>105</v>
      </c>
      <c r="P17" s="135" t="s">
        <v>139</v>
      </c>
      <c r="Q17" s="25">
        <f t="shared" si="0"/>
        <v>30</v>
      </c>
    </row>
    <row r="18" spans="1:17" ht="15.75" customHeight="1">
      <c r="A18" s="14">
        <v>14</v>
      </c>
      <c r="B18" s="8">
        <v>181</v>
      </c>
      <c r="C18" s="11">
        <v>18</v>
      </c>
      <c r="D18" s="11">
        <v>12</v>
      </c>
      <c r="E18" s="11"/>
      <c r="F18" s="11">
        <v>9</v>
      </c>
      <c r="G18" s="11">
        <v>12</v>
      </c>
      <c r="H18" s="11">
        <v>15</v>
      </c>
      <c r="I18" s="11">
        <v>9</v>
      </c>
      <c r="J18" s="11">
        <v>6</v>
      </c>
      <c r="K18" s="11">
        <v>9</v>
      </c>
      <c r="L18" s="11">
        <v>9</v>
      </c>
      <c r="M18" s="11">
        <v>3</v>
      </c>
      <c r="N18" s="12"/>
      <c r="O18" s="10">
        <f>IF(B18="","",SUM(C18:M18)-(N18))</f>
        <v>102</v>
      </c>
      <c r="P18" s="135" t="s">
        <v>66</v>
      </c>
      <c r="Q18" s="25">
        <f t="shared" si="0"/>
        <v>30</v>
      </c>
    </row>
    <row r="19" spans="1:17" ht="15.75" customHeight="1">
      <c r="A19" s="14">
        <v>15</v>
      </c>
      <c r="B19" s="8">
        <v>172</v>
      </c>
      <c r="C19" s="11">
        <v>18</v>
      </c>
      <c r="D19" s="11">
        <v>9</v>
      </c>
      <c r="E19" s="11"/>
      <c r="F19" s="11">
        <v>9</v>
      </c>
      <c r="G19" s="11">
        <v>12</v>
      </c>
      <c r="H19" s="11">
        <v>15</v>
      </c>
      <c r="I19" s="11">
        <v>9</v>
      </c>
      <c r="J19" s="11">
        <v>6</v>
      </c>
      <c r="K19" s="11">
        <v>9</v>
      </c>
      <c r="L19" s="11">
        <v>9</v>
      </c>
      <c r="M19" s="11">
        <v>3</v>
      </c>
      <c r="N19" s="12"/>
      <c r="O19" s="10">
        <f>IF(B19="","",SUM(C19:M19)-(N19))</f>
        <v>99</v>
      </c>
      <c r="P19" s="135" t="s">
        <v>66</v>
      </c>
      <c r="Q19" s="25">
        <f t="shared" si="0"/>
        <v>27</v>
      </c>
    </row>
    <row r="20" spans="1:17" ht="15.75" customHeight="1">
      <c r="A20" s="14">
        <v>16</v>
      </c>
      <c r="B20" s="8">
        <v>131</v>
      </c>
      <c r="C20" s="11">
        <v>18</v>
      </c>
      <c r="D20" s="11">
        <v>9</v>
      </c>
      <c r="E20" s="11">
        <v>6</v>
      </c>
      <c r="F20" s="11">
        <v>9</v>
      </c>
      <c r="G20" s="11"/>
      <c r="H20" s="11">
        <v>12</v>
      </c>
      <c r="I20" s="11">
        <v>15</v>
      </c>
      <c r="J20" s="11">
        <v>9</v>
      </c>
      <c r="K20" s="11">
        <v>9</v>
      </c>
      <c r="L20" s="11">
        <v>12</v>
      </c>
      <c r="M20" s="11"/>
      <c r="N20" s="12"/>
      <c r="O20" s="10">
        <f>IF(B20="","",SUM(C20:M20)-(N20))</f>
        <v>99</v>
      </c>
      <c r="P20" s="135" t="s">
        <v>139</v>
      </c>
      <c r="Q20" s="25">
        <f t="shared" si="0"/>
        <v>33</v>
      </c>
    </row>
    <row r="21" spans="1:17" ht="15.75" customHeight="1">
      <c r="A21" s="14">
        <v>17</v>
      </c>
      <c r="B21" s="8">
        <v>1</v>
      </c>
      <c r="C21" s="11">
        <v>16</v>
      </c>
      <c r="D21" s="11"/>
      <c r="E21" s="11">
        <v>6</v>
      </c>
      <c r="F21" s="11">
        <v>9</v>
      </c>
      <c r="G21" s="11">
        <v>13</v>
      </c>
      <c r="H21" s="11">
        <v>13</v>
      </c>
      <c r="I21" s="11">
        <v>10</v>
      </c>
      <c r="J21" s="11">
        <v>9</v>
      </c>
      <c r="K21" s="11">
        <v>11</v>
      </c>
      <c r="L21" s="11">
        <v>11</v>
      </c>
      <c r="M21" s="11"/>
      <c r="N21" s="12"/>
      <c r="O21" s="10">
        <f>IF(B21="","",SUM(C21:M21)-(N21))</f>
        <v>98</v>
      </c>
      <c r="P21" s="135" t="s">
        <v>69</v>
      </c>
      <c r="Q21" s="25">
        <f t="shared" si="0"/>
        <v>22</v>
      </c>
    </row>
    <row r="22" spans="1:17" ht="15.75" customHeight="1">
      <c r="A22" s="14">
        <v>18</v>
      </c>
      <c r="B22" s="8">
        <v>75</v>
      </c>
      <c r="C22" s="14">
        <v>18</v>
      </c>
      <c r="D22" s="14">
        <v>12</v>
      </c>
      <c r="E22" s="14"/>
      <c r="F22" s="14">
        <v>9</v>
      </c>
      <c r="G22" s="14"/>
      <c r="H22" s="14">
        <v>15</v>
      </c>
      <c r="I22" s="14">
        <v>9</v>
      </c>
      <c r="J22" s="14">
        <v>9</v>
      </c>
      <c r="K22" s="14">
        <v>9</v>
      </c>
      <c r="L22" s="14">
        <v>12</v>
      </c>
      <c r="M22" s="14"/>
      <c r="N22" s="14"/>
      <c r="O22" s="10">
        <f>IF(B22="","",SUM(C22:M22)-(N22))</f>
        <v>93</v>
      </c>
      <c r="P22" s="135" t="s">
        <v>139</v>
      </c>
      <c r="Q22" s="25">
        <f t="shared" si="0"/>
        <v>30</v>
      </c>
    </row>
    <row r="23" spans="1:17" ht="15.75" customHeight="1">
      <c r="A23" s="14">
        <v>19</v>
      </c>
      <c r="B23" s="8">
        <v>19</v>
      </c>
      <c r="C23" s="14"/>
      <c r="D23" s="14">
        <v>12</v>
      </c>
      <c r="E23" s="14">
        <v>7</v>
      </c>
      <c r="F23" s="14">
        <v>8</v>
      </c>
      <c r="G23" s="14">
        <v>12</v>
      </c>
      <c r="H23" s="14">
        <v>12</v>
      </c>
      <c r="I23" s="14">
        <v>9</v>
      </c>
      <c r="J23" s="14">
        <v>9</v>
      </c>
      <c r="K23" s="14">
        <v>10</v>
      </c>
      <c r="L23" s="14">
        <v>12</v>
      </c>
      <c r="M23" s="14"/>
      <c r="N23" s="14"/>
      <c r="O23" s="10">
        <f>IF(B23="","",SUM(C23:M23)-(N23))</f>
        <v>91</v>
      </c>
      <c r="P23" s="135" t="s">
        <v>67</v>
      </c>
      <c r="Q23" s="25">
        <f t="shared" si="0"/>
        <v>19</v>
      </c>
    </row>
    <row r="24" spans="1:17" ht="15.75" customHeight="1">
      <c r="A24" s="14">
        <v>20</v>
      </c>
      <c r="B24" s="136">
        <v>114</v>
      </c>
      <c r="C24" s="11">
        <v>12</v>
      </c>
      <c r="D24" s="11"/>
      <c r="E24" s="11"/>
      <c r="F24" s="11">
        <v>8</v>
      </c>
      <c r="G24" s="11">
        <v>13</v>
      </c>
      <c r="H24" s="11">
        <v>12</v>
      </c>
      <c r="I24" s="11">
        <v>8</v>
      </c>
      <c r="J24" s="11">
        <v>9</v>
      </c>
      <c r="K24" s="11">
        <v>9</v>
      </c>
      <c r="L24" s="11">
        <v>9</v>
      </c>
      <c r="M24" s="11"/>
      <c r="N24" s="12"/>
      <c r="O24" s="10">
        <f>IF(B24="","",SUM(C24:M24)-(N24))</f>
        <v>80</v>
      </c>
      <c r="P24" s="201" t="s">
        <v>67</v>
      </c>
      <c r="Q24" s="25">
        <f t="shared" si="0"/>
        <v>12</v>
      </c>
    </row>
    <row r="25" spans="1:17" ht="15.75" customHeight="1">
      <c r="A25" s="14">
        <v>21</v>
      </c>
      <c r="B25" s="8" t="s">
        <v>216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300">
        <f>IF(B25="","",SUM(C25:M25)-(N25))</f>
        <v>0</v>
      </c>
      <c r="P25" s="304" t="s">
        <v>63</v>
      </c>
      <c r="Q25" s="301">
        <f aca="true" t="shared" si="1" ref="Q25:Q28">SUM(C25:E25)</f>
        <v>0</v>
      </c>
    </row>
    <row r="26" spans="1:17" ht="15.75" customHeight="1">
      <c r="A26" s="14">
        <v>22</v>
      </c>
      <c r="B26" s="8" t="s">
        <v>168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00">
        <f>IF(B26="","",SUM(C26:M26)-(N26))</f>
        <v>0</v>
      </c>
      <c r="P26" s="304" t="s">
        <v>63</v>
      </c>
      <c r="Q26" s="301">
        <f t="shared" si="1"/>
        <v>0</v>
      </c>
    </row>
    <row r="27" spans="1:17" ht="15.75" customHeight="1">
      <c r="A27" s="14">
        <v>23</v>
      </c>
      <c r="B27" s="8">
        <v>39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300">
        <f>IF(B27="","",SUM(C27:M27)-(N27))</f>
        <v>0</v>
      </c>
      <c r="P27" s="304" t="s">
        <v>138</v>
      </c>
      <c r="Q27" s="301">
        <f t="shared" si="1"/>
        <v>0</v>
      </c>
    </row>
    <row r="28" spans="1:17" ht="15.75" customHeight="1">
      <c r="A28" s="14">
        <v>24</v>
      </c>
      <c r="B28" s="8">
        <v>65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300">
        <f>IF(B28="","",SUM(C28:M28)-(N28))</f>
        <v>0</v>
      </c>
      <c r="P28" s="304" t="s">
        <v>138</v>
      </c>
      <c r="Q28" s="301">
        <f t="shared" si="1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T5" sqref="T5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118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123</v>
      </c>
    </row>
    <row r="3" spans="1:23" ht="15.75" customHeight="1">
      <c r="A3" s="280" t="s">
        <v>30</v>
      </c>
      <c r="B3" s="281"/>
      <c r="C3" s="281"/>
      <c r="D3" s="285" t="s">
        <v>119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22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224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136">
        <v>38</v>
      </c>
      <c r="C5" s="11">
        <v>21</v>
      </c>
      <c r="D5" s="11">
        <v>12</v>
      </c>
      <c r="E5" s="11">
        <v>6</v>
      </c>
      <c r="F5" s="11">
        <v>9</v>
      </c>
      <c r="G5" s="11">
        <v>12</v>
      </c>
      <c r="H5" s="11">
        <v>15</v>
      </c>
      <c r="I5" s="11">
        <v>12</v>
      </c>
      <c r="J5" s="11">
        <v>9</v>
      </c>
      <c r="K5" s="11">
        <v>9</v>
      </c>
      <c r="L5" s="11">
        <v>12</v>
      </c>
      <c r="M5" s="11">
        <v>6</v>
      </c>
      <c r="N5" s="12"/>
      <c r="O5" s="10">
        <f>IF(B5="","",SUM(C5:M5)-(N5))</f>
        <v>123</v>
      </c>
      <c r="P5" s="135" t="s">
        <v>66</v>
      </c>
      <c r="Q5" s="25">
        <f aca="true" t="shared" si="0" ref="Q5:Q20">SUM(C5:E5)</f>
        <v>39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74</v>
      </c>
      <c r="C6" s="11">
        <v>21</v>
      </c>
      <c r="D6" s="11">
        <v>9</v>
      </c>
      <c r="E6" s="11">
        <v>6</v>
      </c>
      <c r="F6" s="11">
        <v>9</v>
      </c>
      <c r="G6" s="11">
        <v>9</v>
      </c>
      <c r="H6" s="11">
        <v>15</v>
      </c>
      <c r="I6" s="11">
        <v>9</v>
      </c>
      <c r="J6" s="11">
        <v>9</v>
      </c>
      <c r="K6" s="11">
        <v>12</v>
      </c>
      <c r="L6" s="11">
        <v>12</v>
      </c>
      <c r="M6" s="11">
        <v>6</v>
      </c>
      <c r="N6" s="12"/>
      <c r="O6" s="10">
        <f>IF(B6="","",SUM(C6:M6)-(N6))</f>
        <v>117</v>
      </c>
      <c r="P6" s="135" t="s">
        <v>66</v>
      </c>
      <c r="Q6" s="25">
        <f t="shared" si="0"/>
        <v>36</v>
      </c>
      <c r="S6" s="126" t="s">
        <v>90</v>
      </c>
      <c r="T6" s="127">
        <v>67</v>
      </c>
      <c r="W6" s="163" t="s">
        <v>70</v>
      </c>
    </row>
    <row r="7" spans="1:23" ht="15.75" customHeight="1">
      <c r="A7" s="14">
        <v>3</v>
      </c>
      <c r="B7" s="8">
        <v>72</v>
      </c>
      <c r="C7" s="11">
        <v>22</v>
      </c>
      <c r="D7" s="11">
        <v>10</v>
      </c>
      <c r="E7" s="11">
        <v>7</v>
      </c>
      <c r="F7" s="11">
        <v>9</v>
      </c>
      <c r="G7" s="11">
        <v>12</v>
      </c>
      <c r="H7" s="11">
        <v>14</v>
      </c>
      <c r="I7" s="11">
        <v>9</v>
      </c>
      <c r="J7" s="11">
        <v>9</v>
      </c>
      <c r="K7" s="11">
        <v>10</v>
      </c>
      <c r="L7" s="11">
        <v>9</v>
      </c>
      <c r="M7" s="11">
        <v>3</v>
      </c>
      <c r="N7" s="12"/>
      <c r="O7" s="10">
        <f>IF(B7="","",SUM(C7:M7)-(N7))</f>
        <v>114</v>
      </c>
      <c r="P7" s="135" t="s">
        <v>69</v>
      </c>
      <c r="Q7" s="25">
        <f t="shared" si="0"/>
        <v>39</v>
      </c>
      <c r="S7" s="126" t="s">
        <v>64</v>
      </c>
      <c r="T7" s="127">
        <v>749</v>
      </c>
      <c r="W7" s="163" t="s">
        <v>63</v>
      </c>
    </row>
    <row r="8" spans="1:20" ht="15.75" customHeight="1">
      <c r="A8" s="14">
        <v>4</v>
      </c>
      <c r="B8" s="8">
        <v>34</v>
      </c>
      <c r="C8" s="11">
        <v>18</v>
      </c>
      <c r="D8" s="11">
        <v>12</v>
      </c>
      <c r="E8" s="11">
        <v>6</v>
      </c>
      <c r="F8" s="11">
        <v>9</v>
      </c>
      <c r="G8" s="11">
        <v>9</v>
      </c>
      <c r="H8" s="11">
        <v>15</v>
      </c>
      <c r="I8" s="11">
        <v>9</v>
      </c>
      <c r="J8" s="11">
        <v>12</v>
      </c>
      <c r="K8" s="11">
        <v>12</v>
      </c>
      <c r="L8" s="11">
        <v>9</v>
      </c>
      <c r="M8" s="11">
        <v>3</v>
      </c>
      <c r="N8" s="12"/>
      <c r="O8" s="10">
        <f>IF(B8="","",SUM(C8:M8)-(N8))</f>
        <v>114</v>
      </c>
      <c r="P8" s="135" t="s">
        <v>66</v>
      </c>
      <c r="Q8" s="25">
        <f t="shared" si="0"/>
        <v>36</v>
      </c>
      <c r="S8" s="126" t="s">
        <v>68</v>
      </c>
      <c r="T8" s="127">
        <v>423</v>
      </c>
    </row>
    <row r="9" spans="1:20" ht="15.75" customHeight="1">
      <c r="A9" s="14">
        <v>5</v>
      </c>
      <c r="B9" s="8">
        <v>12</v>
      </c>
      <c r="C9" s="11">
        <v>17</v>
      </c>
      <c r="D9" s="11">
        <v>11</v>
      </c>
      <c r="E9" s="11">
        <v>7</v>
      </c>
      <c r="F9" s="11">
        <v>9</v>
      </c>
      <c r="G9" s="11">
        <v>13</v>
      </c>
      <c r="H9" s="11">
        <v>14</v>
      </c>
      <c r="I9" s="11">
        <v>9</v>
      </c>
      <c r="J9" s="11">
        <v>9</v>
      </c>
      <c r="K9" s="11">
        <v>10</v>
      </c>
      <c r="L9" s="11">
        <v>11</v>
      </c>
      <c r="M9" s="11">
        <v>3</v>
      </c>
      <c r="N9" s="12"/>
      <c r="O9" s="10">
        <f>IF(B9="","",SUM(C9:M9)-(N9))</f>
        <v>113</v>
      </c>
      <c r="P9" s="135" t="s">
        <v>67</v>
      </c>
      <c r="Q9" s="25">
        <f t="shared" si="0"/>
        <v>35</v>
      </c>
      <c r="S9" s="126" t="s">
        <v>65</v>
      </c>
      <c r="T9" s="127">
        <v>171</v>
      </c>
    </row>
    <row r="10" spans="1:20" ht="15.75" customHeight="1">
      <c r="A10" s="14">
        <v>6</v>
      </c>
      <c r="B10" s="8">
        <v>60</v>
      </c>
      <c r="C10" s="14">
        <v>21</v>
      </c>
      <c r="D10" s="14">
        <v>10</v>
      </c>
      <c r="E10" s="14">
        <v>6</v>
      </c>
      <c r="F10" s="14">
        <v>9</v>
      </c>
      <c r="G10" s="14">
        <v>9</v>
      </c>
      <c r="H10" s="14">
        <v>14</v>
      </c>
      <c r="I10" s="14">
        <v>9</v>
      </c>
      <c r="J10" s="14">
        <v>9</v>
      </c>
      <c r="K10" s="14">
        <v>9</v>
      </c>
      <c r="L10" s="14">
        <v>9</v>
      </c>
      <c r="M10" s="14">
        <v>3</v>
      </c>
      <c r="N10" s="14"/>
      <c r="O10" s="10">
        <f>IF(B10="","",SUM(C10:M10)-(N10))</f>
        <v>108</v>
      </c>
      <c r="P10" s="135" t="s">
        <v>70</v>
      </c>
      <c r="Q10" s="25">
        <f t="shared" si="0"/>
        <v>37</v>
      </c>
      <c r="S10" s="126" t="s">
        <v>91</v>
      </c>
      <c r="T10" s="141">
        <f>SUM(O5:O12)</f>
        <v>897</v>
      </c>
    </row>
    <row r="11" spans="1:21" ht="15.75" customHeight="1">
      <c r="A11" s="14">
        <v>7</v>
      </c>
      <c r="B11" s="8">
        <v>59</v>
      </c>
      <c r="C11" s="11">
        <v>21</v>
      </c>
      <c r="D11" s="11">
        <v>9</v>
      </c>
      <c r="E11" s="11">
        <v>6</v>
      </c>
      <c r="F11" s="11">
        <v>9</v>
      </c>
      <c r="G11" s="11">
        <v>9</v>
      </c>
      <c r="H11" s="11">
        <v>12</v>
      </c>
      <c r="I11" s="11">
        <v>9</v>
      </c>
      <c r="J11" s="11">
        <v>9</v>
      </c>
      <c r="K11" s="11">
        <v>10</v>
      </c>
      <c r="L11" s="11">
        <v>9</v>
      </c>
      <c r="M11" s="11">
        <v>3</v>
      </c>
      <c r="N11" s="12"/>
      <c r="O11" s="10">
        <f>IF(B11="","",SUM(C11:M11)-(N11))</f>
        <v>106</v>
      </c>
      <c r="P11" s="135" t="s">
        <v>69</v>
      </c>
      <c r="Q11" s="25">
        <f t="shared" si="0"/>
        <v>36</v>
      </c>
      <c r="S11" s="180"/>
      <c r="T11" s="181"/>
      <c r="U11" s="1">
        <f>SUM(Q5:Q12)</f>
        <v>281</v>
      </c>
    </row>
    <row r="12" spans="1:20" ht="15.75" customHeight="1">
      <c r="A12" s="14">
        <v>8</v>
      </c>
      <c r="B12" s="8">
        <v>80</v>
      </c>
      <c r="C12" s="14">
        <v>15</v>
      </c>
      <c r="D12" s="14"/>
      <c r="E12" s="14">
        <v>8</v>
      </c>
      <c r="F12" s="14">
        <v>8</v>
      </c>
      <c r="G12" s="14">
        <v>12</v>
      </c>
      <c r="H12" s="14">
        <v>14</v>
      </c>
      <c r="I12" s="14">
        <v>12</v>
      </c>
      <c r="J12" s="14">
        <v>11</v>
      </c>
      <c r="K12" s="14">
        <v>10</v>
      </c>
      <c r="L12" s="14">
        <v>12</v>
      </c>
      <c r="M12" s="14"/>
      <c r="N12" s="14"/>
      <c r="O12" s="10">
        <f>IF(B12="","",SUM(C12:M12)-(N12))</f>
        <v>102</v>
      </c>
      <c r="P12" s="135" t="s">
        <v>67</v>
      </c>
      <c r="Q12" s="25">
        <f t="shared" si="0"/>
        <v>23</v>
      </c>
      <c r="S12" s="176"/>
      <c r="T12" s="182"/>
    </row>
    <row r="13" spans="1:20" ht="15.75" customHeight="1">
      <c r="A13" s="14">
        <v>9</v>
      </c>
      <c r="B13" s="8">
        <v>9</v>
      </c>
      <c r="C13" s="11">
        <v>15</v>
      </c>
      <c r="D13" s="11">
        <v>10</v>
      </c>
      <c r="E13" s="11">
        <v>7</v>
      </c>
      <c r="F13" s="11">
        <v>9</v>
      </c>
      <c r="G13" s="11"/>
      <c r="H13" s="11">
        <v>15</v>
      </c>
      <c r="I13" s="11">
        <v>9</v>
      </c>
      <c r="J13" s="11">
        <v>9</v>
      </c>
      <c r="K13" s="11">
        <v>12</v>
      </c>
      <c r="L13" s="11">
        <v>11</v>
      </c>
      <c r="M13" s="11"/>
      <c r="N13" s="12"/>
      <c r="O13" s="10">
        <f>IF(B13="","",SUM(C13:M13)-(N13))</f>
        <v>97</v>
      </c>
      <c r="P13" s="135" t="s">
        <v>67</v>
      </c>
      <c r="Q13" s="25">
        <f t="shared" si="0"/>
        <v>32</v>
      </c>
      <c r="S13" s="176"/>
      <c r="T13" s="176"/>
    </row>
    <row r="14" spans="1:20" ht="15.75" customHeight="1">
      <c r="A14" s="14">
        <v>10</v>
      </c>
      <c r="B14" s="8" t="s">
        <v>195</v>
      </c>
      <c r="C14" s="11">
        <v>15</v>
      </c>
      <c r="D14" s="11">
        <v>12</v>
      </c>
      <c r="E14" s="11"/>
      <c r="F14" s="11">
        <v>9</v>
      </c>
      <c r="G14" s="11">
        <v>9</v>
      </c>
      <c r="H14" s="11">
        <v>15</v>
      </c>
      <c r="I14" s="11">
        <v>12</v>
      </c>
      <c r="J14" s="11">
        <v>6</v>
      </c>
      <c r="K14" s="11">
        <v>9</v>
      </c>
      <c r="L14" s="11">
        <v>9</v>
      </c>
      <c r="M14" s="11"/>
      <c r="N14" s="12"/>
      <c r="O14" s="10">
        <f>IF(B14="","",SUM(C14:M14)-(N14))</f>
        <v>96</v>
      </c>
      <c r="P14" s="135" t="s">
        <v>63</v>
      </c>
      <c r="Q14" s="25">
        <f t="shared" si="0"/>
        <v>27</v>
      </c>
      <c r="S14" s="139"/>
      <c r="T14" s="140"/>
    </row>
    <row r="15" spans="1:20" ht="15.75" customHeight="1">
      <c r="A15" s="14">
        <v>11</v>
      </c>
      <c r="B15" s="8">
        <v>29</v>
      </c>
      <c r="C15" s="11">
        <v>20</v>
      </c>
      <c r="D15" s="11">
        <v>11</v>
      </c>
      <c r="E15" s="11">
        <v>6</v>
      </c>
      <c r="F15" s="11">
        <v>9</v>
      </c>
      <c r="G15" s="11"/>
      <c r="H15" s="11">
        <v>13</v>
      </c>
      <c r="I15" s="11">
        <v>9</v>
      </c>
      <c r="J15" s="11">
        <v>9</v>
      </c>
      <c r="K15" s="11">
        <v>9</v>
      </c>
      <c r="L15" s="11">
        <v>9</v>
      </c>
      <c r="M15" s="11"/>
      <c r="N15" s="12"/>
      <c r="O15" s="10">
        <f>IF(B15="","",SUM(C15:M15)-(N15))</f>
        <v>95</v>
      </c>
      <c r="P15" s="135" t="s">
        <v>70</v>
      </c>
      <c r="Q15" s="25">
        <f t="shared" si="0"/>
        <v>37</v>
      </c>
      <c r="R15" s="138"/>
      <c r="S15" s="275"/>
      <c r="T15" s="277"/>
    </row>
    <row r="16" spans="1:20" ht="15.75" customHeight="1">
      <c r="A16" s="14">
        <v>12</v>
      </c>
      <c r="B16" s="136">
        <v>4</v>
      </c>
      <c r="C16" s="11"/>
      <c r="D16" s="11"/>
      <c r="E16" s="11">
        <v>9</v>
      </c>
      <c r="F16" s="11">
        <v>9</v>
      </c>
      <c r="G16" s="11">
        <v>9</v>
      </c>
      <c r="H16" s="11">
        <v>15</v>
      </c>
      <c r="I16" s="11">
        <v>10</v>
      </c>
      <c r="J16" s="11">
        <v>9</v>
      </c>
      <c r="K16" s="11">
        <v>12</v>
      </c>
      <c r="L16" s="11">
        <v>10</v>
      </c>
      <c r="M16" s="11"/>
      <c r="N16" s="12"/>
      <c r="O16" s="10">
        <f>IF(B16="","",SUM(C16:M16)-(N16))</f>
        <v>83</v>
      </c>
      <c r="P16" s="135" t="s">
        <v>67</v>
      </c>
      <c r="Q16" s="25">
        <f t="shared" si="0"/>
        <v>9</v>
      </c>
      <c r="S16" s="276"/>
      <c r="T16" s="276"/>
    </row>
    <row r="17" spans="1:17" ht="15.75" customHeight="1">
      <c r="A17" s="14">
        <v>13</v>
      </c>
      <c r="B17" s="136" t="s">
        <v>168</v>
      </c>
      <c r="C17" s="11">
        <v>15</v>
      </c>
      <c r="D17" s="11">
        <v>9</v>
      </c>
      <c r="E17" s="11"/>
      <c r="F17" s="11">
        <v>6</v>
      </c>
      <c r="G17" s="11"/>
      <c r="H17" s="11">
        <v>12</v>
      </c>
      <c r="I17" s="11">
        <v>9</v>
      </c>
      <c r="J17" s="11">
        <v>6</v>
      </c>
      <c r="K17" s="11">
        <v>9</v>
      </c>
      <c r="L17" s="11">
        <v>9</v>
      </c>
      <c r="M17" s="11"/>
      <c r="N17" s="12"/>
      <c r="O17" s="10">
        <f>IF(B17="","",SUM(C17:M17)-(N17))</f>
        <v>75</v>
      </c>
      <c r="P17" s="135" t="s">
        <v>63</v>
      </c>
      <c r="Q17" s="25">
        <f t="shared" si="0"/>
        <v>24</v>
      </c>
    </row>
    <row r="18" spans="1:17" ht="15.75" customHeight="1">
      <c r="A18" s="14">
        <v>14</v>
      </c>
      <c r="B18" s="8">
        <v>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>IF(B18="","",SUM(C18:M18)-(N18))</f>
        <v>0</v>
      </c>
      <c r="P18" s="135" t="s">
        <v>66</v>
      </c>
      <c r="Q18" s="25">
        <f t="shared" si="0"/>
        <v>0</v>
      </c>
    </row>
    <row r="19" spans="1:17" ht="15.75" customHeight="1">
      <c r="A19" s="14">
        <v>15</v>
      </c>
      <c r="B19" s="8" t="s">
        <v>196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>IF(B19="","",SUM(C19:M19)-(N19))</f>
        <v>0</v>
      </c>
      <c r="P19" s="135" t="s">
        <v>63</v>
      </c>
      <c r="Q19" s="25">
        <f t="shared" si="0"/>
        <v>0</v>
      </c>
    </row>
    <row r="20" spans="1:17" ht="15.75" customHeight="1">
      <c r="A20" s="14">
        <v>16</v>
      </c>
      <c r="B20" s="8" t="s">
        <v>197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D26" sqref="D2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130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104</v>
      </c>
    </row>
    <row r="3" spans="1:23" ht="15.75" customHeight="1">
      <c r="A3" s="280" t="s">
        <v>30</v>
      </c>
      <c r="B3" s="281"/>
      <c r="C3" s="281"/>
      <c r="D3" s="285"/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185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43</v>
      </c>
      <c r="C5" s="11">
        <v>15</v>
      </c>
      <c r="D5" s="11">
        <v>11</v>
      </c>
      <c r="E5" s="11">
        <v>7</v>
      </c>
      <c r="F5" s="11">
        <v>8</v>
      </c>
      <c r="G5" s="11">
        <v>11</v>
      </c>
      <c r="H5" s="11">
        <v>12</v>
      </c>
      <c r="I5" s="11">
        <v>9</v>
      </c>
      <c r="J5" s="11">
        <v>9</v>
      </c>
      <c r="K5" s="11">
        <v>10</v>
      </c>
      <c r="L5" s="11">
        <v>9</v>
      </c>
      <c r="M5" s="11">
        <v>3</v>
      </c>
      <c r="N5" s="12"/>
      <c r="O5" s="10">
        <f>IF(B5="","",SUM(C5:M5)-(N5))</f>
        <v>104</v>
      </c>
      <c r="P5" s="135" t="s">
        <v>69</v>
      </c>
      <c r="Q5" s="25">
        <f aca="true" t="shared" si="0" ref="Q5:Q20">SUM(C5:E5)</f>
        <v>33</v>
      </c>
      <c r="S5" s="126" t="s">
        <v>89</v>
      </c>
      <c r="T5" s="127">
        <v>83</v>
      </c>
      <c r="W5" s="163" t="s">
        <v>69</v>
      </c>
    </row>
    <row r="6" spans="1:23" ht="15.75" customHeight="1">
      <c r="A6" s="14">
        <v>2</v>
      </c>
      <c r="B6" s="136">
        <v>70</v>
      </c>
      <c r="C6" s="11">
        <v>15</v>
      </c>
      <c r="D6" s="11">
        <v>12</v>
      </c>
      <c r="E6" s="11">
        <v>6</v>
      </c>
      <c r="F6" s="11">
        <v>9</v>
      </c>
      <c r="G6" s="11">
        <v>9</v>
      </c>
      <c r="H6" s="11">
        <v>15</v>
      </c>
      <c r="I6" s="11">
        <v>9</v>
      </c>
      <c r="J6" s="11">
        <v>6</v>
      </c>
      <c r="K6" s="11">
        <v>9</v>
      </c>
      <c r="L6" s="11">
        <v>9</v>
      </c>
      <c r="M6" s="11"/>
      <c r="N6" s="12"/>
      <c r="O6" s="10">
        <f>IF(B6="","",SUM(C6:M6)-(N6))</f>
        <v>99</v>
      </c>
      <c r="P6" s="135" t="s">
        <v>67</v>
      </c>
      <c r="Q6" s="25">
        <f t="shared" si="0"/>
        <v>33</v>
      </c>
      <c r="S6" s="126" t="s">
        <v>90</v>
      </c>
      <c r="T6" s="127">
        <v>49</v>
      </c>
      <c r="W6" s="163" t="s">
        <v>70</v>
      </c>
    </row>
    <row r="7" spans="1:23" ht="15.75" customHeight="1">
      <c r="A7" s="14">
        <v>3</v>
      </c>
      <c r="B7" s="8">
        <v>78</v>
      </c>
      <c r="C7" s="11">
        <v>15</v>
      </c>
      <c r="D7" s="11">
        <v>12</v>
      </c>
      <c r="E7" s="11">
        <v>6</v>
      </c>
      <c r="F7" s="11">
        <v>6</v>
      </c>
      <c r="G7" s="11"/>
      <c r="H7" s="11">
        <v>15</v>
      </c>
      <c r="I7" s="11">
        <v>9</v>
      </c>
      <c r="J7" s="11">
        <v>6</v>
      </c>
      <c r="K7" s="11">
        <v>12</v>
      </c>
      <c r="L7" s="11">
        <v>9</v>
      </c>
      <c r="M7" s="11"/>
      <c r="N7" s="12"/>
      <c r="O7" s="10">
        <f>IF(B7="","",SUM(C7:M7)-(N7))</f>
        <v>90</v>
      </c>
      <c r="P7" s="135" t="s">
        <v>67</v>
      </c>
      <c r="Q7" s="25">
        <f t="shared" si="0"/>
        <v>33</v>
      </c>
      <c r="S7" s="126" t="s">
        <v>64</v>
      </c>
      <c r="T7" s="127">
        <v>612</v>
      </c>
      <c r="W7" s="163" t="s">
        <v>63</v>
      </c>
    </row>
    <row r="8" spans="1:20" ht="15.75" customHeight="1">
      <c r="A8" s="14">
        <v>4</v>
      </c>
      <c r="B8" s="8">
        <v>61</v>
      </c>
      <c r="C8" s="11">
        <v>15</v>
      </c>
      <c r="D8" s="11">
        <v>12</v>
      </c>
      <c r="E8" s="11">
        <v>6</v>
      </c>
      <c r="F8" s="11">
        <v>6</v>
      </c>
      <c r="G8" s="11"/>
      <c r="H8" s="11">
        <v>15</v>
      </c>
      <c r="I8" s="11">
        <v>9</v>
      </c>
      <c r="J8" s="11">
        <v>6</v>
      </c>
      <c r="K8" s="11">
        <v>9</v>
      </c>
      <c r="L8" s="11">
        <v>9</v>
      </c>
      <c r="M8" s="11"/>
      <c r="N8" s="12"/>
      <c r="O8" s="10">
        <f>IF(B8="","",SUM(C8:M8)-(N8))</f>
        <v>87</v>
      </c>
      <c r="P8" s="135" t="s">
        <v>67</v>
      </c>
      <c r="Q8" s="25">
        <f t="shared" si="0"/>
        <v>33</v>
      </c>
      <c r="S8" s="126" t="s">
        <v>68</v>
      </c>
      <c r="T8" s="127">
        <v>319</v>
      </c>
    </row>
    <row r="9" spans="1:20" ht="15.75" customHeight="1">
      <c r="A9" s="14">
        <v>5</v>
      </c>
      <c r="B9" s="8">
        <v>88</v>
      </c>
      <c r="C9" s="14">
        <v>15</v>
      </c>
      <c r="D9" s="14">
        <v>12</v>
      </c>
      <c r="E9" s="14">
        <v>9</v>
      </c>
      <c r="F9" s="14">
        <v>6</v>
      </c>
      <c r="G9" s="14"/>
      <c r="H9" s="14">
        <v>15</v>
      </c>
      <c r="I9" s="14">
        <v>9</v>
      </c>
      <c r="J9" s="14">
        <v>9</v>
      </c>
      <c r="K9" s="14">
        <v>6</v>
      </c>
      <c r="L9" s="14">
        <v>6</v>
      </c>
      <c r="M9" s="14"/>
      <c r="N9" s="14"/>
      <c r="O9" s="10">
        <f>IF(B9="","",SUM(C9:M9)-(N9))</f>
        <v>87</v>
      </c>
      <c r="P9" s="135" t="s">
        <v>67</v>
      </c>
      <c r="Q9" s="25">
        <f t="shared" si="0"/>
        <v>36</v>
      </c>
      <c r="S9" s="126" t="s">
        <v>65</v>
      </c>
      <c r="T9" s="127">
        <v>157</v>
      </c>
    </row>
    <row r="10" spans="1:20" ht="15.75" customHeight="1">
      <c r="A10" s="14">
        <v>6</v>
      </c>
      <c r="B10" s="8">
        <v>44</v>
      </c>
      <c r="C10" s="11"/>
      <c r="D10" s="11">
        <v>10</v>
      </c>
      <c r="E10" s="11">
        <v>7</v>
      </c>
      <c r="F10" s="11">
        <v>8</v>
      </c>
      <c r="G10" s="11">
        <v>9</v>
      </c>
      <c r="H10" s="11">
        <v>11</v>
      </c>
      <c r="I10" s="11">
        <v>9</v>
      </c>
      <c r="J10" s="11">
        <v>9</v>
      </c>
      <c r="K10" s="11">
        <v>9</v>
      </c>
      <c r="L10" s="11">
        <v>9</v>
      </c>
      <c r="M10" s="11"/>
      <c r="N10" s="12"/>
      <c r="O10" s="10">
        <f>IF(B10="","",SUM(C10:M10)-(N10))</f>
        <v>81</v>
      </c>
      <c r="P10" s="135" t="s">
        <v>69</v>
      </c>
      <c r="Q10" s="25">
        <f t="shared" si="0"/>
        <v>17</v>
      </c>
      <c r="S10" s="126" t="s">
        <v>91</v>
      </c>
      <c r="T10" s="141">
        <f>SUM(O5:O12)</f>
        <v>685</v>
      </c>
    </row>
    <row r="11" spans="1:21" ht="15.75" customHeight="1">
      <c r="A11" s="14">
        <v>7</v>
      </c>
      <c r="B11" s="8">
        <v>58</v>
      </c>
      <c r="C11" s="11"/>
      <c r="D11" s="11">
        <v>9</v>
      </c>
      <c r="E11" s="11"/>
      <c r="F11" s="11">
        <v>8</v>
      </c>
      <c r="G11" s="11">
        <v>9</v>
      </c>
      <c r="H11" s="11">
        <v>11</v>
      </c>
      <c r="I11" s="11">
        <v>8</v>
      </c>
      <c r="J11" s="11">
        <v>8</v>
      </c>
      <c r="K11" s="11">
        <v>9</v>
      </c>
      <c r="L11" s="11">
        <v>7</v>
      </c>
      <c r="M11" s="11"/>
      <c r="N11" s="12"/>
      <c r="O11" s="10">
        <f>IF(B11="","",SUM(C11:M11)-(N11))</f>
        <v>69</v>
      </c>
      <c r="P11" s="135" t="s">
        <v>66</v>
      </c>
      <c r="Q11" s="25">
        <f t="shared" si="0"/>
        <v>9</v>
      </c>
      <c r="S11" s="180"/>
      <c r="T11" s="181"/>
      <c r="U11" s="1">
        <f>SUM(Q5:Q12)</f>
        <v>210</v>
      </c>
    </row>
    <row r="12" spans="1:20" ht="15.75" customHeight="1">
      <c r="A12" s="14">
        <v>8</v>
      </c>
      <c r="B12" s="8">
        <v>48</v>
      </c>
      <c r="C12" s="14"/>
      <c r="D12" s="14">
        <v>9</v>
      </c>
      <c r="E12" s="14">
        <v>7</v>
      </c>
      <c r="F12" s="14">
        <v>9</v>
      </c>
      <c r="G12" s="14"/>
      <c r="H12" s="14">
        <v>11</v>
      </c>
      <c r="I12" s="14">
        <v>8</v>
      </c>
      <c r="J12" s="14">
        <v>8</v>
      </c>
      <c r="K12" s="14">
        <v>8</v>
      </c>
      <c r="L12" s="14">
        <v>8</v>
      </c>
      <c r="M12" s="14"/>
      <c r="N12" s="14"/>
      <c r="O12" s="10">
        <f>IF(B12="","",SUM(C12:M12)-(N12))</f>
        <v>68</v>
      </c>
      <c r="P12" s="135" t="s">
        <v>70</v>
      </c>
      <c r="Q12" s="25">
        <f t="shared" si="0"/>
        <v>16</v>
      </c>
      <c r="S12" s="176"/>
      <c r="T12" s="182"/>
    </row>
    <row r="13" spans="1:20" ht="15.75" customHeight="1">
      <c r="A13" s="14">
        <v>9</v>
      </c>
      <c r="B13" s="136">
        <v>64</v>
      </c>
      <c r="C13" s="11"/>
      <c r="D13" s="11">
        <v>10</v>
      </c>
      <c r="E13" s="11">
        <v>7</v>
      </c>
      <c r="F13" s="11">
        <v>7</v>
      </c>
      <c r="G13" s="11"/>
      <c r="H13" s="11">
        <v>10</v>
      </c>
      <c r="I13" s="11">
        <v>9</v>
      </c>
      <c r="J13" s="11">
        <v>8</v>
      </c>
      <c r="K13" s="11">
        <v>9</v>
      </c>
      <c r="L13" s="11">
        <v>7</v>
      </c>
      <c r="M13" s="11"/>
      <c r="N13" s="12"/>
      <c r="O13" s="10">
        <f>IF(B13="","",SUM(C13:M13)-(N13))</f>
        <v>67</v>
      </c>
      <c r="P13" s="135" t="s">
        <v>66</v>
      </c>
      <c r="Q13" s="25">
        <f t="shared" si="0"/>
        <v>17</v>
      </c>
      <c r="S13" s="176"/>
      <c r="T13" s="176"/>
    </row>
    <row r="14" spans="1:20" ht="15.75" customHeight="1">
      <c r="A14" s="14">
        <v>10</v>
      </c>
      <c r="B14" s="136">
        <v>37</v>
      </c>
      <c r="C14" s="11"/>
      <c r="D14" s="11">
        <v>9</v>
      </c>
      <c r="E14" s="11">
        <v>6</v>
      </c>
      <c r="F14" s="11">
        <v>8</v>
      </c>
      <c r="G14" s="11"/>
      <c r="H14" s="11">
        <v>11</v>
      </c>
      <c r="I14" s="11">
        <v>8</v>
      </c>
      <c r="J14" s="11">
        <v>8</v>
      </c>
      <c r="K14" s="11">
        <v>8</v>
      </c>
      <c r="L14" s="11">
        <v>8</v>
      </c>
      <c r="M14" s="11"/>
      <c r="N14" s="12"/>
      <c r="O14" s="10">
        <f>IF(B14="","",SUM(C14:M14)-(N14))</f>
        <v>66</v>
      </c>
      <c r="P14" s="135" t="s">
        <v>70</v>
      </c>
      <c r="Q14" s="25">
        <f t="shared" si="0"/>
        <v>15</v>
      </c>
      <c r="S14" s="139"/>
      <c r="T14" s="140"/>
    </row>
    <row r="15" spans="1:20" ht="15.75" customHeight="1">
      <c r="A15" s="14">
        <v>11</v>
      </c>
      <c r="B15" s="8">
        <v>69</v>
      </c>
      <c r="C15" s="11"/>
      <c r="D15" s="11">
        <v>9</v>
      </c>
      <c r="E15" s="11">
        <v>7</v>
      </c>
      <c r="F15" s="11">
        <v>8</v>
      </c>
      <c r="G15" s="11"/>
      <c r="H15" s="11">
        <v>10</v>
      </c>
      <c r="I15" s="11">
        <v>7</v>
      </c>
      <c r="J15" s="11">
        <v>7</v>
      </c>
      <c r="K15" s="11">
        <v>8</v>
      </c>
      <c r="L15" s="11">
        <v>8</v>
      </c>
      <c r="M15" s="11"/>
      <c r="N15" s="12"/>
      <c r="O15" s="10">
        <f>IF(B15="","",SUM(C15:M15)-(N15))</f>
        <v>64</v>
      </c>
      <c r="P15" s="135" t="s">
        <v>66</v>
      </c>
      <c r="Q15" s="25">
        <f t="shared" si="0"/>
        <v>16</v>
      </c>
      <c r="R15" s="138"/>
      <c r="S15" s="275"/>
      <c r="T15" s="277"/>
    </row>
    <row r="16" spans="1:20" ht="15.75" customHeight="1">
      <c r="A16" s="14">
        <v>12</v>
      </c>
      <c r="B16" s="8" t="s">
        <v>228</v>
      </c>
      <c r="C16" s="11"/>
      <c r="D16" s="11"/>
      <c r="E16" s="11"/>
      <c r="F16" s="11">
        <v>7</v>
      </c>
      <c r="G16" s="11">
        <v>11</v>
      </c>
      <c r="H16" s="11">
        <v>11</v>
      </c>
      <c r="I16" s="11">
        <v>7</v>
      </c>
      <c r="J16" s="11">
        <v>7</v>
      </c>
      <c r="K16" s="11">
        <v>9</v>
      </c>
      <c r="L16" s="11">
        <v>10</v>
      </c>
      <c r="M16" s="11"/>
      <c r="N16" s="12"/>
      <c r="O16" s="10">
        <f>IF(B16="","",SUM(C16:M16)-(N16))</f>
        <v>62</v>
      </c>
      <c r="P16" s="135" t="s">
        <v>63</v>
      </c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8">
        <v>56</v>
      </c>
      <c r="C17" s="11"/>
      <c r="D17" s="11"/>
      <c r="E17" s="11"/>
      <c r="F17" s="11">
        <v>7</v>
      </c>
      <c r="G17" s="11"/>
      <c r="H17" s="11">
        <v>11</v>
      </c>
      <c r="I17" s="11">
        <v>8</v>
      </c>
      <c r="J17" s="11">
        <v>8</v>
      </c>
      <c r="K17" s="11">
        <v>8</v>
      </c>
      <c r="L17" s="11">
        <v>7</v>
      </c>
      <c r="M17" s="11"/>
      <c r="N17" s="12"/>
      <c r="O17" s="10">
        <f>IF(B17="","",SUM(C17:M17)-(N17))</f>
        <v>49</v>
      </c>
      <c r="P17" s="135" t="s">
        <v>66</v>
      </c>
      <c r="Q17" s="25">
        <f t="shared" si="0"/>
        <v>0</v>
      </c>
    </row>
    <row r="18" spans="1:17" ht="15.75" customHeight="1">
      <c r="A18" s="14">
        <v>14</v>
      </c>
      <c r="B18" s="8" t="s">
        <v>226</v>
      </c>
      <c r="C18" s="11"/>
      <c r="D18" s="11"/>
      <c r="E18" s="11"/>
      <c r="F18" s="11">
        <v>7</v>
      </c>
      <c r="G18" s="11"/>
      <c r="H18" s="11">
        <v>11</v>
      </c>
      <c r="I18" s="11">
        <v>8</v>
      </c>
      <c r="J18" s="11">
        <v>7</v>
      </c>
      <c r="K18" s="11">
        <v>8</v>
      </c>
      <c r="L18" s="11">
        <v>7</v>
      </c>
      <c r="M18" s="11"/>
      <c r="N18" s="12"/>
      <c r="O18" s="10">
        <f>IF(B18="","",SUM(C18:M18)-(N18))</f>
        <v>48</v>
      </c>
      <c r="P18" s="135" t="s">
        <v>63</v>
      </c>
      <c r="Q18" s="25">
        <f t="shared" si="0"/>
        <v>0</v>
      </c>
    </row>
    <row r="19" spans="1:17" ht="15.75" customHeight="1">
      <c r="A19" s="14">
        <v>15</v>
      </c>
      <c r="B19" s="8" t="s">
        <v>180</v>
      </c>
      <c r="C19" s="11"/>
      <c r="D19" s="11"/>
      <c r="E19" s="11"/>
      <c r="F19" s="11">
        <v>7</v>
      </c>
      <c r="G19" s="11"/>
      <c r="H19" s="11">
        <v>11</v>
      </c>
      <c r="I19" s="11">
        <v>7</v>
      </c>
      <c r="J19" s="11">
        <v>7</v>
      </c>
      <c r="K19" s="11">
        <v>8</v>
      </c>
      <c r="L19" s="11">
        <v>7</v>
      </c>
      <c r="M19" s="11"/>
      <c r="N19" s="12"/>
      <c r="O19" s="10">
        <f>IF(B19="","",SUM(C19:M19)-(N19))</f>
        <v>47</v>
      </c>
      <c r="P19" s="135" t="s">
        <v>63</v>
      </c>
      <c r="Q19" s="25">
        <f t="shared" si="0"/>
        <v>0</v>
      </c>
    </row>
    <row r="20" spans="1:17" ht="15.75" customHeight="1">
      <c r="A20" s="14">
        <v>16</v>
      </c>
      <c r="B20" s="8" t="s">
        <v>227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7" sqref="T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122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MAX(O5:O24)</f>
        <v>106</v>
      </c>
    </row>
    <row r="3" spans="1:23" ht="15.75" customHeight="1">
      <c r="A3" s="280" t="s">
        <v>30</v>
      </c>
      <c r="B3" s="281"/>
      <c r="C3" s="281"/>
      <c r="D3" s="285" t="s">
        <v>123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MAX(C5:C24)</f>
        <v>14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170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4</v>
      </c>
      <c r="C5" s="11">
        <v>13</v>
      </c>
      <c r="D5" s="11">
        <v>10</v>
      </c>
      <c r="E5" s="11">
        <v>6</v>
      </c>
      <c r="F5" s="11">
        <v>10</v>
      </c>
      <c r="G5" s="11">
        <v>15</v>
      </c>
      <c r="H5" s="11">
        <v>12</v>
      </c>
      <c r="I5" s="11">
        <v>9</v>
      </c>
      <c r="J5" s="11">
        <v>9</v>
      </c>
      <c r="K5" s="11">
        <v>9</v>
      </c>
      <c r="L5" s="11">
        <v>10</v>
      </c>
      <c r="M5" s="11">
        <v>3</v>
      </c>
      <c r="N5" s="12"/>
      <c r="O5" s="10">
        <f>IF(B5="","",SUM(C5:M5)-(N5))</f>
        <v>106</v>
      </c>
      <c r="P5" s="135" t="s">
        <v>69</v>
      </c>
      <c r="Q5" s="25">
        <f aca="true" t="shared" si="0" ref="Q5:Q24">SUM(C5:E5)</f>
        <v>29</v>
      </c>
      <c r="S5" s="126" t="s">
        <v>89</v>
      </c>
      <c r="T5" s="127">
        <v>74</v>
      </c>
      <c r="W5" s="163" t="s">
        <v>69</v>
      </c>
    </row>
    <row r="6" spans="1:23" ht="15.75" customHeight="1">
      <c r="A6" s="14">
        <v>2</v>
      </c>
      <c r="B6" s="8">
        <v>24</v>
      </c>
      <c r="C6" s="11">
        <v>12</v>
      </c>
      <c r="D6" s="11">
        <v>10</v>
      </c>
      <c r="E6" s="11">
        <v>7</v>
      </c>
      <c r="F6" s="11">
        <v>9</v>
      </c>
      <c r="G6" s="11">
        <v>14</v>
      </c>
      <c r="H6" s="11">
        <v>13</v>
      </c>
      <c r="I6" s="11">
        <v>9</v>
      </c>
      <c r="J6" s="11">
        <v>9</v>
      </c>
      <c r="K6" s="11">
        <v>9</v>
      </c>
      <c r="L6" s="11">
        <v>9</v>
      </c>
      <c r="M6" s="11">
        <v>3</v>
      </c>
      <c r="N6" s="12"/>
      <c r="O6" s="10">
        <f>IF(B6="","",SUM(C6:M6)-(N6))</f>
        <v>104</v>
      </c>
      <c r="P6" s="135" t="s">
        <v>150</v>
      </c>
      <c r="Q6" s="25">
        <f t="shared" si="0"/>
        <v>29</v>
      </c>
      <c r="S6" s="126" t="s">
        <v>90</v>
      </c>
      <c r="T6" s="127">
        <v>80</v>
      </c>
      <c r="W6" s="163" t="s">
        <v>70</v>
      </c>
    </row>
    <row r="7" spans="1:23" ht="15.75" customHeight="1">
      <c r="A7" s="14">
        <v>3</v>
      </c>
      <c r="B7" s="8">
        <v>57</v>
      </c>
      <c r="C7" s="11">
        <v>12</v>
      </c>
      <c r="D7" s="11">
        <v>10</v>
      </c>
      <c r="E7" s="11">
        <v>6</v>
      </c>
      <c r="F7" s="11">
        <v>9</v>
      </c>
      <c r="G7" s="11">
        <v>13</v>
      </c>
      <c r="H7" s="11">
        <v>12</v>
      </c>
      <c r="I7" s="11">
        <v>9</v>
      </c>
      <c r="J7" s="11">
        <v>9</v>
      </c>
      <c r="K7" s="11">
        <v>9</v>
      </c>
      <c r="L7" s="11">
        <v>10</v>
      </c>
      <c r="M7" s="11">
        <v>3</v>
      </c>
      <c r="N7" s="12"/>
      <c r="O7" s="10">
        <f>IF(B7="","",SUM(C7:M7)-(N7))</f>
        <v>102</v>
      </c>
      <c r="P7" s="135" t="s">
        <v>69</v>
      </c>
      <c r="Q7" s="25">
        <f t="shared" si="0"/>
        <v>28</v>
      </c>
      <c r="S7" s="126" t="s">
        <v>64</v>
      </c>
      <c r="T7" s="127">
        <v>293</v>
      </c>
      <c r="W7" s="163" t="s">
        <v>63</v>
      </c>
    </row>
    <row r="8" spans="1:20" ht="15.75" customHeight="1">
      <c r="A8" s="14">
        <v>4</v>
      </c>
      <c r="B8" s="8">
        <v>23</v>
      </c>
      <c r="C8" s="14">
        <v>13</v>
      </c>
      <c r="D8" s="14">
        <v>9</v>
      </c>
      <c r="E8" s="14">
        <v>6</v>
      </c>
      <c r="F8" s="14">
        <v>9</v>
      </c>
      <c r="G8" s="14">
        <v>12</v>
      </c>
      <c r="H8" s="14">
        <v>12</v>
      </c>
      <c r="I8" s="14">
        <v>9</v>
      </c>
      <c r="J8" s="14">
        <v>10</v>
      </c>
      <c r="K8" s="14">
        <v>10</v>
      </c>
      <c r="L8" s="14">
        <v>9</v>
      </c>
      <c r="M8" s="14">
        <v>3</v>
      </c>
      <c r="N8" s="14"/>
      <c r="O8" s="10">
        <f>IF(B8="","",SUM(C8:M8)-(N8))</f>
        <v>102</v>
      </c>
      <c r="P8" s="135" t="s">
        <v>150</v>
      </c>
      <c r="Q8" s="25">
        <f t="shared" si="0"/>
        <v>28</v>
      </c>
      <c r="S8" s="126" t="s">
        <v>68</v>
      </c>
      <c r="T8" s="127">
        <v>414</v>
      </c>
    </row>
    <row r="9" spans="1:20" ht="15.75" customHeight="1">
      <c r="A9" s="14">
        <v>5</v>
      </c>
      <c r="B9" s="8" t="s">
        <v>224</v>
      </c>
      <c r="C9" s="14">
        <v>12</v>
      </c>
      <c r="D9" s="14">
        <v>9</v>
      </c>
      <c r="E9" s="14">
        <v>7</v>
      </c>
      <c r="F9" s="14">
        <v>8</v>
      </c>
      <c r="G9" s="14">
        <v>12</v>
      </c>
      <c r="H9" s="14">
        <v>12</v>
      </c>
      <c r="I9" s="14">
        <v>9</v>
      </c>
      <c r="J9" s="14">
        <v>10</v>
      </c>
      <c r="K9" s="14">
        <v>10</v>
      </c>
      <c r="L9" s="14">
        <v>8</v>
      </c>
      <c r="M9" s="14"/>
      <c r="N9" s="14"/>
      <c r="O9" s="10">
        <f>IF(B9="","",SUM(C9:M9)-(N9))</f>
        <v>97</v>
      </c>
      <c r="P9" s="135" t="s">
        <v>63</v>
      </c>
      <c r="Q9" s="25">
        <f t="shared" si="0"/>
        <v>28</v>
      </c>
      <c r="S9" s="126" t="s">
        <v>65</v>
      </c>
      <c r="T9" s="127">
        <v>248</v>
      </c>
    </row>
    <row r="10" spans="1:20" ht="15.75" customHeight="1">
      <c r="A10" s="14">
        <v>6</v>
      </c>
      <c r="B10" s="8">
        <v>47</v>
      </c>
      <c r="C10" s="11">
        <v>12</v>
      </c>
      <c r="D10" s="11">
        <v>9</v>
      </c>
      <c r="E10" s="11">
        <v>7</v>
      </c>
      <c r="F10" s="11">
        <v>8</v>
      </c>
      <c r="G10" s="11">
        <v>9</v>
      </c>
      <c r="H10" s="11">
        <v>12</v>
      </c>
      <c r="I10" s="11">
        <v>9</v>
      </c>
      <c r="J10" s="11">
        <v>10</v>
      </c>
      <c r="K10" s="11">
        <v>10</v>
      </c>
      <c r="L10" s="11">
        <v>9</v>
      </c>
      <c r="M10" s="11"/>
      <c r="N10" s="12"/>
      <c r="O10" s="10">
        <f>IF(B10="","",SUM(C10:M10)-(N10))</f>
        <v>95</v>
      </c>
      <c r="P10" s="163" t="s">
        <v>149</v>
      </c>
      <c r="Q10" s="25">
        <f t="shared" si="0"/>
        <v>28</v>
      </c>
      <c r="S10" s="126" t="s">
        <v>91</v>
      </c>
      <c r="T10" s="141">
        <f>SUM(O5:O12)</f>
        <v>780</v>
      </c>
    </row>
    <row r="11" spans="1:21" ht="15.75" customHeight="1">
      <c r="A11" s="14">
        <v>7</v>
      </c>
      <c r="B11" s="8">
        <v>83</v>
      </c>
      <c r="C11" s="14">
        <v>14</v>
      </c>
      <c r="D11" s="14">
        <v>10</v>
      </c>
      <c r="E11" s="14">
        <v>6</v>
      </c>
      <c r="F11" s="14">
        <v>9</v>
      </c>
      <c r="G11" s="14"/>
      <c r="H11" s="14">
        <v>12</v>
      </c>
      <c r="I11" s="14">
        <v>9</v>
      </c>
      <c r="J11" s="14">
        <v>9</v>
      </c>
      <c r="K11" s="14">
        <v>9</v>
      </c>
      <c r="L11" s="14">
        <v>10</v>
      </c>
      <c r="M11" s="14"/>
      <c r="N11" s="14"/>
      <c r="O11" s="10">
        <f>IF(B11="","",SUM(C11:M11)-(N11))</f>
        <v>88</v>
      </c>
      <c r="P11" s="135" t="s">
        <v>70</v>
      </c>
      <c r="Q11" s="25">
        <f t="shared" si="0"/>
        <v>30</v>
      </c>
      <c r="S11" s="180"/>
      <c r="T11" s="181"/>
      <c r="U11" s="1">
        <f>SUM(Q5:Q12)</f>
        <v>217</v>
      </c>
    </row>
    <row r="12" spans="1:20" ht="15.75" customHeight="1">
      <c r="A12" s="14">
        <v>8</v>
      </c>
      <c r="B12" s="8">
        <v>45</v>
      </c>
      <c r="C12" s="11"/>
      <c r="D12" s="11">
        <v>9</v>
      </c>
      <c r="E12" s="11">
        <v>8</v>
      </c>
      <c r="F12" s="11">
        <v>7</v>
      </c>
      <c r="G12" s="11">
        <v>14</v>
      </c>
      <c r="H12" s="11">
        <v>12</v>
      </c>
      <c r="I12" s="11">
        <v>9</v>
      </c>
      <c r="J12" s="11">
        <v>9</v>
      </c>
      <c r="K12" s="11">
        <v>10</v>
      </c>
      <c r="L12" s="11">
        <v>8</v>
      </c>
      <c r="M12" s="11"/>
      <c r="N12" s="12"/>
      <c r="O12" s="10">
        <f>IF(B12="","",SUM(C12:M12)-(N12))</f>
        <v>86</v>
      </c>
      <c r="P12" s="135" t="s">
        <v>66</v>
      </c>
      <c r="Q12" s="25">
        <f t="shared" si="0"/>
        <v>17</v>
      </c>
      <c r="S12" s="176"/>
      <c r="T12" s="182"/>
    </row>
    <row r="13" spans="1:20" ht="15.75" customHeight="1">
      <c r="A13" s="14">
        <v>9</v>
      </c>
      <c r="B13" s="136">
        <v>46</v>
      </c>
      <c r="C13" s="11"/>
      <c r="D13" s="11">
        <v>10</v>
      </c>
      <c r="E13" s="11">
        <v>6</v>
      </c>
      <c r="F13" s="11">
        <v>9</v>
      </c>
      <c r="G13" s="11">
        <v>12</v>
      </c>
      <c r="H13" s="11">
        <v>12</v>
      </c>
      <c r="I13" s="11">
        <v>9</v>
      </c>
      <c r="J13" s="11">
        <v>9</v>
      </c>
      <c r="K13" s="11">
        <v>9</v>
      </c>
      <c r="L13" s="11">
        <v>10</v>
      </c>
      <c r="M13" s="11"/>
      <c r="N13" s="12"/>
      <c r="O13" s="10">
        <f>IF(B13="","",SUM(C13:M13)-(N13))</f>
        <v>86</v>
      </c>
      <c r="P13" s="135" t="s">
        <v>70</v>
      </c>
      <c r="Q13" s="25">
        <f t="shared" si="0"/>
        <v>16</v>
      </c>
      <c r="S13" s="176"/>
      <c r="T13" s="176"/>
    </row>
    <row r="14" spans="1:20" ht="15.75" customHeight="1">
      <c r="A14" s="14">
        <v>10</v>
      </c>
      <c r="B14" s="136" t="s">
        <v>185</v>
      </c>
      <c r="C14" s="11"/>
      <c r="D14" s="11">
        <v>9</v>
      </c>
      <c r="E14" s="11">
        <v>8</v>
      </c>
      <c r="F14" s="11">
        <v>8</v>
      </c>
      <c r="G14" s="11">
        <v>9</v>
      </c>
      <c r="H14" s="11">
        <v>11</v>
      </c>
      <c r="I14" s="11">
        <v>8</v>
      </c>
      <c r="J14" s="11">
        <v>9</v>
      </c>
      <c r="K14" s="11">
        <v>9</v>
      </c>
      <c r="L14" s="11">
        <v>8</v>
      </c>
      <c r="M14" s="11"/>
      <c r="N14" s="12"/>
      <c r="O14" s="10">
        <f>IF(B14="","",SUM(C14:M14)-(N14))</f>
        <v>79</v>
      </c>
      <c r="P14" s="135" t="s">
        <v>63</v>
      </c>
      <c r="Q14" s="25">
        <f t="shared" si="0"/>
        <v>17</v>
      </c>
      <c r="S14" s="139"/>
      <c r="T14" s="140"/>
    </row>
    <row r="15" spans="1:20" ht="15.75" customHeight="1">
      <c r="A15" s="14">
        <v>11</v>
      </c>
      <c r="B15" s="8">
        <v>11</v>
      </c>
      <c r="C15" s="11"/>
      <c r="D15" s="11"/>
      <c r="E15" s="11">
        <v>8</v>
      </c>
      <c r="F15" s="11">
        <v>8</v>
      </c>
      <c r="G15" s="11">
        <v>12</v>
      </c>
      <c r="H15" s="11">
        <v>11</v>
      </c>
      <c r="I15" s="11">
        <v>10</v>
      </c>
      <c r="J15" s="11">
        <v>9</v>
      </c>
      <c r="K15" s="11">
        <v>9</v>
      </c>
      <c r="L15" s="11">
        <v>8</v>
      </c>
      <c r="M15" s="11"/>
      <c r="N15" s="12"/>
      <c r="O15" s="10">
        <f>IF(B15="","",SUM(C15:M15)-(N15))</f>
        <v>75</v>
      </c>
      <c r="P15" s="135" t="s">
        <v>66</v>
      </c>
      <c r="Q15" s="25">
        <f t="shared" si="0"/>
        <v>8</v>
      </c>
      <c r="R15" s="138"/>
      <c r="S15" s="275"/>
      <c r="T15" s="277"/>
    </row>
    <row r="16" spans="1:20" ht="15.75" customHeight="1">
      <c r="A16" s="14">
        <v>12</v>
      </c>
      <c r="B16" s="8">
        <v>16</v>
      </c>
      <c r="C16" s="11"/>
      <c r="D16" s="11">
        <v>9</v>
      </c>
      <c r="E16" s="11">
        <v>7</v>
      </c>
      <c r="F16" s="11">
        <v>8</v>
      </c>
      <c r="G16" s="11"/>
      <c r="H16" s="11">
        <v>13</v>
      </c>
      <c r="I16" s="11">
        <v>9</v>
      </c>
      <c r="J16" s="11">
        <v>9</v>
      </c>
      <c r="K16" s="11">
        <v>9</v>
      </c>
      <c r="L16" s="11">
        <v>9</v>
      </c>
      <c r="M16" s="11"/>
      <c r="N16" s="12"/>
      <c r="O16" s="10">
        <f>IF(B16="","",SUM(C16:M16)-(N16))</f>
        <v>73</v>
      </c>
      <c r="P16" s="135" t="s">
        <v>149</v>
      </c>
      <c r="Q16" s="25">
        <f t="shared" si="0"/>
        <v>16</v>
      </c>
      <c r="S16" s="276"/>
      <c r="T16" s="276"/>
    </row>
    <row r="17" spans="1:17" ht="15.75" customHeight="1">
      <c r="A17" s="14">
        <v>13</v>
      </c>
      <c r="B17" s="8" t="s">
        <v>215</v>
      </c>
      <c r="C17" s="11">
        <v>12</v>
      </c>
      <c r="D17" s="11"/>
      <c r="E17" s="11">
        <v>6</v>
      </c>
      <c r="F17" s="11">
        <v>9</v>
      </c>
      <c r="G17" s="11"/>
      <c r="H17" s="11">
        <v>11</v>
      </c>
      <c r="I17" s="11">
        <v>8</v>
      </c>
      <c r="J17" s="11">
        <v>9</v>
      </c>
      <c r="K17" s="11">
        <v>9</v>
      </c>
      <c r="L17" s="11">
        <v>8</v>
      </c>
      <c r="M17" s="11"/>
      <c r="N17" s="12"/>
      <c r="O17" s="10">
        <f>IF(B17="","",SUM(C17:M17)-(N17))</f>
        <v>72</v>
      </c>
      <c r="P17" s="135" t="s">
        <v>63</v>
      </c>
      <c r="Q17" s="25">
        <f t="shared" si="0"/>
        <v>18</v>
      </c>
    </row>
    <row r="18" spans="1:17" ht="15.75" customHeight="1">
      <c r="A18" s="14">
        <v>14</v>
      </c>
      <c r="B18" s="136">
        <v>80</v>
      </c>
      <c r="C18" s="11"/>
      <c r="D18" s="11"/>
      <c r="E18" s="11">
        <v>8</v>
      </c>
      <c r="F18" s="11">
        <v>8</v>
      </c>
      <c r="G18" s="11">
        <v>9</v>
      </c>
      <c r="H18" s="11">
        <v>11</v>
      </c>
      <c r="I18" s="11">
        <v>10</v>
      </c>
      <c r="J18" s="11">
        <v>8</v>
      </c>
      <c r="K18" s="11">
        <v>9</v>
      </c>
      <c r="L18" s="11">
        <v>7</v>
      </c>
      <c r="M18" s="11"/>
      <c r="N18" s="12"/>
      <c r="O18" s="10">
        <f>IF(B18="","",SUM(C18:M18)-(N18))</f>
        <v>70</v>
      </c>
      <c r="P18" s="135" t="s">
        <v>66</v>
      </c>
      <c r="Q18" s="25">
        <f t="shared" si="0"/>
        <v>8</v>
      </c>
    </row>
    <row r="19" spans="1:17" ht="15.75" customHeight="1">
      <c r="A19" s="14">
        <v>15</v>
      </c>
      <c r="B19" s="8">
        <v>43</v>
      </c>
      <c r="C19" s="11"/>
      <c r="D19" s="11"/>
      <c r="E19" s="11">
        <v>6</v>
      </c>
      <c r="F19" s="11">
        <v>8</v>
      </c>
      <c r="G19" s="11"/>
      <c r="H19" s="11">
        <v>12</v>
      </c>
      <c r="I19" s="11">
        <v>10</v>
      </c>
      <c r="J19" s="11">
        <v>9</v>
      </c>
      <c r="K19" s="11">
        <v>9</v>
      </c>
      <c r="L19" s="11">
        <v>8</v>
      </c>
      <c r="M19" s="11"/>
      <c r="N19" s="12"/>
      <c r="O19" s="10">
        <f>IF(B19="","",SUM(C19:M19)-(N19))</f>
        <v>62</v>
      </c>
      <c r="P19" s="135" t="s">
        <v>66</v>
      </c>
      <c r="Q19" s="25">
        <f t="shared" si="0"/>
        <v>6</v>
      </c>
    </row>
    <row r="20" spans="1:17" ht="15.75" customHeight="1">
      <c r="A20" s="14">
        <v>16</v>
      </c>
      <c r="B20" s="8" t="s">
        <v>209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>IF(B20="","",SUM(C20:M20)-(N20))</f>
        <v>0</v>
      </c>
      <c r="P20" s="135" t="s">
        <v>63</v>
      </c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4" sqref="S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153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130</v>
      </c>
    </row>
    <row r="3" spans="1:23" ht="15.75" customHeight="1">
      <c r="A3" s="280" t="s">
        <v>30</v>
      </c>
      <c r="B3" s="281"/>
      <c r="C3" s="281"/>
      <c r="D3" s="285" t="s">
        <v>154</v>
      </c>
      <c r="E3" s="285"/>
      <c r="F3" s="286"/>
      <c r="G3" s="287" t="s">
        <v>58</v>
      </c>
      <c r="H3" s="288"/>
      <c r="I3" s="288"/>
      <c r="J3" s="289" t="s">
        <v>137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8</v>
      </c>
      <c r="R3" s="132"/>
      <c r="S3" s="126" t="s">
        <v>60</v>
      </c>
      <c r="T3" s="127">
        <f>MAX(C5:C24)</f>
        <v>22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226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48</v>
      </c>
      <c r="C5" s="11">
        <v>21</v>
      </c>
      <c r="D5" s="11">
        <v>16</v>
      </c>
      <c r="E5" s="11">
        <v>12</v>
      </c>
      <c r="F5" s="11">
        <v>9</v>
      </c>
      <c r="G5" s="11">
        <v>11</v>
      </c>
      <c r="H5" s="11">
        <v>14</v>
      </c>
      <c r="I5" s="11">
        <v>9</v>
      </c>
      <c r="J5" s="11">
        <v>10</v>
      </c>
      <c r="K5" s="11">
        <v>10</v>
      </c>
      <c r="L5" s="11">
        <v>13</v>
      </c>
      <c r="M5" s="11">
        <v>5</v>
      </c>
      <c r="N5" s="12"/>
      <c r="O5" s="10">
        <f>IF(B5="","",SUM(C5:M5)-(N5))</f>
        <v>130</v>
      </c>
      <c r="P5" s="135" t="s">
        <v>66</v>
      </c>
      <c r="Q5" s="25">
        <f aca="true" t="shared" si="0" ref="Q5:Q24">SUM(C5:E5)</f>
        <v>49</v>
      </c>
      <c r="S5" s="126" t="s">
        <v>89</v>
      </c>
      <c r="T5" s="127">
        <v>82</v>
      </c>
      <c r="W5" s="163" t="s">
        <v>69</v>
      </c>
    </row>
    <row r="6" spans="1:23" ht="15.75" customHeight="1">
      <c r="A6" s="14">
        <v>2</v>
      </c>
      <c r="B6" s="8">
        <v>6</v>
      </c>
      <c r="C6" s="11">
        <v>21</v>
      </c>
      <c r="D6" s="11">
        <v>12</v>
      </c>
      <c r="E6" s="11">
        <v>9</v>
      </c>
      <c r="F6" s="11">
        <v>9</v>
      </c>
      <c r="G6" s="11">
        <v>10</v>
      </c>
      <c r="H6" s="11">
        <v>13</v>
      </c>
      <c r="I6" s="11">
        <v>9</v>
      </c>
      <c r="J6" s="11">
        <v>10</v>
      </c>
      <c r="K6" s="11">
        <v>10</v>
      </c>
      <c r="L6" s="11">
        <v>9</v>
      </c>
      <c r="M6" s="11">
        <v>5</v>
      </c>
      <c r="N6" s="12"/>
      <c r="O6" s="10">
        <f>IF(B6="","",SUM(C6:M6)-(N6))</f>
        <v>117</v>
      </c>
      <c r="P6" s="135" t="s">
        <v>66</v>
      </c>
      <c r="Q6" s="25">
        <f t="shared" si="0"/>
        <v>42</v>
      </c>
      <c r="S6" s="126" t="s">
        <v>90</v>
      </c>
      <c r="T6" s="127">
        <v>51</v>
      </c>
      <c r="W6" s="163" t="s">
        <v>70</v>
      </c>
    </row>
    <row r="7" spans="1:23" ht="15.75" customHeight="1">
      <c r="A7" s="14">
        <v>3</v>
      </c>
      <c r="B7" s="136">
        <v>7</v>
      </c>
      <c r="C7" s="11">
        <v>22</v>
      </c>
      <c r="D7" s="11">
        <v>12</v>
      </c>
      <c r="E7" s="11">
        <v>12</v>
      </c>
      <c r="F7" s="11">
        <v>9</v>
      </c>
      <c r="G7" s="11"/>
      <c r="H7" s="11">
        <v>14</v>
      </c>
      <c r="I7" s="11">
        <v>9</v>
      </c>
      <c r="J7" s="11">
        <v>11</v>
      </c>
      <c r="K7" s="11">
        <v>9</v>
      </c>
      <c r="L7" s="11">
        <v>10</v>
      </c>
      <c r="M7" s="11"/>
      <c r="N7" s="12"/>
      <c r="O7" s="10">
        <f>IF(B7="","",SUM(C7:M7)-(N7))</f>
        <v>108</v>
      </c>
      <c r="P7" s="135" t="s">
        <v>66</v>
      </c>
      <c r="Q7" s="25">
        <f t="shared" si="0"/>
        <v>46</v>
      </c>
      <c r="S7" s="126" t="s">
        <v>64</v>
      </c>
      <c r="T7" s="127">
        <v>820</v>
      </c>
      <c r="W7" s="163" t="s">
        <v>63</v>
      </c>
    </row>
    <row r="8" spans="1:20" ht="15.75" customHeight="1">
      <c r="A8" s="14">
        <v>4</v>
      </c>
      <c r="B8" s="8">
        <v>4</v>
      </c>
      <c r="C8" s="11">
        <v>14</v>
      </c>
      <c r="D8" s="11">
        <v>9</v>
      </c>
      <c r="E8" s="11">
        <v>6</v>
      </c>
      <c r="F8" s="11">
        <v>8</v>
      </c>
      <c r="G8" s="11">
        <v>12</v>
      </c>
      <c r="H8" s="11">
        <v>14</v>
      </c>
      <c r="I8" s="11">
        <v>10</v>
      </c>
      <c r="J8" s="11">
        <v>10</v>
      </c>
      <c r="K8" s="11">
        <v>9</v>
      </c>
      <c r="L8" s="11">
        <v>10</v>
      </c>
      <c r="M8" s="11">
        <v>3</v>
      </c>
      <c r="N8" s="12"/>
      <c r="O8" s="10">
        <f>IF(B8="","",SUM(C8:M8)-(N8))</f>
        <v>105</v>
      </c>
      <c r="P8" s="135" t="s">
        <v>66</v>
      </c>
      <c r="Q8" s="25">
        <f t="shared" si="0"/>
        <v>29</v>
      </c>
      <c r="S8" s="126" t="s">
        <v>68</v>
      </c>
      <c r="T8" s="127" t="s">
        <v>136</v>
      </c>
    </row>
    <row r="9" spans="1:20" ht="15.75" customHeight="1">
      <c r="A9" s="14">
        <v>5</v>
      </c>
      <c r="B9" s="8">
        <v>1</v>
      </c>
      <c r="C9" s="14">
        <v>18</v>
      </c>
      <c r="D9" s="14">
        <v>9</v>
      </c>
      <c r="E9" s="14">
        <v>6</v>
      </c>
      <c r="F9" s="14">
        <v>6</v>
      </c>
      <c r="G9" s="14">
        <v>9</v>
      </c>
      <c r="H9" s="14">
        <v>15</v>
      </c>
      <c r="I9" s="14">
        <v>12</v>
      </c>
      <c r="J9" s="14">
        <v>9</v>
      </c>
      <c r="K9" s="14">
        <v>6</v>
      </c>
      <c r="L9" s="14">
        <v>9</v>
      </c>
      <c r="M9" s="14"/>
      <c r="N9" s="14"/>
      <c r="O9" s="10">
        <f>IF(B9="","",SUM(C9:M9)-(N9))</f>
        <v>99</v>
      </c>
      <c r="P9" s="135" t="s">
        <v>67</v>
      </c>
      <c r="Q9" s="25">
        <f t="shared" si="0"/>
        <v>33</v>
      </c>
      <c r="S9" s="126" t="s">
        <v>65</v>
      </c>
      <c r="T9" s="127" t="s">
        <v>136</v>
      </c>
    </row>
    <row r="10" spans="1:20" ht="15.75" customHeight="1">
      <c r="A10" s="14">
        <v>6</v>
      </c>
      <c r="B10" s="8">
        <v>58</v>
      </c>
      <c r="C10" s="11">
        <v>12</v>
      </c>
      <c r="D10" s="11">
        <v>9</v>
      </c>
      <c r="E10" s="11">
        <v>6</v>
      </c>
      <c r="F10" s="11">
        <v>9</v>
      </c>
      <c r="G10" s="11">
        <v>9</v>
      </c>
      <c r="H10" s="11">
        <v>12</v>
      </c>
      <c r="I10" s="11">
        <v>9</v>
      </c>
      <c r="J10" s="11">
        <v>9</v>
      </c>
      <c r="K10" s="11">
        <v>9</v>
      </c>
      <c r="L10" s="11">
        <v>6</v>
      </c>
      <c r="M10" s="11"/>
      <c r="N10" s="12"/>
      <c r="O10" s="10">
        <f>IF(B10="","",SUM(C10:M10)-(N10))</f>
        <v>90</v>
      </c>
      <c r="P10" s="135" t="s">
        <v>67</v>
      </c>
      <c r="Q10" s="25">
        <f t="shared" si="0"/>
        <v>27</v>
      </c>
      <c r="S10" s="307"/>
      <c r="T10" s="308"/>
    </row>
    <row r="11" spans="1:21" ht="15.75" customHeight="1">
      <c r="A11" s="14">
        <v>7</v>
      </c>
      <c r="B11" s="136">
        <v>19</v>
      </c>
      <c r="C11" s="11">
        <v>12</v>
      </c>
      <c r="D11" s="11">
        <v>12</v>
      </c>
      <c r="E11" s="11">
        <v>6</v>
      </c>
      <c r="F11" s="11">
        <v>9</v>
      </c>
      <c r="G11" s="11"/>
      <c r="H11" s="11">
        <v>12</v>
      </c>
      <c r="I11" s="11">
        <v>9</v>
      </c>
      <c r="J11" s="11">
        <v>12</v>
      </c>
      <c r="K11" s="11">
        <v>6</v>
      </c>
      <c r="L11" s="11">
        <v>9</v>
      </c>
      <c r="M11" s="11"/>
      <c r="N11" s="12"/>
      <c r="O11" s="10">
        <f>IF(B11="","",SUM(C11:M11)-(N11))</f>
        <v>87</v>
      </c>
      <c r="P11" s="135" t="s">
        <v>67</v>
      </c>
      <c r="Q11" s="25">
        <f t="shared" si="0"/>
        <v>30</v>
      </c>
      <c r="S11" s="183"/>
      <c r="T11" s="182"/>
      <c r="U11" s="1">
        <f>SUM(Q5:Q12)</f>
        <v>289</v>
      </c>
    </row>
    <row r="12" spans="1:20" ht="15.75" customHeight="1">
      <c r="A12" s="14">
        <v>8</v>
      </c>
      <c r="B12" s="8">
        <v>35</v>
      </c>
      <c r="C12" s="11">
        <v>18</v>
      </c>
      <c r="D12" s="11">
        <v>9</v>
      </c>
      <c r="E12" s="11">
        <v>6</v>
      </c>
      <c r="F12" s="11">
        <v>6</v>
      </c>
      <c r="G12" s="11"/>
      <c r="H12" s="11">
        <v>12</v>
      </c>
      <c r="I12" s="11">
        <v>9</v>
      </c>
      <c r="J12" s="11">
        <v>6</v>
      </c>
      <c r="K12" s="11">
        <v>9</v>
      </c>
      <c r="L12" s="11">
        <v>9</v>
      </c>
      <c r="M12" s="11"/>
      <c r="N12" s="12"/>
      <c r="O12" s="10">
        <f>IF(B12="","",SUM(C12:M12)-(N12))</f>
        <v>84</v>
      </c>
      <c r="P12" s="135" t="s">
        <v>67</v>
      </c>
      <c r="Q12" s="25">
        <f t="shared" si="0"/>
        <v>33</v>
      </c>
      <c r="S12" s="184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aca="true" t="shared" si="1" ref="O5:O20">IF(B13="","",SUM(C13:M13)-(N13))</f>
        <v/>
      </c>
      <c r="P13" s="135"/>
      <c r="Q13" s="25">
        <f t="shared" si="0"/>
        <v>0</v>
      </c>
      <c r="S13" s="184"/>
      <c r="T13" s="184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1"/>
        <v/>
      </c>
      <c r="P14" s="135"/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1"/>
        <v/>
      </c>
      <c r="P15" s="135"/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1"/>
        <v/>
      </c>
      <c r="P16" s="135"/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1"/>
        <v/>
      </c>
      <c r="P17" s="135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5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5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5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0" sqref="S10:T1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156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90</v>
      </c>
    </row>
    <row r="3" spans="1:23" ht="15.75" customHeight="1">
      <c r="A3" s="280" t="s">
        <v>30</v>
      </c>
      <c r="B3" s="281"/>
      <c r="C3" s="281"/>
      <c r="D3" s="285" t="s">
        <v>157</v>
      </c>
      <c r="E3" s="285"/>
      <c r="F3" s="286"/>
      <c r="G3" s="287" t="s">
        <v>58</v>
      </c>
      <c r="H3" s="288"/>
      <c r="I3" s="288"/>
      <c r="J3" s="289" t="s">
        <v>137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8</v>
      </c>
      <c r="R3" s="132"/>
      <c r="S3" s="126" t="s">
        <v>60</v>
      </c>
      <c r="T3" s="127">
        <f>MAX(C5:C24)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144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136">
        <v>136</v>
      </c>
      <c r="C5" s="11">
        <v>18</v>
      </c>
      <c r="D5" s="11">
        <v>9</v>
      </c>
      <c r="E5" s="11"/>
      <c r="F5" s="11">
        <v>6</v>
      </c>
      <c r="G5" s="11">
        <v>9</v>
      </c>
      <c r="H5" s="11">
        <v>12</v>
      </c>
      <c r="I5" s="11">
        <v>9</v>
      </c>
      <c r="J5" s="11">
        <v>6</v>
      </c>
      <c r="K5" s="11">
        <v>9</v>
      </c>
      <c r="L5" s="11">
        <v>12</v>
      </c>
      <c r="M5" s="11"/>
      <c r="N5" s="12"/>
      <c r="O5" s="10">
        <f>IF(B5="","",SUM(C5:M5)-(N5))</f>
        <v>90</v>
      </c>
      <c r="P5" s="135" t="s">
        <v>66</v>
      </c>
      <c r="Q5" s="25">
        <f aca="true" t="shared" si="0" ref="Q5:Q24">SUM(C5:E5)</f>
        <v>27</v>
      </c>
      <c r="S5" s="126" t="s">
        <v>89</v>
      </c>
      <c r="T5" s="127">
        <v>72</v>
      </c>
      <c r="W5" s="163" t="s">
        <v>69</v>
      </c>
    </row>
    <row r="6" spans="1:23" ht="15.75" customHeight="1">
      <c r="A6" s="14">
        <v>2</v>
      </c>
      <c r="B6" s="8">
        <v>120</v>
      </c>
      <c r="C6" s="11">
        <v>15</v>
      </c>
      <c r="D6" s="11">
        <v>9</v>
      </c>
      <c r="E6" s="11"/>
      <c r="F6" s="11">
        <v>9</v>
      </c>
      <c r="G6" s="11">
        <v>9</v>
      </c>
      <c r="H6" s="11">
        <v>12</v>
      </c>
      <c r="I6" s="11">
        <v>9</v>
      </c>
      <c r="J6" s="11">
        <v>6</v>
      </c>
      <c r="K6" s="11">
        <v>9</v>
      </c>
      <c r="L6" s="11">
        <v>9</v>
      </c>
      <c r="M6" s="11"/>
      <c r="N6" s="12"/>
      <c r="O6" s="10">
        <f>IF(B6="","",SUM(C6:M6)-(N6))</f>
        <v>87</v>
      </c>
      <c r="P6" s="135" t="s">
        <v>66</v>
      </c>
      <c r="Q6" s="25">
        <f t="shared" si="0"/>
        <v>24</v>
      </c>
      <c r="S6" s="126" t="s">
        <v>90</v>
      </c>
      <c r="T6" s="127">
        <v>27</v>
      </c>
      <c r="W6" s="163" t="s">
        <v>70</v>
      </c>
    </row>
    <row r="7" spans="1:23" ht="15.75" customHeight="1">
      <c r="A7" s="14">
        <v>3</v>
      </c>
      <c r="B7" s="8">
        <v>138</v>
      </c>
      <c r="C7" s="14">
        <v>18</v>
      </c>
      <c r="D7" s="14">
        <v>9</v>
      </c>
      <c r="E7" s="14">
        <v>6</v>
      </c>
      <c r="F7" s="14">
        <v>9</v>
      </c>
      <c r="G7" s="14"/>
      <c r="H7" s="14">
        <v>12</v>
      </c>
      <c r="I7" s="14">
        <v>9</v>
      </c>
      <c r="J7" s="14">
        <v>9</v>
      </c>
      <c r="K7" s="14">
        <v>9</v>
      </c>
      <c r="L7" s="14">
        <v>6</v>
      </c>
      <c r="M7" s="14"/>
      <c r="N7" s="14"/>
      <c r="O7" s="10">
        <f>IF(B7="","",SUM(C7:M7)-(N7))</f>
        <v>87</v>
      </c>
      <c r="P7" s="135" t="s">
        <v>66</v>
      </c>
      <c r="Q7" s="25">
        <f t="shared" si="0"/>
        <v>33</v>
      </c>
      <c r="S7" s="126" t="s">
        <v>64</v>
      </c>
      <c r="T7" s="127">
        <v>348</v>
      </c>
      <c r="W7" s="163" t="s">
        <v>63</v>
      </c>
    </row>
    <row r="8" spans="1:20" ht="15.75" customHeight="1">
      <c r="A8" s="14">
        <v>4</v>
      </c>
      <c r="B8" s="8">
        <v>134</v>
      </c>
      <c r="C8" s="11">
        <v>18</v>
      </c>
      <c r="D8" s="11">
        <v>9</v>
      </c>
      <c r="E8" s="11">
        <v>6</v>
      </c>
      <c r="F8" s="11">
        <v>6</v>
      </c>
      <c r="G8" s="11"/>
      <c r="H8" s="11">
        <v>12</v>
      </c>
      <c r="I8" s="11">
        <v>9</v>
      </c>
      <c r="J8" s="11">
        <v>6</v>
      </c>
      <c r="K8" s="11">
        <v>9</v>
      </c>
      <c r="L8" s="11">
        <v>9</v>
      </c>
      <c r="M8" s="11"/>
      <c r="N8" s="12"/>
      <c r="O8" s="10">
        <f>IF(B8="","",SUM(C8:M8)-(N8))</f>
        <v>84</v>
      </c>
      <c r="P8" s="135" t="s">
        <v>66</v>
      </c>
      <c r="Q8" s="25">
        <f t="shared" si="0"/>
        <v>33</v>
      </c>
      <c r="S8" s="126" t="s">
        <v>68</v>
      </c>
      <c r="T8" s="127" t="s">
        <v>136</v>
      </c>
    </row>
    <row r="9" spans="1:20" ht="15.75" customHeight="1">
      <c r="A9" s="14">
        <v>5</v>
      </c>
      <c r="B9" s="8" t="s">
        <v>182</v>
      </c>
      <c r="C9" s="11">
        <v>12</v>
      </c>
      <c r="D9" s="11"/>
      <c r="E9" s="11"/>
      <c r="F9" s="11">
        <v>6</v>
      </c>
      <c r="G9" s="11">
        <v>9</v>
      </c>
      <c r="H9" s="11">
        <v>12</v>
      </c>
      <c r="I9" s="11">
        <v>6</v>
      </c>
      <c r="J9" s="11">
        <v>6</v>
      </c>
      <c r="K9" s="11">
        <v>9</v>
      </c>
      <c r="L9" s="11">
        <v>9</v>
      </c>
      <c r="M9" s="11"/>
      <c r="N9" s="12"/>
      <c r="O9" s="10">
        <f>IF(B9="","",SUM(C9:M9)-(N9))</f>
        <v>69</v>
      </c>
      <c r="P9" s="135" t="s">
        <v>63</v>
      </c>
      <c r="Q9" s="25">
        <f t="shared" si="0"/>
        <v>12</v>
      </c>
      <c r="S9" s="126" t="s">
        <v>65</v>
      </c>
      <c r="T9" s="127">
        <v>177</v>
      </c>
    </row>
    <row r="10" spans="1:20" ht="15.75" customHeight="1">
      <c r="A10" s="14">
        <v>6</v>
      </c>
      <c r="B10" s="136" t="s">
        <v>194</v>
      </c>
      <c r="C10" s="11"/>
      <c r="D10" s="11"/>
      <c r="E10" s="11"/>
      <c r="F10" s="11">
        <v>6</v>
      </c>
      <c r="G10" s="11">
        <v>9</v>
      </c>
      <c r="H10" s="11">
        <v>12</v>
      </c>
      <c r="I10" s="11">
        <v>6</v>
      </c>
      <c r="J10" s="11">
        <v>6</v>
      </c>
      <c r="K10" s="11">
        <v>9</v>
      </c>
      <c r="L10" s="11">
        <v>9</v>
      </c>
      <c r="M10" s="11"/>
      <c r="N10" s="12"/>
      <c r="O10" s="10">
        <f>IF(B10="","",SUM(C10:M10)-(N10))</f>
        <v>57</v>
      </c>
      <c r="P10" s="135" t="s">
        <v>63</v>
      </c>
      <c r="Q10" s="25">
        <f t="shared" si="0"/>
        <v>0</v>
      </c>
      <c r="S10" s="307"/>
      <c r="T10" s="308"/>
    </row>
    <row r="11" spans="1:21" ht="15.75" customHeight="1">
      <c r="A11" s="14">
        <v>7</v>
      </c>
      <c r="B11" s="8" t="s">
        <v>193</v>
      </c>
      <c r="C11" s="11">
        <v>15</v>
      </c>
      <c r="D11" s="11"/>
      <c r="E11" s="11"/>
      <c r="F11" s="11"/>
      <c r="G11" s="11"/>
      <c r="H11" s="11">
        <v>9</v>
      </c>
      <c r="I11" s="11">
        <v>9</v>
      </c>
      <c r="J11" s="11"/>
      <c r="K11" s="11">
        <v>9</v>
      </c>
      <c r="L11" s="11">
        <v>9</v>
      </c>
      <c r="M11" s="11"/>
      <c r="N11" s="12"/>
      <c r="O11" s="10">
        <f>IF(B11="","",SUM(C11:M11)-(N11))</f>
        <v>51</v>
      </c>
      <c r="P11" s="135" t="s">
        <v>63</v>
      </c>
      <c r="Q11" s="25">
        <f t="shared" si="0"/>
        <v>15</v>
      </c>
      <c r="S11" s="183"/>
      <c r="T11" s="182"/>
      <c r="U11" s="1">
        <f>SUM(Q5:Q12)</f>
        <v>144</v>
      </c>
    </row>
    <row r="12" spans="1:20" ht="15.75" customHeight="1">
      <c r="A12" s="14">
        <v>8</v>
      </c>
      <c r="B12" s="8" t="s">
        <v>192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>IF(B12="","",SUM(C12:M12)-(N12))</f>
        <v>0</v>
      </c>
      <c r="P12" s="135" t="s">
        <v>63</v>
      </c>
      <c r="Q12" s="25">
        <f t="shared" si="0"/>
        <v>0</v>
      </c>
      <c r="S12" s="184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aca="true" t="shared" si="1" ref="O5:O20">IF(B13="","",SUM(C13:M13)-(N13))</f>
        <v/>
      </c>
      <c r="P13" s="135"/>
      <c r="Q13" s="25">
        <f t="shared" si="0"/>
        <v>0</v>
      </c>
      <c r="S13" s="184"/>
      <c r="T13" s="184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1"/>
        <v/>
      </c>
      <c r="P14" s="135"/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1"/>
        <v/>
      </c>
      <c r="P15" s="135"/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1"/>
        <v/>
      </c>
      <c r="P16" s="135"/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1"/>
        <v/>
      </c>
      <c r="P17" s="135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5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5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5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workbookViewId="0" topLeftCell="A1">
      <selection activeCell="U19" sqref="U19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101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MAX(O5:O24)</f>
        <v>133</v>
      </c>
    </row>
    <row r="3" spans="1:23" ht="15.75" customHeight="1">
      <c r="A3" s="280" t="s">
        <v>30</v>
      </c>
      <c r="B3" s="281"/>
      <c r="C3" s="281"/>
      <c r="D3" s="285" t="s">
        <v>102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12</v>
      </c>
      <c r="Q3" s="131">
        <f>SUM((P1*4)+(P2*2)+P3)</f>
        <v>24</v>
      </c>
      <c r="R3" s="132"/>
      <c r="S3" s="126" t="s">
        <v>60</v>
      </c>
      <c r="T3" s="127">
        <f>MAX(C5:C24)</f>
        <v>24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266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12</v>
      </c>
      <c r="C5" s="11">
        <v>24</v>
      </c>
      <c r="D5" s="11">
        <v>17</v>
      </c>
      <c r="E5" s="11">
        <v>8</v>
      </c>
      <c r="F5" s="11">
        <v>9</v>
      </c>
      <c r="G5" s="11">
        <v>10</v>
      </c>
      <c r="H5" s="11">
        <v>15</v>
      </c>
      <c r="I5" s="11">
        <v>9</v>
      </c>
      <c r="J5" s="11">
        <v>10</v>
      </c>
      <c r="K5" s="11">
        <v>11</v>
      </c>
      <c r="L5" s="11">
        <v>12</v>
      </c>
      <c r="M5" s="11">
        <v>8</v>
      </c>
      <c r="N5" s="12"/>
      <c r="O5" s="10">
        <f>IF(B5="","",SUM(C5:M5)-(N5))</f>
        <v>133</v>
      </c>
      <c r="P5" s="135" t="s">
        <v>66</v>
      </c>
      <c r="Q5" s="25">
        <f aca="true" t="shared" si="0" ref="Q5:Q24">SUM(C5:E5)</f>
        <v>49</v>
      </c>
      <c r="S5" s="126" t="s">
        <v>89</v>
      </c>
      <c r="T5" s="127">
        <v>91</v>
      </c>
      <c r="W5" s="163" t="s">
        <v>69</v>
      </c>
    </row>
    <row r="6" spans="1:23" ht="15.75" customHeight="1">
      <c r="A6" s="14">
        <v>2</v>
      </c>
      <c r="B6" s="136">
        <v>31</v>
      </c>
      <c r="C6" s="11">
        <v>23</v>
      </c>
      <c r="D6" s="11">
        <v>18</v>
      </c>
      <c r="E6" s="11">
        <v>9</v>
      </c>
      <c r="F6" s="11">
        <v>9</v>
      </c>
      <c r="G6" s="11">
        <v>9</v>
      </c>
      <c r="H6" s="11">
        <v>16</v>
      </c>
      <c r="I6" s="11">
        <v>9</v>
      </c>
      <c r="J6" s="11">
        <v>9</v>
      </c>
      <c r="K6" s="11">
        <v>11</v>
      </c>
      <c r="L6" s="11">
        <v>12</v>
      </c>
      <c r="M6" s="11">
        <v>5</v>
      </c>
      <c r="N6" s="12"/>
      <c r="O6" s="10">
        <f>IF(B6="","",SUM(C6:M6)-(N6))</f>
        <v>130</v>
      </c>
      <c r="P6" s="135" t="s">
        <v>66</v>
      </c>
      <c r="Q6" s="25">
        <f t="shared" si="0"/>
        <v>50</v>
      </c>
      <c r="S6" s="126" t="s">
        <v>90</v>
      </c>
      <c r="T6" s="127">
        <v>71</v>
      </c>
      <c r="W6" s="163" t="s">
        <v>70</v>
      </c>
    </row>
    <row r="7" spans="1:23" ht="15.75" customHeight="1">
      <c r="A7" s="14">
        <v>3</v>
      </c>
      <c r="B7" s="8">
        <v>51</v>
      </c>
      <c r="C7" s="11">
        <v>16</v>
      </c>
      <c r="D7" s="11">
        <v>9</v>
      </c>
      <c r="E7" s="11">
        <v>9</v>
      </c>
      <c r="F7" s="11">
        <v>9</v>
      </c>
      <c r="G7" s="11">
        <v>13</v>
      </c>
      <c r="H7" s="11">
        <v>15</v>
      </c>
      <c r="I7" s="11">
        <v>9</v>
      </c>
      <c r="J7" s="11">
        <v>10</v>
      </c>
      <c r="K7" s="11">
        <v>11</v>
      </c>
      <c r="L7" s="11">
        <v>13</v>
      </c>
      <c r="M7" s="11">
        <v>5</v>
      </c>
      <c r="N7" s="12"/>
      <c r="O7" s="10">
        <f>IF(B7="","",SUM(C7:M7)-(N7))</f>
        <v>119</v>
      </c>
      <c r="P7" s="135" t="s">
        <v>66</v>
      </c>
      <c r="Q7" s="25">
        <f t="shared" si="0"/>
        <v>34</v>
      </c>
      <c r="S7" s="126" t="s">
        <v>64</v>
      </c>
      <c r="T7" s="127">
        <v>468</v>
      </c>
      <c r="W7" s="163" t="s">
        <v>63</v>
      </c>
    </row>
    <row r="8" spans="1:20" ht="15.75" customHeight="1">
      <c r="A8" s="14">
        <v>4</v>
      </c>
      <c r="B8" s="8" t="s">
        <v>204</v>
      </c>
      <c r="C8" s="11">
        <v>23</v>
      </c>
      <c r="D8" s="11">
        <v>14</v>
      </c>
      <c r="E8" s="11">
        <v>6</v>
      </c>
      <c r="F8" s="11">
        <v>9</v>
      </c>
      <c r="G8" s="11">
        <v>11</v>
      </c>
      <c r="H8" s="11">
        <v>13</v>
      </c>
      <c r="I8" s="11">
        <v>9</v>
      </c>
      <c r="J8" s="11">
        <v>10</v>
      </c>
      <c r="K8" s="11">
        <v>11</v>
      </c>
      <c r="L8" s="11">
        <v>9</v>
      </c>
      <c r="M8" s="11">
        <v>3</v>
      </c>
      <c r="N8" s="12"/>
      <c r="O8" s="10">
        <f>IF(B8="","",SUM(C8:M8)-(N8))</f>
        <v>118</v>
      </c>
      <c r="P8" s="135" t="s">
        <v>63</v>
      </c>
      <c r="Q8" s="25">
        <f t="shared" si="0"/>
        <v>43</v>
      </c>
      <c r="S8" s="126" t="s">
        <v>68</v>
      </c>
      <c r="T8" s="127">
        <v>307</v>
      </c>
    </row>
    <row r="9" spans="1:20" ht="15.75" customHeight="1">
      <c r="A9" s="14">
        <v>5</v>
      </c>
      <c r="B9" s="8" t="s">
        <v>180</v>
      </c>
      <c r="C9" s="11">
        <v>18</v>
      </c>
      <c r="D9" s="11">
        <v>9</v>
      </c>
      <c r="E9" s="11">
        <v>6</v>
      </c>
      <c r="F9" s="11">
        <v>9</v>
      </c>
      <c r="G9" s="11">
        <v>9</v>
      </c>
      <c r="H9" s="11">
        <v>15</v>
      </c>
      <c r="I9" s="11">
        <v>12</v>
      </c>
      <c r="J9" s="11">
        <v>9</v>
      </c>
      <c r="K9" s="11">
        <v>9</v>
      </c>
      <c r="L9" s="11">
        <v>12</v>
      </c>
      <c r="M9" s="11">
        <v>6</v>
      </c>
      <c r="N9" s="12"/>
      <c r="O9" s="10">
        <f>IF(B9="","",SUM(C9:M9)-(N9))</f>
        <v>114</v>
      </c>
      <c r="P9" s="135" t="s">
        <v>63</v>
      </c>
      <c r="Q9" s="25">
        <f t="shared" si="0"/>
        <v>33</v>
      </c>
      <c r="S9" s="126" t="s">
        <v>65</v>
      </c>
      <c r="T9" s="127">
        <v>444</v>
      </c>
    </row>
    <row r="10" spans="1:20" ht="15.75" customHeight="1">
      <c r="A10" s="14">
        <v>6</v>
      </c>
      <c r="B10" s="8">
        <v>53</v>
      </c>
      <c r="C10" s="11">
        <v>24</v>
      </c>
      <c r="D10" s="11">
        <v>16</v>
      </c>
      <c r="E10" s="11">
        <v>8</v>
      </c>
      <c r="F10" s="11">
        <v>9</v>
      </c>
      <c r="G10" s="11"/>
      <c r="H10" s="11">
        <v>14</v>
      </c>
      <c r="I10" s="11">
        <v>9</v>
      </c>
      <c r="J10" s="11">
        <v>9</v>
      </c>
      <c r="K10" s="11">
        <v>10</v>
      </c>
      <c r="L10" s="11">
        <v>11</v>
      </c>
      <c r="M10" s="11">
        <v>3</v>
      </c>
      <c r="N10" s="12"/>
      <c r="O10" s="10">
        <f>IF(B10="","",SUM(C10:M10)-(N10))</f>
        <v>113</v>
      </c>
      <c r="P10" s="135" t="s">
        <v>69</v>
      </c>
      <c r="Q10" s="25">
        <f t="shared" si="0"/>
        <v>48</v>
      </c>
      <c r="S10" s="126" t="s">
        <v>91</v>
      </c>
      <c r="T10" s="141">
        <f>SUM(O5:O12)</f>
        <v>939</v>
      </c>
    </row>
    <row r="11" spans="1:21" ht="15.75" customHeight="1">
      <c r="A11" s="14">
        <v>7</v>
      </c>
      <c r="B11" s="8" t="s">
        <v>216</v>
      </c>
      <c r="C11" s="11">
        <v>20</v>
      </c>
      <c r="D11" s="11">
        <v>12</v>
      </c>
      <c r="E11" s="11"/>
      <c r="F11" s="11">
        <v>9</v>
      </c>
      <c r="G11" s="11">
        <v>12</v>
      </c>
      <c r="H11" s="11">
        <v>13</v>
      </c>
      <c r="I11" s="11">
        <v>9</v>
      </c>
      <c r="J11" s="11">
        <v>10</v>
      </c>
      <c r="K11" s="11">
        <v>11</v>
      </c>
      <c r="L11" s="11">
        <v>10</v>
      </c>
      <c r="M11" s="11">
        <v>3</v>
      </c>
      <c r="N11" s="12"/>
      <c r="O11" s="10">
        <f>IF(B11="","",SUM(C11:M11)-(N11))</f>
        <v>109</v>
      </c>
      <c r="P11" s="135" t="s">
        <v>63</v>
      </c>
      <c r="Q11" s="25">
        <f t="shared" si="0"/>
        <v>32</v>
      </c>
      <c r="S11" s="180"/>
      <c r="T11" s="181"/>
      <c r="U11" s="1">
        <f>SUM(Q5:Q12)</f>
        <v>320</v>
      </c>
    </row>
    <row r="12" spans="1:20" ht="15.75" customHeight="1">
      <c r="A12" s="14">
        <v>8</v>
      </c>
      <c r="B12" s="8" t="s">
        <v>167</v>
      </c>
      <c r="C12" s="14">
        <v>19</v>
      </c>
      <c r="D12" s="14">
        <v>12</v>
      </c>
      <c r="E12" s="14"/>
      <c r="F12" s="14">
        <v>9</v>
      </c>
      <c r="G12" s="14">
        <v>12</v>
      </c>
      <c r="H12" s="14">
        <v>12</v>
      </c>
      <c r="I12" s="14">
        <v>8</v>
      </c>
      <c r="J12" s="14">
        <v>9</v>
      </c>
      <c r="K12" s="14">
        <v>9</v>
      </c>
      <c r="L12" s="14">
        <v>10</v>
      </c>
      <c r="M12" s="14">
        <v>3</v>
      </c>
      <c r="N12" s="14"/>
      <c r="O12" s="10">
        <f>IF(B12="","",SUM(C12:M12)-(N12))</f>
        <v>103</v>
      </c>
      <c r="P12" s="135" t="s">
        <v>63</v>
      </c>
      <c r="Q12" s="25">
        <f t="shared" si="0"/>
        <v>31</v>
      </c>
      <c r="S12" s="176"/>
      <c r="T12" s="182"/>
    </row>
    <row r="13" spans="1:20" ht="15.75" customHeight="1">
      <c r="A13" s="14">
        <v>9</v>
      </c>
      <c r="B13" s="8">
        <v>54</v>
      </c>
      <c r="C13" s="11">
        <v>17</v>
      </c>
      <c r="D13" s="11">
        <v>14</v>
      </c>
      <c r="E13" s="11">
        <v>7</v>
      </c>
      <c r="F13" s="11">
        <v>9</v>
      </c>
      <c r="G13" s="11"/>
      <c r="H13" s="11">
        <v>13</v>
      </c>
      <c r="I13" s="11">
        <v>9</v>
      </c>
      <c r="J13" s="11">
        <v>9</v>
      </c>
      <c r="K13" s="11">
        <v>9</v>
      </c>
      <c r="L13" s="11">
        <v>10</v>
      </c>
      <c r="M13" s="11"/>
      <c r="N13" s="12"/>
      <c r="O13" s="10">
        <f>IF(B13="","",SUM(C13:M13)-(N13))</f>
        <v>97</v>
      </c>
      <c r="P13" s="135" t="s">
        <v>69</v>
      </c>
      <c r="Q13" s="25">
        <f t="shared" si="0"/>
        <v>38</v>
      </c>
      <c r="S13" s="176"/>
      <c r="T13" s="176"/>
    </row>
    <row r="14" spans="1:20" ht="15.75" customHeight="1">
      <c r="A14" s="14">
        <v>10</v>
      </c>
      <c r="B14" s="8">
        <v>50</v>
      </c>
      <c r="C14" s="14">
        <v>20</v>
      </c>
      <c r="D14" s="14">
        <v>11</v>
      </c>
      <c r="E14" s="14">
        <v>7</v>
      </c>
      <c r="F14" s="14">
        <v>9</v>
      </c>
      <c r="G14" s="14"/>
      <c r="H14" s="14">
        <v>12</v>
      </c>
      <c r="I14" s="14">
        <v>9</v>
      </c>
      <c r="J14" s="14">
        <v>9</v>
      </c>
      <c r="K14" s="14">
        <v>10</v>
      </c>
      <c r="L14" s="14">
        <v>10</v>
      </c>
      <c r="M14" s="14"/>
      <c r="N14" s="14"/>
      <c r="O14" s="10">
        <f>IF(B14="","",SUM(C14:M14)-(N14))</f>
        <v>97</v>
      </c>
      <c r="P14" s="135" t="s">
        <v>70</v>
      </c>
      <c r="Q14" s="25">
        <f t="shared" si="0"/>
        <v>38</v>
      </c>
      <c r="S14" s="139"/>
      <c r="T14" s="140"/>
    </row>
    <row r="15" spans="1:20" ht="15.75" customHeight="1">
      <c r="A15" s="14">
        <v>11</v>
      </c>
      <c r="B15" s="136" t="s">
        <v>212</v>
      </c>
      <c r="C15" s="11">
        <v>15</v>
      </c>
      <c r="D15" s="11">
        <v>12</v>
      </c>
      <c r="E15" s="11"/>
      <c r="F15" s="11">
        <v>6</v>
      </c>
      <c r="G15" s="11">
        <v>12</v>
      </c>
      <c r="H15" s="11">
        <v>12</v>
      </c>
      <c r="I15" s="11">
        <v>9</v>
      </c>
      <c r="J15" s="11">
        <v>9</v>
      </c>
      <c r="K15" s="11">
        <v>9</v>
      </c>
      <c r="L15" s="11">
        <v>9</v>
      </c>
      <c r="M15" s="11"/>
      <c r="N15" s="12"/>
      <c r="O15" s="10">
        <f>IF(B15="","",SUM(C15:M15)-(N15))</f>
        <v>93</v>
      </c>
      <c r="P15" s="135" t="s">
        <v>63</v>
      </c>
      <c r="Q15" s="25">
        <f t="shared" si="0"/>
        <v>27</v>
      </c>
      <c r="R15" s="138"/>
      <c r="S15" s="275"/>
      <c r="T15" s="277"/>
    </row>
    <row r="16" spans="1:20" ht="15.75" customHeight="1">
      <c r="A16" s="14">
        <v>12</v>
      </c>
      <c r="B16" s="8" t="s">
        <v>219</v>
      </c>
      <c r="C16" s="11">
        <v>22</v>
      </c>
      <c r="D16" s="11">
        <v>13</v>
      </c>
      <c r="E16" s="11"/>
      <c r="F16" s="11">
        <v>9</v>
      </c>
      <c r="G16" s="11"/>
      <c r="H16" s="11">
        <v>13</v>
      </c>
      <c r="I16" s="11">
        <v>9</v>
      </c>
      <c r="J16" s="11">
        <v>9</v>
      </c>
      <c r="K16" s="11">
        <v>9</v>
      </c>
      <c r="L16" s="11">
        <v>9</v>
      </c>
      <c r="M16" s="11"/>
      <c r="N16" s="12"/>
      <c r="O16" s="10">
        <f>IF(B16="","",SUM(C16:M16)-(N16))</f>
        <v>93</v>
      </c>
      <c r="P16" s="135" t="s">
        <v>63</v>
      </c>
      <c r="Q16" s="25">
        <f t="shared" si="0"/>
        <v>35</v>
      </c>
      <c r="S16" s="276"/>
      <c r="T16" s="276"/>
    </row>
    <row r="17" spans="1:17" ht="15.75" customHeight="1">
      <c r="A17" s="14">
        <v>13</v>
      </c>
      <c r="B17" s="8">
        <v>55</v>
      </c>
      <c r="C17" s="11">
        <v>18</v>
      </c>
      <c r="D17" s="11">
        <v>16</v>
      </c>
      <c r="E17" s="11"/>
      <c r="F17" s="11">
        <v>8</v>
      </c>
      <c r="G17" s="11"/>
      <c r="H17" s="11">
        <v>11</v>
      </c>
      <c r="I17" s="11">
        <v>9</v>
      </c>
      <c r="J17" s="11">
        <v>9</v>
      </c>
      <c r="K17" s="11">
        <v>10</v>
      </c>
      <c r="L17" s="11">
        <v>11</v>
      </c>
      <c r="M17" s="11"/>
      <c r="N17" s="12"/>
      <c r="O17" s="10">
        <f>IF(B17="","",SUM(C17:M17)-(N17))</f>
        <v>92</v>
      </c>
      <c r="P17" s="135" t="s">
        <v>149</v>
      </c>
      <c r="Q17" s="25">
        <f t="shared" si="0"/>
        <v>34</v>
      </c>
    </row>
    <row r="18" spans="1:17" ht="15.75" customHeight="1">
      <c r="A18" s="14">
        <v>14</v>
      </c>
      <c r="B18" s="8" t="s">
        <v>214</v>
      </c>
      <c r="C18" s="11">
        <v>19</v>
      </c>
      <c r="D18" s="11">
        <v>16</v>
      </c>
      <c r="E18" s="11"/>
      <c r="F18" s="11">
        <v>9</v>
      </c>
      <c r="G18" s="11"/>
      <c r="H18" s="11">
        <v>12</v>
      </c>
      <c r="I18" s="11">
        <v>9</v>
      </c>
      <c r="J18" s="11">
        <v>9</v>
      </c>
      <c r="K18" s="11">
        <v>10</v>
      </c>
      <c r="L18" s="11">
        <v>8</v>
      </c>
      <c r="M18" s="11"/>
      <c r="N18" s="12"/>
      <c r="O18" s="10">
        <f>IF(B18="","",SUM(C18:M18)-(N18))</f>
        <v>92</v>
      </c>
      <c r="P18" s="135" t="s">
        <v>63</v>
      </c>
      <c r="Q18" s="25">
        <f t="shared" si="0"/>
        <v>35</v>
      </c>
    </row>
    <row r="19" spans="1:17" ht="15.75" customHeight="1">
      <c r="A19" s="14">
        <v>15</v>
      </c>
      <c r="B19" s="8" t="s">
        <v>168</v>
      </c>
      <c r="C19" s="11">
        <v>20</v>
      </c>
      <c r="D19" s="11">
        <v>11</v>
      </c>
      <c r="E19" s="11"/>
      <c r="F19" s="11">
        <v>9</v>
      </c>
      <c r="G19" s="11"/>
      <c r="H19" s="11">
        <v>12</v>
      </c>
      <c r="I19" s="11">
        <v>8</v>
      </c>
      <c r="J19" s="11">
        <v>9</v>
      </c>
      <c r="K19" s="11">
        <v>9</v>
      </c>
      <c r="L19" s="11">
        <v>10</v>
      </c>
      <c r="M19" s="11"/>
      <c r="N19" s="12"/>
      <c r="O19" s="10">
        <f>IF(B19="","",SUM(C19:M19)-(N19))</f>
        <v>88</v>
      </c>
      <c r="P19" s="135" t="s">
        <v>63</v>
      </c>
      <c r="Q19" s="25">
        <f t="shared" si="0"/>
        <v>31</v>
      </c>
    </row>
    <row r="20" spans="1:17" ht="15.75" customHeight="1">
      <c r="A20" s="14">
        <v>16</v>
      </c>
      <c r="B20" s="8" t="s">
        <v>199</v>
      </c>
      <c r="C20" s="14">
        <v>15</v>
      </c>
      <c r="D20" s="14">
        <v>12</v>
      </c>
      <c r="E20" s="14"/>
      <c r="F20" s="14">
        <v>6</v>
      </c>
      <c r="G20" s="14">
        <v>9</v>
      </c>
      <c r="H20" s="14">
        <v>12</v>
      </c>
      <c r="I20" s="14">
        <v>9</v>
      </c>
      <c r="J20" s="14">
        <v>6</v>
      </c>
      <c r="K20" s="14">
        <v>9</v>
      </c>
      <c r="L20" s="14">
        <v>9</v>
      </c>
      <c r="M20" s="14"/>
      <c r="N20" s="14"/>
      <c r="O20" s="10">
        <f>IF(B20="","",SUM(C20:M20)-(N20))</f>
        <v>87</v>
      </c>
      <c r="P20" s="135" t="s">
        <v>63</v>
      </c>
      <c r="Q20" s="25">
        <f t="shared" si="0"/>
        <v>27</v>
      </c>
    </row>
    <row r="21" spans="1:17" ht="15.75" customHeight="1">
      <c r="A21" s="14">
        <v>17</v>
      </c>
      <c r="B21" s="8" t="s">
        <v>220</v>
      </c>
      <c r="C21" s="11">
        <v>18</v>
      </c>
      <c r="D21" s="11">
        <v>12</v>
      </c>
      <c r="E21" s="11"/>
      <c r="F21" s="11">
        <v>9</v>
      </c>
      <c r="G21" s="11"/>
      <c r="H21" s="11">
        <v>12</v>
      </c>
      <c r="I21" s="11">
        <v>9</v>
      </c>
      <c r="J21" s="11">
        <v>9</v>
      </c>
      <c r="K21" s="11">
        <v>10</v>
      </c>
      <c r="L21" s="11">
        <v>8</v>
      </c>
      <c r="M21" s="11"/>
      <c r="N21" s="12"/>
      <c r="O21" s="10">
        <f>IF(B21="","",SUM(C21:M21)-(N21))</f>
        <v>87</v>
      </c>
      <c r="P21" s="135" t="s">
        <v>63</v>
      </c>
      <c r="Q21" s="25">
        <f t="shared" si="0"/>
        <v>30</v>
      </c>
    </row>
    <row r="22" spans="1:17" ht="15.75" customHeight="1">
      <c r="A22" s="14">
        <v>18</v>
      </c>
      <c r="B22" s="8">
        <v>97</v>
      </c>
      <c r="C22" s="11"/>
      <c r="D22" s="11">
        <v>12</v>
      </c>
      <c r="E22" s="11"/>
      <c r="F22" s="11">
        <v>8</v>
      </c>
      <c r="G22" s="11">
        <v>11</v>
      </c>
      <c r="H22" s="11">
        <v>16</v>
      </c>
      <c r="I22" s="11">
        <v>10</v>
      </c>
      <c r="J22" s="11">
        <v>9</v>
      </c>
      <c r="K22" s="11">
        <v>10</v>
      </c>
      <c r="L22" s="11">
        <v>10</v>
      </c>
      <c r="M22" s="11"/>
      <c r="N22" s="12"/>
      <c r="O22" s="10">
        <f>IF(B22="","",SUM(C22:M22)-(N22))</f>
        <v>86</v>
      </c>
      <c r="P22" s="135" t="s">
        <v>66</v>
      </c>
      <c r="Q22" s="25">
        <f t="shared" si="0"/>
        <v>12</v>
      </c>
    </row>
    <row r="23" spans="1:17" ht="15.75" customHeight="1">
      <c r="A23" s="14">
        <v>19</v>
      </c>
      <c r="B23" s="136">
        <v>45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0">
        <f>IF(B23="","",SUM(C23:M23)-(N23))</f>
        <v>0</v>
      </c>
      <c r="P23" s="135" t="s">
        <v>70</v>
      </c>
      <c r="Q23" s="25">
        <f t="shared" si="0"/>
        <v>0</v>
      </c>
    </row>
    <row r="24" spans="1:17" ht="15.75" customHeight="1">
      <c r="A24" s="14">
        <v>20</v>
      </c>
      <c r="B24" s="8">
        <v>48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>
        <f>IF(B24="","",SUM(C24:M24)-(N24))</f>
        <v>0</v>
      </c>
      <c r="P24" s="135" t="s">
        <v>149</v>
      </c>
      <c r="Q24" s="25">
        <f t="shared" si="0"/>
        <v>0</v>
      </c>
    </row>
    <row r="25" spans="1:17" ht="12.75">
      <c r="A25" s="14">
        <v>21</v>
      </c>
      <c r="B25" s="8">
        <v>117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>
        <f>IF(B25="","",SUM(C25:M25)-(N25))</f>
        <v>0</v>
      </c>
      <c r="P25" s="135" t="s">
        <v>150</v>
      </c>
      <c r="Q25" s="25">
        <f aca="true" t="shared" si="1" ref="Q25:Q28">SUM(C25:E25)</f>
        <v>0</v>
      </c>
    </row>
    <row r="26" spans="1:17" ht="12.75">
      <c r="A26" s="14">
        <v>22</v>
      </c>
      <c r="B26" s="8">
        <v>118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0">
        <f>IF(B26="","",SUM(C26:M26)-(N26))</f>
        <v>0</v>
      </c>
      <c r="P26" s="135" t="s">
        <v>150</v>
      </c>
      <c r="Q26" s="25">
        <f t="shared" si="1"/>
        <v>0</v>
      </c>
    </row>
    <row r="27" spans="1:17" ht="12.75">
      <c r="A27" s="14">
        <v>23</v>
      </c>
      <c r="B27" s="8" t="s">
        <v>213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0">
        <f>IF(B27="","",SUM(C27:M27)-(N27))</f>
        <v>0</v>
      </c>
      <c r="P27" s="135" t="s">
        <v>63</v>
      </c>
      <c r="Q27" s="25">
        <f t="shared" si="1"/>
        <v>0</v>
      </c>
    </row>
    <row r="28" spans="1:17" ht="12.75">
      <c r="A28" s="14">
        <v>24</v>
      </c>
      <c r="B28" s="8" t="s">
        <v>215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0">
        <f>IF(B28="","",SUM(C28:M28)-(N28))</f>
        <v>0</v>
      </c>
      <c r="P28" s="135" t="s">
        <v>63</v>
      </c>
      <c r="Q28" s="25">
        <f t="shared" si="1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"/>
  <sheetViews>
    <sheetView workbookViewId="0" topLeftCell="A1">
      <selection activeCell="I21" sqref="I21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187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MAX(O5:O12)</f>
        <v>74</v>
      </c>
    </row>
    <row r="3" spans="1:23" ht="15.75" customHeight="1">
      <c r="A3" s="280" t="s">
        <v>30</v>
      </c>
      <c r="B3" s="281"/>
      <c r="C3" s="281"/>
      <c r="D3" s="285" t="s">
        <v>188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8</v>
      </c>
      <c r="Q3" s="131">
        <f>SUM((P1*4)+(P2*2)+P3)</f>
        <v>8</v>
      </c>
      <c r="R3" s="132"/>
      <c r="S3" s="126" t="s">
        <v>60</v>
      </c>
      <c r="T3" s="127">
        <f>MAX(C5:C12)</f>
        <v>14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62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 t="s">
        <v>190</v>
      </c>
      <c r="C5" s="11">
        <v>12</v>
      </c>
      <c r="D5" s="11"/>
      <c r="E5" s="11">
        <v>6</v>
      </c>
      <c r="F5" s="11">
        <v>9</v>
      </c>
      <c r="G5" s="11"/>
      <c r="H5" s="11">
        <v>12</v>
      </c>
      <c r="I5" s="11">
        <v>8</v>
      </c>
      <c r="J5" s="11">
        <v>9</v>
      </c>
      <c r="K5" s="11">
        <v>9</v>
      </c>
      <c r="L5" s="11">
        <v>9</v>
      </c>
      <c r="M5" s="11"/>
      <c r="N5" s="12"/>
      <c r="O5" s="10">
        <f>IF(B5="","",SUM(C5:M5)-(N5))</f>
        <v>74</v>
      </c>
      <c r="P5" s="135" t="s">
        <v>63</v>
      </c>
      <c r="Q5" s="25">
        <f aca="true" t="shared" si="0" ref="Q5:Q12">SUM(C5:E5)</f>
        <v>18</v>
      </c>
      <c r="S5" s="126" t="s">
        <v>89</v>
      </c>
      <c r="T5" s="127">
        <v>66</v>
      </c>
      <c r="W5" s="163" t="s">
        <v>69</v>
      </c>
    </row>
    <row r="6" spans="1:23" ht="15.75" customHeight="1">
      <c r="A6" s="14">
        <v>2</v>
      </c>
      <c r="B6" s="8" t="s">
        <v>166</v>
      </c>
      <c r="C6" s="11">
        <v>12</v>
      </c>
      <c r="D6" s="11"/>
      <c r="E6" s="11">
        <v>6</v>
      </c>
      <c r="F6" s="11">
        <v>8</v>
      </c>
      <c r="G6" s="11"/>
      <c r="H6" s="11">
        <v>12</v>
      </c>
      <c r="I6" s="11">
        <v>8</v>
      </c>
      <c r="J6" s="11">
        <v>9</v>
      </c>
      <c r="K6" s="11">
        <v>9</v>
      </c>
      <c r="L6" s="11">
        <v>8</v>
      </c>
      <c r="M6" s="11"/>
      <c r="N6" s="12"/>
      <c r="O6" s="10">
        <f>IF(B6="","",SUM(C6:M6)-(N6))</f>
        <v>72</v>
      </c>
      <c r="P6" s="135" t="s">
        <v>63</v>
      </c>
      <c r="Q6" s="25">
        <f t="shared" si="0"/>
        <v>18</v>
      </c>
      <c r="S6" s="126" t="s">
        <v>90</v>
      </c>
      <c r="T6" s="127">
        <v>33</v>
      </c>
      <c r="W6" s="163" t="s">
        <v>70</v>
      </c>
    </row>
    <row r="7" spans="1:23" ht="15.75" customHeight="1">
      <c r="A7" s="14">
        <v>3</v>
      </c>
      <c r="B7" s="8" t="s">
        <v>189</v>
      </c>
      <c r="C7" s="11">
        <v>12</v>
      </c>
      <c r="D7" s="11"/>
      <c r="E7" s="11"/>
      <c r="F7" s="11">
        <v>8</v>
      </c>
      <c r="G7" s="11">
        <v>10</v>
      </c>
      <c r="H7" s="11">
        <v>9</v>
      </c>
      <c r="I7" s="11">
        <v>6</v>
      </c>
      <c r="J7" s="11">
        <v>7</v>
      </c>
      <c r="K7" s="11">
        <v>7</v>
      </c>
      <c r="L7" s="11">
        <v>8</v>
      </c>
      <c r="M7" s="11"/>
      <c r="N7" s="12"/>
      <c r="O7" s="10">
        <f>IF(B7="","",SUM(C7:M7)-(N7))</f>
        <v>67</v>
      </c>
      <c r="P7" s="135" t="s">
        <v>63</v>
      </c>
      <c r="Q7" s="25">
        <f t="shared" si="0"/>
        <v>12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136" t="s">
        <v>191</v>
      </c>
      <c r="C8" s="11"/>
      <c r="D8" s="11"/>
      <c r="E8" s="11"/>
      <c r="F8" s="11">
        <v>9</v>
      </c>
      <c r="G8" s="11"/>
      <c r="H8" s="11">
        <v>12</v>
      </c>
      <c r="I8" s="11">
        <v>9</v>
      </c>
      <c r="J8" s="11">
        <v>9</v>
      </c>
      <c r="K8" s="11">
        <v>9</v>
      </c>
      <c r="L8" s="11">
        <v>10</v>
      </c>
      <c r="M8" s="11"/>
      <c r="N8" s="12"/>
      <c r="O8" s="10">
        <f>IF(B8="","",SUM(C8:M8)-(N8))</f>
        <v>58</v>
      </c>
      <c r="P8" s="135" t="s">
        <v>63</v>
      </c>
      <c r="Q8" s="25">
        <f t="shared" si="0"/>
        <v>0</v>
      </c>
      <c r="S8" s="126" t="s">
        <v>68</v>
      </c>
      <c r="T8" s="127" t="s">
        <v>136</v>
      </c>
    </row>
    <row r="9" spans="1:20" ht="15.75" customHeight="1">
      <c r="A9" s="14">
        <v>5</v>
      </c>
      <c r="B9" s="136" t="s">
        <v>185</v>
      </c>
      <c r="C9" s="11">
        <v>14</v>
      </c>
      <c r="D9" s="11"/>
      <c r="E9" s="11"/>
      <c r="F9" s="11"/>
      <c r="G9" s="11">
        <v>11</v>
      </c>
      <c r="H9" s="11">
        <v>10</v>
      </c>
      <c r="I9" s="11">
        <v>7</v>
      </c>
      <c r="J9" s="11">
        <v>7</v>
      </c>
      <c r="K9" s="11"/>
      <c r="L9" s="11">
        <v>8</v>
      </c>
      <c r="M9" s="11"/>
      <c r="N9" s="12"/>
      <c r="O9" s="10">
        <f>IF(B9="","",SUM(C9:M9)-(N9))</f>
        <v>57</v>
      </c>
      <c r="P9" s="135" t="s">
        <v>63</v>
      </c>
      <c r="Q9" s="25">
        <f t="shared" si="0"/>
        <v>14</v>
      </c>
      <c r="S9" s="126" t="s">
        <v>65</v>
      </c>
      <c r="T9" s="127">
        <v>271</v>
      </c>
    </row>
    <row r="10" spans="1:20" ht="15.75" customHeight="1">
      <c r="A10" s="14">
        <v>6</v>
      </c>
      <c r="B10" s="8" t="s">
        <v>173</v>
      </c>
      <c r="C10" s="14"/>
      <c r="D10" s="14"/>
      <c r="E10" s="14"/>
      <c r="F10" s="14"/>
      <c r="G10" s="14">
        <v>12</v>
      </c>
      <c r="H10" s="14">
        <v>10</v>
      </c>
      <c r="I10" s="14">
        <v>8</v>
      </c>
      <c r="J10" s="14">
        <v>8</v>
      </c>
      <c r="K10" s="14"/>
      <c r="L10" s="14"/>
      <c r="M10" s="14"/>
      <c r="N10" s="14"/>
      <c r="O10" s="10">
        <f>IF(B10="","",SUM(C10:M10)-(N10))</f>
        <v>38</v>
      </c>
      <c r="P10" s="135" t="s">
        <v>63</v>
      </c>
      <c r="Q10" s="25">
        <f t="shared" si="0"/>
        <v>0</v>
      </c>
      <c r="S10" s="126" t="s">
        <v>91</v>
      </c>
      <c r="T10" s="141">
        <f>SUM(O5:O12)</f>
        <v>398</v>
      </c>
    </row>
    <row r="11" spans="1:21" ht="15.75" customHeight="1">
      <c r="A11" s="14">
        <v>7</v>
      </c>
      <c r="B11" s="8" t="s">
        <v>193</v>
      </c>
      <c r="C11" s="11"/>
      <c r="D11" s="11"/>
      <c r="E11" s="11">
        <v>6</v>
      </c>
      <c r="F11" s="11">
        <v>8</v>
      </c>
      <c r="G11" s="11"/>
      <c r="H11" s="11">
        <v>10</v>
      </c>
      <c r="I11" s="11"/>
      <c r="J11" s="11"/>
      <c r="K11" s="11"/>
      <c r="L11" s="11">
        <v>8</v>
      </c>
      <c r="M11" s="11"/>
      <c r="N11" s="12"/>
      <c r="O11" s="10">
        <f>IF(B11="","",SUM(C11:M11)-(N11))</f>
        <v>32</v>
      </c>
      <c r="P11" s="135" t="s">
        <v>63</v>
      </c>
      <c r="Q11" s="25">
        <f t="shared" si="0"/>
        <v>6</v>
      </c>
      <c r="S11" s="180"/>
      <c r="T11" s="181"/>
      <c r="U11" s="1">
        <f>SUM(Q5:Q12)</f>
        <v>68</v>
      </c>
    </row>
    <row r="12" spans="1:20" ht="15.75" customHeight="1">
      <c r="A12" s="14">
        <v>8</v>
      </c>
      <c r="B12" s="8" t="s">
        <v>214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>IF(B12="","",SUM(C12:M12)-(N12))</f>
        <v>0</v>
      </c>
      <c r="P12" s="135" t="s">
        <v>63</v>
      </c>
      <c r="Q12" s="25">
        <f t="shared" si="0"/>
        <v>0</v>
      </c>
      <c r="S12" s="176"/>
      <c r="T12" s="182"/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2"/>
  <sheetViews>
    <sheetView zoomScale="90" zoomScaleNormal="90" workbookViewId="0" topLeftCell="A1">
      <pane xSplit="4" ySplit="2" topLeftCell="E3" activePane="bottomRight" state="frozen"/>
      <selection pane="topLeft" activeCell="E7" sqref="E7:F7"/>
      <selection pane="topRight" activeCell="E7" sqref="E7:F7"/>
      <selection pane="bottomLeft" activeCell="E7" sqref="E7:F7"/>
      <selection pane="bottomRight" activeCell="AA10" sqref="AA10"/>
    </sheetView>
  </sheetViews>
  <sheetFormatPr defaultColWidth="9.140625" defaultRowHeight="15.75" customHeight="1"/>
  <cols>
    <col min="1" max="1" width="5.7109375" style="58" customWidth="1"/>
    <col min="2" max="2" width="5.7109375" style="59" customWidth="1"/>
    <col min="3" max="3" width="30.8515625" style="60" customWidth="1"/>
    <col min="4" max="4" width="6.7109375" style="61" customWidth="1"/>
    <col min="5" max="5" width="5.421875" style="62" bestFit="1" customWidth="1"/>
    <col min="6" max="6" width="3.28125" style="2" customWidth="1"/>
    <col min="7" max="17" width="4.7109375" style="58" customWidth="1"/>
    <col min="18" max="18" width="4.7109375" style="63" customWidth="1"/>
    <col min="19" max="19" width="5.8515625" style="64" bestFit="1" customWidth="1"/>
    <col min="20" max="20" width="7.7109375" style="65" customWidth="1"/>
    <col min="21" max="21" width="7.7109375" style="66" customWidth="1"/>
    <col min="22" max="22" width="11.28125" style="58" customWidth="1"/>
    <col min="23" max="16384" width="9.140625" style="1" customWidth="1"/>
  </cols>
  <sheetData>
    <row r="1" spans="1:22" ht="30">
      <c r="A1" s="263" t="s">
        <v>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3" s="20" customFormat="1" ht="26.25" customHeight="1">
      <c r="A2" s="143" t="s">
        <v>48</v>
      </c>
      <c r="B2" s="144" t="s">
        <v>49</v>
      </c>
      <c r="C2" s="37" t="s">
        <v>34</v>
      </c>
      <c r="D2" s="38" t="s">
        <v>30</v>
      </c>
      <c r="E2" s="39" t="s">
        <v>0</v>
      </c>
      <c r="F2" s="40" t="s">
        <v>1</v>
      </c>
      <c r="G2" s="41" t="s">
        <v>2</v>
      </c>
      <c r="H2" s="41" t="s">
        <v>3</v>
      </c>
      <c r="I2" s="41" t="s">
        <v>4</v>
      </c>
      <c r="J2" s="41" t="s">
        <v>20</v>
      </c>
      <c r="K2" s="41" t="s">
        <v>5</v>
      </c>
      <c r="L2" s="41" t="s">
        <v>6</v>
      </c>
      <c r="M2" s="41" t="s">
        <v>7</v>
      </c>
      <c r="N2" s="41" t="s">
        <v>8</v>
      </c>
      <c r="O2" s="41" t="s">
        <v>19</v>
      </c>
      <c r="P2" s="41" t="s">
        <v>21</v>
      </c>
      <c r="Q2" s="41" t="s">
        <v>17</v>
      </c>
      <c r="R2" s="42" t="s">
        <v>9</v>
      </c>
      <c r="S2" s="43" t="s">
        <v>15</v>
      </c>
      <c r="T2" s="44" t="s">
        <v>16</v>
      </c>
      <c r="U2" s="45" t="s">
        <v>10</v>
      </c>
      <c r="V2" s="153" t="s">
        <v>32</v>
      </c>
      <c r="W2" s="4"/>
    </row>
    <row r="3" spans="1:22" ht="15.75" customHeight="1">
      <c r="A3" s="244">
        <v>453</v>
      </c>
      <c r="B3" s="247">
        <v>24</v>
      </c>
      <c r="C3" s="250" t="s">
        <v>126</v>
      </c>
      <c r="D3" s="253" t="s">
        <v>127</v>
      </c>
      <c r="E3" s="46">
        <v>33</v>
      </c>
      <c r="F3" s="5" t="s">
        <v>11</v>
      </c>
      <c r="G3" s="160">
        <v>21</v>
      </c>
      <c r="H3" s="160">
        <v>12</v>
      </c>
      <c r="I3" s="160">
        <v>6</v>
      </c>
      <c r="J3" s="160">
        <v>9</v>
      </c>
      <c r="K3" s="160">
        <v>12</v>
      </c>
      <c r="L3" s="160">
        <v>15</v>
      </c>
      <c r="M3" s="160">
        <v>12</v>
      </c>
      <c r="N3" s="160">
        <v>9</v>
      </c>
      <c r="O3" s="160">
        <v>9</v>
      </c>
      <c r="P3" s="160">
        <v>12</v>
      </c>
      <c r="Q3" s="160">
        <v>6</v>
      </c>
      <c r="R3" s="161"/>
      <c r="S3" s="49">
        <f>IF(E3="","",SUM(G3:Q3)-(R3))</f>
        <v>123</v>
      </c>
      <c r="T3" s="145" t="s">
        <v>18</v>
      </c>
      <c r="U3" s="311">
        <v>1</v>
      </c>
      <c r="V3" s="23">
        <f>SUM(G3:I3)</f>
        <v>39</v>
      </c>
    </row>
    <row r="4" spans="1:22" ht="15.75" customHeight="1">
      <c r="A4" s="245"/>
      <c r="B4" s="248"/>
      <c r="C4" s="251"/>
      <c r="D4" s="254"/>
      <c r="E4" s="46">
        <v>14</v>
      </c>
      <c r="F4" s="6" t="s">
        <v>12</v>
      </c>
      <c r="G4" s="160">
        <v>21</v>
      </c>
      <c r="H4" s="160">
        <v>12</v>
      </c>
      <c r="I4" s="160">
        <v>6</v>
      </c>
      <c r="J4" s="160">
        <v>9</v>
      </c>
      <c r="K4" s="160">
        <v>12</v>
      </c>
      <c r="L4" s="160">
        <v>15</v>
      </c>
      <c r="M4" s="160">
        <v>9</v>
      </c>
      <c r="N4" s="160">
        <v>9</v>
      </c>
      <c r="O4" s="160">
        <v>9</v>
      </c>
      <c r="P4" s="160">
        <v>12</v>
      </c>
      <c r="Q4" s="160">
        <v>6</v>
      </c>
      <c r="R4" s="161"/>
      <c r="S4" s="50">
        <f>IF(E4="","",SUM(G4:Q4)-(R4))</f>
        <v>120</v>
      </c>
      <c r="T4" s="146">
        <v>2</v>
      </c>
      <c r="U4" s="312"/>
      <c r="V4" s="24">
        <f>SUM(G4:I4)</f>
        <v>39</v>
      </c>
    </row>
    <row r="5" spans="1:22" ht="15.75" customHeight="1">
      <c r="A5" s="245"/>
      <c r="B5" s="248"/>
      <c r="C5" s="251"/>
      <c r="D5" s="254"/>
      <c r="E5" s="46">
        <v>10</v>
      </c>
      <c r="F5" s="6" t="s">
        <v>13</v>
      </c>
      <c r="G5" s="160">
        <v>18</v>
      </c>
      <c r="H5" s="160">
        <v>9</v>
      </c>
      <c r="I5" s="160">
        <v>6</v>
      </c>
      <c r="J5" s="160">
        <v>9</v>
      </c>
      <c r="K5" s="160">
        <v>12</v>
      </c>
      <c r="L5" s="160">
        <v>15</v>
      </c>
      <c r="M5" s="160">
        <v>12</v>
      </c>
      <c r="N5" s="160">
        <v>9</v>
      </c>
      <c r="O5" s="160">
        <v>9</v>
      </c>
      <c r="P5" s="160">
        <v>12</v>
      </c>
      <c r="Q5" s="160">
        <v>6</v>
      </c>
      <c r="R5" s="161"/>
      <c r="S5" s="50">
        <f>IF(E5="","",SUM(G5:Q5)-(R5))</f>
        <v>117</v>
      </c>
      <c r="T5" s="259">
        <f>(SUM(S3:S6)+T4)</f>
        <v>473</v>
      </c>
      <c r="U5" s="312"/>
      <c r="V5" s="24">
        <f>SUM(G5:I5)</f>
        <v>33</v>
      </c>
    </row>
    <row r="6" spans="1:22" ht="15.75" customHeight="1">
      <c r="A6" s="245"/>
      <c r="B6" s="248"/>
      <c r="C6" s="251"/>
      <c r="D6" s="255"/>
      <c r="E6" s="46">
        <v>9</v>
      </c>
      <c r="F6" s="7" t="s">
        <v>14</v>
      </c>
      <c r="G6" s="54">
        <v>21</v>
      </c>
      <c r="H6" s="54">
        <v>12</v>
      </c>
      <c r="I6" s="54">
        <v>6</v>
      </c>
      <c r="J6" s="54">
        <v>9</v>
      </c>
      <c r="K6" s="54">
        <v>9</v>
      </c>
      <c r="L6" s="54">
        <v>12</v>
      </c>
      <c r="M6" s="54">
        <v>9</v>
      </c>
      <c r="N6" s="54">
        <v>6</v>
      </c>
      <c r="O6" s="54">
        <v>9</v>
      </c>
      <c r="P6" s="54">
        <v>12</v>
      </c>
      <c r="Q6" s="54">
        <v>6</v>
      </c>
      <c r="R6" s="162"/>
      <c r="S6" s="53">
        <f>IF(E6="","",SUM(G6:Q6)-(R6))</f>
        <v>111</v>
      </c>
      <c r="T6" s="260"/>
      <c r="U6" s="313"/>
      <c r="V6" s="24">
        <f>SUM(G6:I6)</f>
        <v>39</v>
      </c>
    </row>
    <row r="7" spans="1:22" ht="15.75" customHeight="1">
      <c r="A7" s="246"/>
      <c r="B7" s="249"/>
      <c r="C7" s="252"/>
      <c r="D7" s="54"/>
      <c r="E7" s="261" t="s">
        <v>31</v>
      </c>
      <c r="F7" s="262"/>
      <c r="G7" s="51">
        <f aca="true" t="shared" si="0" ref="G7:Q7">SUM(G3:G6)</f>
        <v>81</v>
      </c>
      <c r="H7" s="51">
        <f t="shared" si="0"/>
        <v>45</v>
      </c>
      <c r="I7" s="51">
        <f t="shared" si="0"/>
        <v>24</v>
      </c>
      <c r="J7" s="51">
        <f t="shared" si="0"/>
        <v>36</v>
      </c>
      <c r="K7" s="51">
        <f t="shared" si="0"/>
        <v>45</v>
      </c>
      <c r="L7" s="51">
        <f t="shared" si="0"/>
        <v>57</v>
      </c>
      <c r="M7" s="51">
        <f t="shared" si="0"/>
        <v>42</v>
      </c>
      <c r="N7" s="51">
        <f t="shared" si="0"/>
        <v>33</v>
      </c>
      <c r="O7" s="51">
        <f t="shared" si="0"/>
        <v>36</v>
      </c>
      <c r="P7" s="51">
        <f t="shared" si="0"/>
        <v>48</v>
      </c>
      <c r="Q7" s="51">
        <f t="shared" si="0"/>
        <v>24</v>
      </c>
      <c r="R7" s="52"/>
      <c r="S7" s="55"/>
      <c r="T7" s="57"/>
      <c r="U7" s="56"/>
      <c r="V7" s="22">
        <f>SUM(V3:V6)</f>
        <v>150</v>
      </c>
    </row>
    <row r="8" spans="1:22" ht="15.75" customHeight="1">
      <c r="A8" s="244">
        <v>422</v>
      </c>
      <c r="B8" s="247">
        <v>30</v>
      </c>
      <c r="C8" s="250" t="s">
        <v>132</v>
      </c>
      <c r="D8" s="253" t="s">
        <v>133</v>
      </c>
      <c r="E8" s="46">
        <v>65</v>
      </c>
      <c r="F8" s="5" t="s">
        <v>11</v>
      </c>
      <c r="G8" s="160">
        <v>21</v>
      </c>
      <c r="H8" s="160">
        <v>15</v>
      </c>
      <c r="I8" s="160">
        <v>6</v>
      </c>
      <c r="J8" s="160">
        <v>9</v>
      </c>
      <c r="K8" s="160">
        <v>9</v>
      </c>
      <c r="L8" s="160">
        <v>15</v>
      </c>
      <c r="M8" s="160">
        <v>12</v>
      </c>
      <c r="N8" s="160">
        <v>12</v>
      </c>
      <c r="O8" s="160">
        <v>9</v>
      </c>
      <c r="P8" s="160">
        <v>9</v>
      </c>
      <c r="Q8" s="160">
        <v>6</v>
      </c>
      <c r="R8" s="161"/>
      <c r="S8" s="49">
        <f>IF(E8="","",SUM(G8:Q8)-(R8))</f>
        <v>123</v>
      </c>
      <c r="T8" s="145" t="s">
        <v>18</v>
      </c>
      <c r="U8" s="311">
        <v>2</v>
      </c>
      <c r="V8" s="23">
        <f>SUM(G8:I8)</f>
        <v>42</v>
      </c>
    </row>
    <row r="9" spans="1:22" ht="15.75" customHeight="1">
      <c r="A9" s="245"/>
      <c r="B9" s="248"/>
      <c r="C9" s="251"/>
      <c r="D9" s="254"/>
      <c r="E9" s="46">
        <v>66</v>
      </c>
      <c r="F9" s="6" t="s">
        <v>12</v>
      </c>
      <c r="G9" s="160">
        <v>18</v>
      </c>
      <c r="H9" s="160">
        <v>12</v>
      </c>
      <c r="I9" s="160">
        <v>6</v>
      </c>
      <c r="J9" s="160">
        <v>9</v>
      </c>
      <c r="K9" s="160">
        <v>9</v>
      </c>
      <c r="L9" s="160">
        <v>12</v>
      </c>
      <c r="M9" s="160">
        <v>9</v>
      </c>
      <c r="N9" s="160">
        <v>12</v>
      </c>
      <c r="O9" s="160">
        <v>9</v>
      </c>
      <c r="P9" s="160">
        <v>9</v>
      </c>
      <c r="Q9" s="160">
        <v>3</v>
      </c>
      <c r="R9" s="161"/>
      <c r="S9" s="50">
        <f>IF(E9="","",SUM(G9:Q9)-(R9))</f>
        <v>108</v>
      </c>
      <c r="T9" s="146">
        <v>2</v>
      </c>
      <c r="U9" s="312"/>
      <c r="V9" s="24">
        <f>SUM(G9:I9)</f>
        <v>36</v>
      </c>
    </row>
    <row r="10" spans="1:22" ht="15.75" customHeight="1">
      <c r="A10" s="245"/>
      <c r="B10" s="248"/>
      <c r="C10" s="251"/>
      <c r="D10" s="254"/>
      <c r="E10" s="46">
        <v>4</v>
      </c>
      <c r="F10" s="6" t="s">
        <v>13</v>
      </c>
      <c r="G10" s="160">
        <v>21</v>
      </c>
      <c r="H10" s="160">
        <v>9</v>
      </c>
      <c r="I10" s="160">
        <v>9</v>
      </c>
      <c r="J10" s="160">
        <v>9</v>
      </c>
      <c r="K10" s="160">
        <v>12</v>
      </c>
      <c r="L10" s="160">
        <v>15</v>
      </c>
      <c r="M10" s="160">
        <v>9</v>
      </c>
      <c r="N10" s="160">
        <v>12</v>
      </c>
      <c r="O10" s="160">
        <v>9</v>
      </c>
      <c r="P10" s="160">
        <v>9</v>
      </c>
      <c r="Q10" s="160">
        <v>6</v>
      </c>
      <c r="R10" s="161"/>
      <c r="S10" s="50">
        <f>IF(E10="","",SUM(G10:Q10)-(R10))</f>
        <v>120</v>
      </c>
      <c r="T10" s="259">
        <f>(SUM(S8:S11)+T9)</f>
        <v>473</v>
      </c>
      <c r="U10" s="312"/>
      <c r="V10" s="24">
        <f>SUM(G10:I10)</f>
        <v>39</v>
      </c>
    </row>
    <row r="11" spans="1:22" ht="15.75" customHeight="1">
      <c r="A11" s="245"/>
      <c r="B11" s="248"/>
      <c r="C11" s="251"/>
      <c r="D11" s="255"/>
      <c r="E11" s="46">
        <v>35</v>
      </c>
      <c r="F11" s="7" t="s">
        <v>14</v>
      </c>
      <c r="G11" s="54">
        <v>18</v>
      </c>
      <c r="H11" s="54">
        <v>15</v>
      </c>
      <c r="I11" s="54">
        <v>6</v>
      </c>
      <c r="J11" s="54">
        <v>6</v>
      </c>
      <c r="K11" s="54">
        <v>12</v>
      </c>
      <c r="L11" s="54">
        <v>15</v>
      </c>
      <c r="M11" s="54">
        <v>12</v>
      </c>
      <c r="N11" s="54">
        <v>9</v>
      </c>
      <c r="O11" s="54">
        <v>9</v>
      </c>
      <c r="P11" s="54">
        <v>12</v>
      </c>
      <c r="Q11" s="54">
        <v>6</v>
      </c>
      <c r="R11" s="162"/>
      <c r="S11" s="53">
        <f>IF(E11="","",SUM(G11:Q11)-(R11))</f>
        <v>120</v>
      </c>
      <c r="T11" s="260"/>
      <c r="U11" s="313"/>
      <c r="V11" s="24">
        <f>SUM(G11:I11)</f>
        <v>39</v>
      </c>
    </row>
    <row r="12" spans="1:22" ht="15.75" customHeight="1">
      <c r="A12" s="246"/>
      <c r="B12" s="249"/>
      <c r="C12" s="252"/>
      <c r="D12" s="54"/>
      <c r="E12" s="261" t="s">
        <v>31</v>
      </c>
      <c r="F12" s="262"/>
      <c r="G12" s="51">
        <f aca="true" t="shared" si="1" ref="G12:Q12">SUM(G8:G11)</f>
        <v>78</v>
      </c>
      <c r="H12" s="51">
        <f t="shared" si="1"/>
        <v>51</v>
      </c>
      <c r="I12" s="51">
        <f t="shared" si="1"/>
        <v>27</v>
      </c>
      <c r="J12" s="51">
        <f t="shared" si="1"/>
        <v>33</v>
      </c>
      <c r="K12" s="51">
        <f t="shared" si="1"/>
        <v>42</v>
      </c>
      <c r="L12" s="51">
        <f t="shared" si="1"/>
        <v>57</v>
      </c>
      <c r="M12" s="51">
        <f t="shared" si="1"/>
        <v>42</v>
      </c>
      <c r="N12" s="51">
        <f t="shared" si="1"/>
        <v>45</v>
      </c>
      <c r="O12" s="51">
        <f t="shared" si="1"/>
        <v>36</v>
      </c>
      <c r="P12" s="51">
        <f t="shared" si="1"/>
        <v>39</v>
      </c>
      <c r="Q12" s="51">
        <f t="shared" si="1"/>
        <v>21</v>
      </c>
      <c r="R12" s="52"/>
      <c r="S12" s="55"/>
      <c r="T12" s="57"/>
      <c r="U12" s="56"/>
      <c r="V12" s="22">
        <f>SUM(V8:V11)</f>
        <v>156</v>
      </c>
    </row>
    <row r="13" spans="1:22" ht="15.75" customHeight="1">
      <c r="A13" s="244">
        <v>417</v>
      </c>
      <c r="B13" s="247">
        <v>5</v>
      </c>
      <c r="C13" s="250" t="s">
        <v>101</v>
      </c>
      <c r="D13" s="253" t="s">
        <v>102</v>
      </c>
      <c r="E13" s="46">
        <v>51</v>
      </c>
      <c r="F13" s="5" t="s">
        <v>11</v>
      </c>
      <c r="G13" s="160">
        <v>16</v>
      </c>
      <c r="H13" s="160">
        <v>9</v>
      </c>
      <c r="I13" s="160">
        <v>9</v>
      </c>
      <c r="J13" s="160">
        <v>9</v>
      </c>
      <c r="K13" s="160">
        <v>13</v>
      </c>
      <c r="L13" s="160">
        <v>15</v>
      </c>
      <c r="M13" s="160">
        <v>9</v>
      </c>
      <c r="N13" s="160">
        <v>10</v>
      </c>
      <c r="O13" s="160">
        <v>11</v>
      </c>
      <c r="P13" s="160">
        <v>13</v>
      </c>
      <c r="Q13" s="160">
        <v>5</v>
      </c>
      <c r="R13" s="161"/>
      <c r="S13" s="49">
        <f>IF(E13="","",SUM(G13:Q13)-(R13))</f>
        <v>119</v>
      </c>
      <c r="T13" s="145" t="s">
        <v>18</v>
      </c>
      <c r="U13" s="311">
        <v>3</v>
      </c>
      <c r="V13" s="23">
        <f>SUM(G13:I13)</f>
        <v>34</v>
      </c>
    </row>
    <row r="14" spans="1:22" ht="15.75" customHeight="1">
      <c r="A14" s="245"/>
      <c r="B14" s="248"/>
      <c r="C14" s="251"/>
      <c r="D14" s="254"/>
      <c r="E14" s="46">
        <v>12</v>
      </c>
      <c r="F14" s="6" t="s">
        <v>12</v>
      </c>
      <c r="G14" s="160">
        <v>24</v>
      </c>
      <c r="H14" s="160">
        <v>17</v>
      </c>
      <c r="I14" s="160">
        <v>8</v>
      </c>
      <c r="J14" s="160">
        <v>9</v>
      </c>
      <c r="K14" s="160">
        <v>10</v>
      </c>
      <c r="L14" s="160">
        <v>15</v>
      </c>
      <c r="M14" s="160">
        <v>9</v>
      </c>
      <c r="N14" s="160">
        <v>10</v>
      </c>
      <c r="O14" s="160">
        <v>11</v>
      </c>
      <c r="P14" s="160">
        <v>12</v>
      </c>
      <c r="Q14" s="160">
        <v>8</v>
      </c>
      <c r="R14" s="161"/>
      <c r="S14" s="50">
        <f>IF(E14="","",SUM(G14:Q14)-(R14))</f>
        <v>133</v>
      </c>
      <c r="T14" s="146"/>
      <c r="U14" s="312"/>
      <c r="V14" s="24">
        <f>SUM(G14:I14)</f>
        <v>49</v>
      </c>
    </row>
    <row r="15" spans="1:22" ht="15.75" customHeight="1">
      <c r="A15" s="245"/>
      <c r="B15" s="248"/>
      <c r="C15" s="251"/>
      <c r="D15" s="254"/>
      <c r="E15" s="46">
        <v>97</v>
      </c>
      <c r="F15" s="6" t="s">
        <v>13</v>
      </c>
      <c r="G15" s="160"/>
      <c r="H15" s="160">
        <v>12</v>
      </c>
      <c r="I15" s="160"/>
      <c r="J15" s="160">
        <v>8</v>
      </c>
      <c r="K15" s="160">
        <v>11</v>
      </c>
      <c r="L15" s="160">
        <v>16</v>
      </c>
      <c r="M15" s="160">
        <v>10</v>
      </c>
      <c r="N15" s="160">
        <v>9</v>
      </c>
      <c r="O15" s="160">
        <v>10</v>
      </c>
      <c r="P15" s="160">
        <v>10</v>
      </c>
      <c r="Q15" s="160"/>
      <c r="R15" s="161"/>
      <c r="S15" s="50">
        <f>IF(E15="","",SUM(G15:Q15)-(R15))</f>
        <v>86</v>
      </c>
      <c r="T15" s="259">
        <f>(SUM(S13:S16)+T14)</f>
        <v>468</v>
      </c>
      <c r="U15" s="312"/>
      <c r="V15" s="24">
        <f>SUM(G15:I15)</f>
        <v>12</v>
      </c>
    </row>
    <row r="16" spans="1:22" ht="15.75" customHeight="1">
      <c r="A16" s="245"/>
      <c r="B16" s="248"/>
      <c r="C16" s="251"/>
      <c r="D16" s="255"/>
      <c r="E16" s="46">
        <v>31</v>
      </c>
      <c r="F16" s="7" t="s">
        <v>14</v>
      </c>
      <c r="G16" s="54">
        <v>23</v>
      </c>
      <c r="H16" s="54">
        <v>18</v>
      </c>
      <c r="I16" s="54">
        <v>9</v>
      </c>
      <c r="J16" s="54">
        <v>9</v>
      </c>
      <c r="K16" s="54">
        <v>9</v>
      </c>
      <c r="L16" s="54">
        <v>16</v>
      </c>
      <c r="M16" s="54">
        <v>9</v>
      </c>
      <c r="N16" s="54">
        <v>9</v>
      </c>
      <c r="O16" s="54">
        <v>11</v>
      </c>
      <c r="P16" s="54">
        <v>12</v>
      </c>
      <c r="Q16" s="54">
        <v>5</v>
      </c>
      <c r="R16" s="162"/>
      <c r="S16" s="53">
        <f>IF(E16="","",SUM(G16:Q16)-(R16))</f>
        <v>130</v>
      </c>
      <c r="T16" s="260"/>
      <c r="U16" s="313"/>
      <c r="V16" s="24">
        <f>SUM(G16:I16)</f>
        <v>50</v>
      </c>
    </row>
    <row r="17" spans="1:22" ht="15.75" customHeight="1">
      <c r="A17" s="246"/>
      <c r="B17" s="249"/>
      <c r="C17" s="252"/>
      <c r="D17" s="54"/>
      <c r="E17" s="261" t="s">
        <v>31</v>
      </c>
      <c r="F17" s="262"/>
      <c r="G17" s="51">
        <f aca="true" t="shared" si="2" ref="G17:Q17">SUM(G13:G16)</f>
        <v>63</v>
      </c>
      <c r="H17" s="51">
        <f t="shared" si="2"/>
        <v>56</v>
      </c>
      <c r="I17" s="51">
        <f t="shared" si="2"/>
        <v>26</v>
      </c>
      <c r="J17" s="51">
        <f t="shared" si="2"/>
        <v>35</v>
      </c>
      <c r="K17" s="51">
        <f t="shared" si="2"/>
        <v>43</v>
      </c>
      <c r="L17" s="51">
        <f t="shared" si="2"/>
        <v>62</v>
      </c>
      <c r="M17" s="51">
        <f t="shared" si="2"/>
        <v>37</v>
      </c>
      <c r="N17" s="51">
        <f t="shared" si="2"/>
        <v>38</v>
      </c>
      <c r="O17" s="51">
        <f t="shared" si="2"/>
        <v>43</v>
      </c>
      <c r="P17" s="51">
        <f t="shared" si="2"/>
        <v>47</v>
      </c>
      <c r="Q17" s="51">
        <f t="shared" si="2"/>
        <v>18</v>
      </c>
      <c r="R17" s="52"/>
      <c r="S17" s="55"/>
      <c r="T17" s="57"/>
      <c r="U17" s="56"/>
      <c r="V17" s="22">
        <f>SUM(V13:V16)</f>
        <v>145</v>
      </c>
    </row>
    <row r="18" spans="1:22" ht="15.75" customHeight="1">
      <c r="A18" s="244">
        <v>452</v>
      </c>
      <c r="B18" s="247">
        <v>29</v>
      </c>
      <c r="C18" s="250" t="s">
        <v>95</v>
      </c>
      <c r="D18" s="253" t="s">
        <v>96</v>
      </c>
      <c r="E18" s="46">
        <v>22</v>
      </c>
      <c r="F18" s="5" t="s">
        <v>11</v>
      </c>
      <c r="G18" s="160">
        <v>18</v>
      </c>
      <c r="H18" s="160">
        <v>12</v>
      </c>
      <c r="I18" s="160">
        <v>8</v>
      </c>
      <c r="J18" s="160">
        <v>9</v>
      </c>
      <c r="K18" s="160">
        <v>12</v>
      </c>
      <c r="L18" s="160">
        <v>14</v>
      </c>
      <c r="M18" s="160">
        <v>9</v>
      </c>
      <c r="N18" s="160">
        <v>10</v>
      </c>
      <c r="O18" s="160">
        <v>11</v>
      </c>
      <c r="P18" s="160">
        <v>10</v>
      </c>
      <c r="Q18" s="160">
        <v>5</v>
      </c>
      <c r="R18" s="161"/>
      <c r="S18" s="49">
        <f>IF(E18="","",SUM(G18:Q18)-(R18))</f>
        <v>118</v>
      </c>
      <c r="T18" s="145" t="s">
        <v>18</v>
      </c>
      <c r="U18" s="314">
        <v>4</v>
      </c>
      <c r="V18" s="23">
        <f>SUM(G18:I18)</f>
        <v>38</v>
      </c>
    </row>
    <row r="19" spans="1:22" ht="15.75" customHeight="1">
      <c r="A19" s="245"/>
      <c r="B19" s="248"/>
      <c r="C19" s="251"/>
      <c r="D19" s="254"/>
      <c r="E19" s="46">
        <v>224</v>
      </c>
      <c r="F19" s="6" t="s">
        <v>12</v>
      </c>
      <c r="G19" s="160">
        <v>21</v>
      </c>
      <c r="H19" s="160">
        <v>12</v>
      </c>
      <c r="I19" s="160">
        <v>8</v>
      </c>
      <c r="J19" s="160">
        <v>8</v>
      </c>
      <c r="K19" s="160">
        <v>12</v>
      </c>
      <c r="L19" s="160">
        <v>15</v>
      </c>
      <c r="M19" s="160">
        <v>10</v>
      </c>
      <c r="N19" s="160">
        <v>10</v>
      </c>
      <c r="O19" s="160">
        <v>10</v>
      </c>
      <c r="P19" s="160">
        <v>10</v>
      </c>
      <c r="Q19" s="160">
        <v>6</v>
      </c>
      <c r="R19" s="161"/>
      <c r="S19" s="50">
        <f>IF(E19="","",SUM(G19:Q19)-(R19))</f>
        <v>122</v>
      </c>
      <c r="T19" s="146">
        <v>1</v>
      </c>
      <c r="U19" s="315"/>
      <c r="V19" s="24">
        <f>SUM(G19:I19)</f>
        <v>41</v>
      </c>
    </row>
    <row r="20" spans="1:22" ht="15.75" customHeight="1">
      <c r="A20" s="245"/>
      <c r="B20" s="248"/>
      <c r="C20" s="251"/>
      <c r="D20" s="254"/>
      <c r="E20" s="46">
        <v>113</v>
      </c>
      <c r="F20" s="6" t="s">
        <v>13</v>
      </c>
      <c r="G20" s="160">
        <v>12</v>
      </c>
      <c r="H20" s="160">
        <v>10</v>
      </c>
      <c r="I20" s="160">
        <v>7</v>
      </c>
      <c r="J20" s="160">
        <v>9</v>
      </c>
      <c r="K20" s="160">
        <v>11</v>
      </c>
      <c r="L20" s="160">
        <v>15</v>
      </c>
      <c r="M20" s="160">
        <v>10</v>
      </c>
      <c r="N20" s="160">
        <v>9</v>
      </c>
      <c r="O20" s="160">
        <v>10</v>
      </c>
      <c r="P20" s="160">
        <v>9</v>
      </c>
      <c r="Q20" s="160">
        <v>3</v>
      </c>
      <c r="R20" s="161"/>
      <c r="S20" s="50">
        <f>IF(E20="","",SUM(G20:Q20)-(R20))</f>
        <v>105</v>
      </c>
      <c r="T20" s="259">
        <f>(SUM(S18:S21)+T19)</f>
        <v>466</v>
      </c>
      <c r="U20" s="315"/>
      <c r="V20" s="24">
        <f>SUM(G20:I20)</f>
        <v>29</v>
      </c>
    </row>
    <row r="21" spans="1:22" ht="15.75" customHeight="1">
      <c r="A21" s="245"/>
      <c r="B21" s="248"/>
      <c r="C21" s="251"/>
      <c r="D21" s="255"/>
      <c r="E21" s="46">
        <v>31</v>
      </c>
      <c r="F21" s="7" t="s">
        <v>14</v>
      </c>
      <c r="G21" s="54">
        <v>19</v>
      </c>
      <c r="H21" s="54">
        <v>13</v>
      </c>
      <c r="I21" s="54">
        <v>8</v>
      </c>
      <c r="J21" s="54">
        <v>9</v>
      </c>
      <c r="K21" s="54">
        <v>12</v>
      </c>
      <c r="L21" s="54">
        <v>14</v>
      </c>
      <c r="M21" s="54">
        <v>10</v>
      </c>
      <c r="N21" s="54">
        <v>9</v>
      </c>
      <c r="O21" s="54">
        <v>11</v>
      </c>
      <c r="P21" s="54">
        <v>10</v>
      </c>
      <c r="Q21" s="54">
        <v>5</v>
      </c>
      <c r="R21" s="162"/>
      <c r="S21" s="53">
        <f>IF(E21="","",SUM(G21:Q21)-(R21))</f>
        <v>120</v>
      </c>
      <c r="T21" s="260"/>
      <c r="U21" s="316"/>
      <c r="V21" s="24">
        <f>SUM(G21:I21)</f>
        <v>40</v>
      </c>
    </row>
    <row r="22" spans="1:22" ht="15.75" customHeight="1">
      <c r="A22" s="246"/>
      <c r="B22" s="249"/>
      <c r="C22" s="252"/>
      <c r="D22" s="54"/>
      <c r="E22" s="261" t="s">
        <v>31</v>
      </c>
      <c r="F22" s="262"/>
      <c r="G22" s="51">
        <f aca="true" t="shared" si="3" ref="G22:Q22">SUM(G18:G21)</f>
        <v>70</v>
      </c>
      <c r="H22" s="51">
        <f t="shared" si="3"/>
        <v>47</v>
      </c>
      <c r="I22" s="51">
        <f t="shared" si="3"/>
        <v>31</v>
      </c>
      <c r="J22" s="51">
        <f t="shared" si="3"/>
        <v>35</v>
      </c>
      <c r="K22" s="51">
        <f t="shared" si="3"/>
        <v>47</v>
      </c>
      <c r="L22" s="51">
        <f t="shared" si="3"/>
        <v>58</v>
      </c>
      <c r="M22" s="51">
        <f t="shared" si="3"/>
        <v>39</v>
      </c>
      <c r="N22" s="51">
        <f t="shared" si="3"/>
        <v>38</v>
      </c>
      <c r="O22" s="51">
        <f t="shared" si="3"/>
        <v>42</v>
      </c>
      <c r="P22" s="51">
        <f t="shared" si="3"/>
        <v>39</v>
      </c>
      <c r="Q22" s="51">
        <f t="shared" si="3"/>
        <v>19</v>
      </c>
      <c r="R22" s="52"/>
      <c r="S22" s="55"/>
      <c r="T22" s="57"/>
      <c r="U22" s="56"/>
      <c r="V22" s="22">
        <f>SUM(V18:V21)</f>
        <v>148</v>
      </c>
    </row>
    <row r="23" spans="1:22" ht="15.75" customHeight="1">
      <c r="A23" s="244">
        <v>438</v>
      </c>
      <c r="B23" s="247">
        <v>35</v>
      </c>
      <c r="C23" s="250" t="s">
        <v>153</v>
      </c>
      <c r="D23" s="253" t="s">
        <v>154</v>
      </c>
      <c r="E23" s="46">
        <v>6</v>
      </c>
      <c r="F23" s="5" t="s">
        <v>11</v>
      </c>
      <c r="G23" s="160">
        <v>21</v>
      </c>
      <c r="H23" s="160">
        <v>12</v>
      </c>
      <c r="I23" s="160">
        <v>9</v>
      </c>
      <c r="J23" s="160">
        <v>9</v>
      </c>
      <c r="K23" s="160">
        <v>10</v>
      </c>
      <c r="L23" s="160">
        <v>13</v>
      </c>
      <c r="M23" s="160">
        <v>9</v>
      </c>
      <c r="N23" s="160">
        <v>10</v>
      </c>
      <c r="O23" s="160">
        <v>10</v>
      </c>
      <c r="P23" s="160">
        <v>9</v>
      </c>
      <c r="Q23" s="160">
        <v>5</v>
      </c>
      <c r="R23" s="161"/>
      <c r="S23" s="49">
        <f>IF(E23="","",SUM(G23:Q23)-(R23))</f>
        <v>117</v>
      </c>
      <c r="T23" s="145" t="s">
        <v>18</v>
      </c>
      <c r="U23" s="314">
        <v>5</v>
      </c>
      <c r="V23" s="23">
        <f>SUM(G23:I23)</f>
        <v>42</v>
      </c>
    </row>
    <row r="24" spans="1:22" ht="15.75" customHeight="1">
      <c r="A24" s="245"/>
      <c r="B24" s="248"/>
      <c r="C24" s="251"/>
      <c r="D24" s="254"/>
      <c r="E24" s="46">
        <v>48</v>
      </c>
      <c r="F24" s="6" t="s">
        <v>12</v>
      </c>
      <c r="G24" s="160">
        <v>21</v>
      </c>
      <c r="H24" s="160">
        <v>16</v>
      </c>
      <c r="I24" s="160">
        <v>12</v>
      </c>
      <c r="J24" s="160">
        <v>9</v>
      </c>
      <c r="K24" s="160">
        <v>11</v>
      </c>
      <c r="L24" s="160">
        <v>14</v>
      </c>
      <c r="M24" s="160">
        <v>9</v>
      </c>
      <c r="N24" s="160">
        <v>10</v>
      </c>
      <c r="O24" s="160">
        <v>10</v>
      </c>
      <c r="P24" s="160">
        <v>13</v>
      </c>
      <c r="Q24" s="160">
        <v>5</v>
      </c>
      <c r="R24" s="161"/>
      <c r="S24" s="50">
        <f>IF(E24="","",SUM(G24:Q24)-(R24))</f>
        <v>130</v>
      </c>
      <c r="T24" s="146">
        <v>1</v>
      </c>
      <c r="U24" s="315"/>
      <c r="V24" s="24">
        <f>SUM(G24:I24)</f>
        <v>49</v>
      </c>
    </row>
    <row r="25" spans="1:22" ht="15.75" customHeight="1">
      <c r="A25" s="245"/>
      <c r="B25" s="248"/>
      <c r="C25" s="251"/>
      <c r="D25" s="254"/>
      <c r="E25" s="46">
        <v>4</v>
      </c>
      <c r="F25" s="6" t="s">
        <v>13</v>
      </c>
      <c r="G25" s="160">
        <v>14</v>
      </c>
      <c r="H25" s="160">
        <v>9</v>
      </c>
      <c r="I25" s="160">
        <v>6</v>
      </c>
      <c r="J25" s="160">
        <v>8</v>
      </c>
      <c r="K25" s="160">
        <v>12</v>
      </c>
      <c r="L25" s="160">
        <v>14</v>
      </c>
      <c r="M25" s="160">
        <v>10</v>
      </c>
      <c r="N25" s="160">
        <v>10</v>
      </c>
      <c r="O25" s="160">
        <v>9</v>
      </c>
      <c r="P25" s="160">
        <v>10</v>
      </c>
      <c r="Q25" s="160">
        <v>3</v>
      </c>
      <c r="R25" s="161"/>
      <c r="S25" s="50">
        <f>IF(E25="","",SUM(G25:Q25)-(R25))</f>
        <v>105</v>
      </c>
      <c r="T25" s="259">
        <f>(SUM(S23:S26)+T24)</f>
        <v>461</v>
      </c>
      <c r="U25" s="315"/>
      <c r="V25" s="24">
        <f>SUM(G25:I25)</f>
        <v>29</v>
      </c>
    </row>
    <row r="26" spans="1:22" ht="15.75" customHeight="1">
      <c r="A26" s="245"/>
      <c r="B26" s="248"/>
      <c r="C26" s="251"/>
      <c r="D26" s="255"/>
      <c r="E26" s="46">
        <v>7</v>
      </c>
      <c r="F26" s="7" t="s">
        <v>14</v>
      </c>
      <c r="G26" s="54">
        <v>22</v>
      </c>
      <c r="H26" s="54">
        <v>12</v>
      </c>
      <c r="I26" s="54">
        <v>12</v>
      </c>
      <c r="J26" s="54">
        <v>9</v>
      </c>
      <c r="K26" s="54"/>
      <c r="L26" s="54">
        <v>14</v>
      </c>
      <c r="M26" s="54">
        <v>9</v>
      </c>
      <c r="N26" s="54">
        <v>11</v>
      </c>
      <c r="O26" s="54">
        <v>9</v>
      </c>
      <c r="P26" s="54">
        <v>10</v>
      </c>
      <c r="Q26" s="54"/>
      <c r="R26" s="162"/>
      <c r="S26" s="53">
        <f>IF(E26="","",SUM(G26:Q26)-(R26))</f>
        <v>108</v>
      </c>
      <c r="T26" s="260"/>
      <c r="U26" s="316"/>
      <c r="V26" s="24">
        <f>SUM(G26:I26)</f>
        <v>46</v>
      </c>
    </row>
    <row r="27" spans="1:22" ht="15.75" customHeight="1">
      <c r="A27" s="246"/>
      <c r="B27" s="249"/>
      <c r="C27" s="252"/>
      <c r="D27" s="54"/>
      <c r="E27" s="261" t="s">
        <v>31</v>
      </c>
      <c r="F27" s="262"/>
      <c r="G27" s="51">
        <f aca="true" t="shared" si="4" ref="G27:Q27">SUM(G23:G26)</f>
        <v>78</v>
      </c>
      <c r="H27" s="51">
        <f t="shared" si="4"/>
        <v>49</v>
      </c>
      <c r="I27" s="51">
        <f t="shared" si="4"/>
        <v>39</v>
      </c>
      <c r="J27" s="51">
        <f t="shared" si="4"/>
        <v>35</v>
      </c>
      <c r="K27" s="51">
        <f t="shared" si="4"/>
        <v>33</v>
      </c>
      <c r="L27" s="51">
        <f t="shared" si="4"/>
        <v>55</v>
      </c>
      <c r="M27" s="51">
        <f t="shared" si="4"/>
        <v>37</v>
      </c>
      <c r="N27" s="51">
        <f t="shared" si="4"/>
        <v>41</v>
      </c>
      <c r="O27" s="51">
        <f t="shared" si="4"/>
        <v>38</v>
      </c>
      <c r="P27" s="51">
        <f t="shared" si="4"/>
        <v>42</v>
      </c>
      <c r="Q27" s="51">
        <f t="shared" si="4"/>
        <v>13</v>
      </c>
      <c r="R27" s="52"/>
      <c r="S27" s="55"/>
      <c r="T27" s="57"/>
      <c r="U27" s="56"/>
      <c r="V27" s="22">
        <f>SUM(V23:V26)</f>
        <v>166</v>
      </c>
    </row>
    <row r="28" spans="1:22" ht="15.75" customHeight="1">
      <c r="A28" s="244">
        <v>450</v>
      </c>
      <c r="B28" s="247">
        <v>2</v>
      </c>
      <c r="C28" s="250" t="s">
        <v>95</v>
      </c>
      <c r="D28" s="253" t="s">
        <v>96</v>
      </c>
      <c r="E28" s="46">
        <v>210</v>
      </c>
      <c r="F28" s="5" t="s">
        <v>11</v>
      </c>
      <c r="G28" s="160">
        <v>18</v>
      </c>
      <c r="H28" s="160">
        <v>12</v>
      </c>
      <c r="I28" s="160">
        <v>6</v>
      </c>
      <c r="J28" s="160">
        <v>9</v>
      </c>
      <c r="K28" s="160">
        <v>12</v>
      </c>
      <c r="L28" s="160">
        <v>15</v>
      </c>
      <c r="M28" s="160">
        <v>9</v>
      </c>
      <c r="N28" s="160">
        <v>9</v>
      </c>
      <c r="O28" s="160">
        <v>9</v>
      </c>
      <c r="P28" s="160">
        <v>9</v>
      </c>
      <c r="Q28" s="160">
        <v>3</v>
      </c>
      <c r="R28" s="161"/>
      <c r="S28" s="49">
        <f>IF(E28="","",SUM(G28:Q28)-(R28))</f>
        <v>111</v>
      </c>
      <c r="T28" s="145" t="s">
        <v>18</v>
      </c>
      <c r="U28" s="256"/>
      <c r="V28" s="23">
        <f>SUM(G28:I28)</f>
        <v>36</v>
      </c>
    </row>
    <row r="29" spans="1:22" ht="15.75" customHeight="1">
      <c r="A29" s="245"/>
      <c r="B29" s="248"/>
      <c r="C29" s="251"/>
      <c r="D29" s="254"/>
      <c r="E29" s="46">
        <v>68</v>
      </c>
      <c r="F29" s="6" t="s">
        <v>12</v>
      </c>
      <c r="G29" s="160">
        <v>21</v>
      </c>
      <c r="H29" s="160">
        <v>12</v>
      </c>
      <c r="I29" s="160">
        <v>6</v>
      </c>
      <c r="J29" s="160">
        <v>9</v>
      </c>
      <c r="K29" s="160">
        <v>9</v>
      </c>
      <c r="L29" s="160">
        <v>15</v>
      </c>
      <c r="M29" s="160">
        <v>12</v>
      </c>
      <c r="N29" s="160">
        <v>9</v>
      </c>
      <c r="O29" s="160">
        <v>12</v>
      </c>
      <c r="P29" s="160">
        <v>9</v>
      </c>
      <c r="Q29" s="160">
        <v>6</v>
      </c>
      <c r="R29" s="161"/>
      <c r="S29" s="50">
        <f>IF(E29="","",SUM(G29:Q29)-(R29))</f>
        <v>120</v>
      </c>
      <c r="T29" s="146">
        <v>2</v>
      </c>
      <c r="U29" s="257"/>
      <c r="V29" s="24">
        <f>SUM(G29:I29)</f>
        <v>39</v>
      </c>
    </row>
    <row r="30" spans="1:22" ht="15.75" customHeight="1">
      <c r="A30" s="245"/>
      <c r="B30" s="248"/>
      <c r="C30" s="251"/>
      <c r="D30" s="254"/>
      <c r="E30" s="46">
        <v>226</v>
      </c>
      <c r="F30" s="6" t="s">
        <v>13</v>
      </c>
      <c r="G30" s="160">
        <v>18</v>
      </c>
      <c r="H30" s="160">
        <v>9</v>
      </c>
      <c r="I30" s="160">
        <v>6</v>
      </c>
      <c r="J30" s="160">
        <v>9</v>
      </c>
      <c r="K30" s="160">
        <v>9</v>
      </c>
      <c r="L30" s="160">
        <v>15</v>
      </c>
      <c r="M30" s="160">
        <v>12</v>
      </c>
      <c r="N30" s="160">
        <v>9</v>
      </c>
      <c r="O30" s="160">
        <v>9</v>
      </c>
      <c r="P30" s="160">
        <v>9</v>
      </c>
      <c r="Q30" s="160">
        <v>3</v>
      </c>
      <c r="R30" s="161"/>
      <c r="S30" s="50">
        <f>IF(E30="","",SUM(G30:Q30)-(R30))</f>
        <v>108</v>
      </c>
      <c r="T30" s="259">
        <f>(SUM(S28:S31)+T29)</f>
        <v>458</v>
      </c>
      <c r="U30" s="257"/>
      <c r="V30" s="24">
        <f>SUM(G30:I30)</f>
        <v>33</v>
      </c>
    </row>
    <row r="31" spans="1:22" ht="15.75" customHeight="1">
      <c r="A31" s="245"/>
      <c r="B31" s="248"/>
      <c r="C31" s="251"/>
      <c r="D31" s="255"/>
      <c r="E31" s="46">
        <v>54</v>
      </c>
      <c r="F31" s="7" t="s">
        <v>14</v>
      </c>
      <c r="G31" s="54">
        <v>21</v>
      </c>
      <c r="H31" s="54">
        <v>9</v>
      </c>
      <c r="I31" s="54">
        <v>9</v>
      </c>
      <c r="J31" s="54">
        <v>9</v>
      </c>
      <c r="K31" s="54">
        <v>12</v>
      </c>
      <c r="L31" s="54">
        <v>15</v>
      </c>
      <c r="M31" s="54">
        <v>9</v>
      </c>
      <c r="N31" s="54">
        <v>9</v>
      </c>
      <c r="O31" s="54">
        <v>9</v>
      </c>
      <c r="P31" s="54">
        <v>9</v>
      </c>
      <c r="Q31" s="54">
        <v>6</v>
      </c>
      <c r="R31" s="162"/>
      <c r="S31" s="53">
        <f>IF(E31="","",SUM(G31:Q31)-(R31))</f>
        <v>117</v>
      </c>
      <c r="T31" s="260"/>
      <c r="U31" s="258"/>
      <c r="V31" s="24">
        <f>SUM(G31:I31)</f>
        <v>39</v>
      </c>
    </row>
    <row r="32" spans="1:22" ht="15.75" customHeight="1">
      <c r="A32" s="246"/>
      <c r="B32" s="249"/>
      <c r="C32" s="252"/>
      <c r="D32" s="54"/>
      <c r="E32" s="261" t="s">
        <v>31</v>
      </c>
      <c r="F32" s="262"/>
      <c r="G32" s="51">
        <f aca="true" t="shared" si="5" ref="G32:Q32">SUM(G28:G31)</f>
        <v>78</v>
      </c>
      <c r="H32" s="51">
        <f t="shared" si="5"/>
        <v>42</v>
      </c>
      <c r="I32" s="51">
        <f t="shared" si="5"/>
        <v>27</v>
      </c>
      <c r="J32" s="51">
        <f t="shared" si="5"/>
        <v>36</v>
      </c>
      <c r="K32" s="51">
        <f t="shared" si="5"/>
        <v>42</v>
      </c>
      <c r="L32" s="51">
        <f t="shared" si="5"/>
        <v>60</v>
      </c>
      <c r="M32" s="51">
        <f t="shared" si="5"/>
        <v>42</v>
      </c>
      <c r="N32" s="51">
        <f t="shared" si="5"/>
        <v>36</v>
      </c>
      <c r="O32" s="51">
        <f t="shared" si="5"/>
        <v>39</v>
      </c>
      <c r="P32" s="51">
        <f t="shared" si="5"/>
        <v>36</v>
      </c>
      <c r="Q32" s="51">
        <f t="shared" si="5"/>
        <v>18</v>
      </c>
      <c r="R32" s="52"/>
      <c r="S32" s="55"/>
      <c r="T32" s="57"/>
      <c r="U32" s="56"/>
      <c r="V32" s="22">
        <f>SUM(V28:V31)</f>
        <v>147</v>
      </c>
    </row>
    <row r="33" spans="1:22" ht="15.75" customHeight="1">
      <c r="A33" s="244">
        <v>442</v>
      </c>
      <c r="B33" s="247">
        <v>32</v>
      </c>
      <c r="C33" s="250" t="s">
        <v>99</v>
      </c>
      <c r="D33" s="253" t="s">
        <v>115</v>
      </c>
      <c r="E33" s="46">
        <v>162</v>
      </c>
      <c r="F33" s="5" t="s">
        <v>11</v>
      </c>
      <c r="G33" s="160">
        <v>21</v>
      </c>
      <c r="H33" s="160">
        <v>9</v>
      </c>
      <c r="I33" s="160">
        <v>6</v>
      </c>
      <c r="J33" s="160">
        <v>9</v>
      </c>
      <c r="K33" s="160"/>
      <c r="L33" s="160">
        <v>15</v>
      </c>
      <c r="M33" s="160">
        <v>12</v>
      </c>
      <c r="N33" s="160">
        <v>6</v>
      </c>
      <c r="O33" s="160">
        <v>9</v>
      </c>
      <c r="P33" s="160">
        <v>9</v>
      </c>
      <c r="Q33" s="160">
        <v>3</v>
      </c>
      <c r="R33" s="161"/>
      <c r="S33" s="49">
        <f>IF(E33="","",SUM(G33:Q33)-(R33))</f>
        <v>99</v>
      </c>
      <c r="T33" s="145" t="s">
        <v>18</v>
      </c>
      <c r="U33" s="256"/>
      <c r="V33" s="23">
        <f>SUM(G33:I33)</f>
        <v>36</v>
      </c>
    </row>
    <row r="34" spans="1:22" ht="15.75" customHeight="1">
      <c r="A34" s="245"/>
      <c r="B34" s="248"/>
      <c r="C34" s="251"/>
      <c r="D34" s="254"/>
      <c r="E34" s="46">
        <v>163</v>
      </c>
      <c r="F34" s="6" t="s">
        <v>12</v>
      </c>
      <c r="G34" s="160">
        <v>24</v>
      </c>
      <c r="H34" s="160">
        <v>12</v>
      </c>
      <c r="I34" s="160">
        <v>6</v>
      </c>
      <c r="J34" s="160">
        <v>9</v>
      </c>
      <c r="K34" s="160">
        <v>9</v>
      </c>
      <c r="L34" s="160">
        <v>15</v>
      </c>
      <c r="M34" s="160">
        <v>12</v>
      </c>
      <c r="N34" s="160">
        <v>9</v>
      </c>
      <c r="O34" s="160">
        <v>9</v>
      </c>
      <c r="P34" s="160">
        <v>12</v>
      </c>
      <c r="Q34" s="160">
        <v>6</v>
      </c>
      <c r="R34" s="161"/>
      <c r="S34" s="50">
        <f>IF(E34="","",SUM(G34:Q34)-(R34))</f>
        <v>123</v>
      </c>
      <c r="T34" s="146"/>
      <c r="U34" s="257"/>
      <c r="V34" s="24">
        <f>SUM(G34:I34)</f>
        <v>42</v>
      </c>
    </row>
    <row r="35" spans="1:22" ht="15.75" customHeight="1">
      <c r="A35" s="245"/>
      <c r="B35" s="248"/>
      <c r="C35" s="251"/>
      <c r="D35" s="254"/>
      <c r="E35" s="46">
        <v>118</v>
      </c>
      <c r="F35" s="6" t="s">
        <v>13</v>
      </c>
      <c r="G35" s="160">
        <v>24</v>
      </c>
      <c r="H35" s="160">
        <v>12</v>
      </c>
      <c r="I35" s="160">
        <v>6</v>
      </c>
      <c r="J35" s="160">
        <v>9</v>
      </c>
      <c r="K35" s="160"/>
      <c r="L35" s="160">
        <v>15</v>
      </c>
      <c r="M35" s="160">
        <v>12</v>
      </c>
      <c r="N35" s="160">
        <v>6</v>
      </c>
      <c r="O35" s="160">
        <v>9</v>
      </c>
      <c r="P35" s="160">
        <v>12</v>
      </c>
      <c r="Q35" s="160">
        <v>3</v>
      </c>
      <c r="R35" s="161"/>
      <c r="S35" s="50">
        <f>IF(E35="","",SUM(G35:Q35)-(R35))</f>
        <v>108</v>
      </c>
      <c r="T35" s="259">
        <f>(SUM(S33:S36)+T34)</f>
        <v>450</v>
      </c>
      <c r="U35" s="257"/>
      <c r="V35" s="24">
        <f>SUM(G35:I35)</f>
        <v>42</v>
      </c>
    </row>
    <row r="36" spans="1:22" ht="15.75" customHeight="1">
      <c r="A36" s="245"/>
      <c r="B36" s="248"/>
      <c r="C36" s="251"/>
      <c r="D36" s="255"/>
      <c r="E36" s="46">
        <v>86</v>
      </c>
      <c r="F36" s="7" t="s">
        <v>14</v>
      </c>
      <c r="G36" s="54">
        <v>27</v>
      </c>
      <c r="H36" s="54">
        <v>9</v>
      </c>
      <c r="I36" s="54">
        <v>6</v>
      </c>
      <c r="J36" s="54">
        <v>9</v>
      </c>
      <c r="K36" s="54">
        <v>12</v>
      </c>
      <c r="L36" s="54">
        <v>15</v>
      </c>
      <c r="M36" s="54">
        <v>12</v>
      </c>
      <c r="N36" s="54">
        <v>6</v>
      </c>
      <c r="O36" s="54">
        <v>9</v>
      </c>
      <c r="P36" s="54">
        <v>9</v>
      </c>
      <c r="Q36" s="54">
        <v>6</v>
      </c>
      <c r="R36" s="162"/>
      <c r="S36" s="53">
        <f>IF(E36="","",SUM(G36:Q36)-(R36))</f>
        <v>120</v>
      </c>
      <c r="T36" s="260"/>
      <c r="U36" s="258"/>
      <c r="V36" s="24">
        <f>SUM(G36:I36)</f>
        <v>42</v>
      </c>
    </row>
    <row r="37" spans="1:22" ht="15.75" customHeight="1">
      <c r="A37" s="246"/>
      <c r="B37" s="249"/>
      <c r="C37" s="252"/>
      <c r="D37" s="54"/>
      <c r="E37" s="261" t="s">
        <v>31</v>
      </c>
      <c r="F37" s="262"/>
      <c r="G37" s="51">
        <f aca="true" t="shared" si="6" ref="G37:Q37">SUM(G33:G36)</f>
        <v>96</v>
      </c>
      <c r="H37" s="51">
        <f t="shared" si="6"/>
        <v>42</v>
      </c>
      <c r="I37" s="51">
        <f t="shared" si="6"/>
        <v>24</v>
      </c>
      <c r="J37" s="51">
        <f t="shared" si="6"/>
        <v>36</v>
      </c>
      <c r="K37" s="51">
        <f t="shared" si="6"/>
        <v>21</v>
      </c>
      <c r="L37" s="51">
        <f t="shared" si="6"/>
        <v>60</v>
      </c>
      <c r="M37" s="51">
        <f t="shared" si="6"/>
        <v>48</v>
      </c>
      <c r="N37" s="51">
        <f t="shared" si="6"/>
        <v>27</v>
      </c>
      <c r="O37" s="51">
        <f t="shared" si="6"/>
        <v>36</v>
      </c>
      <c r="P37" s="51">
        <f t="shared" si="6"/>
        <v>42</v>
      </c>
      <c r="Q37" s="51">
        <f t="shared" si="6"/>
        <v>18</v>
      </c>
      <c r="R37" s="52"/>
      <c r="S37" s="55"/>
      <c r="T37" s="57"/>
      <c r="U37" s="56"/>
      <c r="V37" s="22">
        <f>SUM(V33:V36)</f>
        <v>162</v>
      </c>
    </row>
    <row r="38" spans="1:22" ht="15.75" customHeight="1">
      <c r="A38" s="244">
        <v>431</v>
      </c>
      <c r="B38" s="247">
        <v>15</v>
      </c>
      <c r="C38" s="250" t="s">
        <v>109</v>
      </c>
      <c r="D38" s="253" t="s">
        <v>110</v>
      </c>
      <c r="E38" s="46">
        <v>4</v>
      </c>
      <c r="F38" s="5" t="s">
        <v>11</v>
      </c>
      <c r="G38" s="160">
        <v>18</v>
      </c>
      <c r="H38" s="160">
        <v>9</v>
      </c>
      <c r="I38" s="160">
        <v>6</v>
      </c>
      <c r="J38" s="160">
        <v>9</v>
      </c>
      <c r="K38" s="160">
        <v>9</v>
      </c>
      <c r="L38" s="160">
        <v>15</v>
      </c>
      <c r="M38" s="160">
        <v>9</v>
      </c>
      <c r="N38" s="160">
        <v>12</v>
      </c>
      <c r="O38" s="160">
        <v>12</v>
      </c>
      <c r="P38" s="160">
        <v>9</v>
      </c>
      <c r="Q38" s="160">
        <v>3</v>
      </c>
      <c r="R38" s="161"/>
      <c r="S38" s="49">
        <f>IF(E38="","",SUM(G38:Q38)-(R38))</f>
        <v>111</v>
      </c>
      <c r="T38" s="145" t="s">
        <v>18</v>
      </c>
      <c r="U38" s="256"/>
      <c r="V38" s="23">
        <f>SUM(G38:I38)</f>
        <v>33</v>
      </c>
    </row>
    <row r="39" spans="1:22" ht="15.75" customHeight="1">
      <c r="A39" s="245"/>
      <c r="B39" s="248"/>
      <c r="C39" s="251"/>
      <c r="D39" s="254"/>
      <c r="E39" s="46">
        <v>12</v>
      </c>
      <c r="F39" s="6" t="s">
        <v>12</v>
      </c>
      <c r="G39" s="160">
        <v>18</v>
      </c>
      <c r="H39" s="160">
        <v>12</v>
      </c>
      <c r="I39" s="160">
        <v>6</v>
      </c>
      <c r="J39" s="160">
        <v>9</v>
      </c>
      <c r="K39" s="160">
        <v>9</v>
      </c>
      <c r="L39" s="160">
        <v>12</v>
      </c>
      <c r="M39" s="160">
        <v>9</v>
      </c>
      <c r="N39" s="160">
        <v>12</v>
      </c>
      <c r="O39" s="160">
        <v>9</v>
      </c>
      <c r="P39" s="160">
        <v>9</v>
      </c>
      <c r="Q39" s="160">
        <v>3</v>
      </c>
      <c r="R39" s="161"/>
      <c r="S39" s="50">
        <f>IF(E39="","",SUM(G39:Q39)-(R39))</f>
        <v>108</v>
      </c>
      <c r="T39" s="146">
        <v>1</v>
      </c>
      <c r="U39" s="257"/>
      <c r="V39" s="24">
        <f>SUM(G39:I39)</f>
        <v>36</v>
      </c>
    </row>
    <row r="40" spans="1:22" ht="15.75" customHeight="1">
      <c r="A40" s="245"/>
      <c r="B40" s="248"/>
      <c r="C40" s="251"/>
      <c r="D40" s="254"/>
      <c r="E40" s="46">
        <v>13</v>
      </c>
      <c r="F40" s="6" t="s">
        <v>13</v>
      </c>
      <c r="G40" s="160">
        <v>15</v>
      </c>
      <c r="H40" s="160">
        <v>12</v>
      </c>
      <c r="I40" s="160">
        <v>6</v>
      </c>
      <c r="J40" s="160">
        <v>9</v>
      </c>
      <c r="K40" s="160">
        <v>9</v>
      </c>
      <c r="L40" s="160">
        <v>15</v>
      </c>
      <c r="M40" s="160">
        <v>12</v>
      </c>
      <c r="N40" s="160">
        <v>12</v>
      </c>
      <c r="O40" s="160">
        <v>9</v>
      </c>
      <c r="P40" s="160">
        <v>12</v>
      </c>
      <c r="Q40" s="160">
        <v>3</v>
      </c>
      <c r="R40" s="161"/>
      <c r="S40" s="50">
        <f>IF(E40="","",SUM(G40:Q40)-(R40))</f>
        <v>114</v>
      </c>
      <c r="T40" s="259">
        <f>(SUM(S38:S41)+T39)</f>
        <v>439</v>
      </c>
      <c r="U40" s="257"/>
      <c r="V40" s="24">
        <f>SUM(G40:I40)</f>
        <v>33</v>
      </c>
    </row>
    <row r="41" spans="1:22" ht="15.75" customHeight="1">
      <c r="A41" s="245"/>
      <c r="B41" s="248"/>
      <c r="C41" s="251"/>
      <c r="D41" s="255"/>
      <c r="E41" s="46">
        <v>3</v>
      </c>
      <c r="F41" s="7" t="s">
        <v>14</v>
      </c>
      <c r="G41" s="54">
        <v>18</v>
      </c>
      <c r="H41" s="54">
        <v>9</v>
      </c>
      <c r="I41" s="54">
        <v>6</v>
      </c>
      <c r="J41" s="54">
        <v>9</v>
      </c>
      <c r="K41" s="54">
        <v>9</v>
      </c>
      <c r="L41" s="54">
        <v>12</v>
      </c>
      <c r="M41" s="54">
        <v>9</v>
      </c>
      <c r="N41" s="54">
        <v>12</v>
      </c>
      <c r="O41" s="54">
        <v>9</v>
      </c>
      <c r="P41" s="54">
        <v>9</v>
      </c>
      <c r="Q41" s="54">
        <v>3</v>
      </c>
      <c r="R41" s="162"/>
      <c r="S41" s="53">
        <f>IF(E41="","",SUM(G41:Q41)-(R41))</f>
        <v>105</v>
      </c>
      <c r="T41" s="260"/>
      <c r="U41" s="258"/>
      <c r="V41" s="24">
        <f>SUM(G41:I41)</f>
        <v>33</v>
      </c>
    </row>
    <row r="42" spans="1:22" ht="15.75" customHeight="1">
      <c r="A42" s="246"/>
      <c r="B42" s="249"/>
      <c r="C42" s="252"/>
      <c r="D42" s="54"/>
      <c r="E42" s="261" t="s">
        <v>31</v>
      </c>
      <c r="F42" s="262"/>
      <c r="G42" s="51">
        <f aca="true" t="shared" si="7" ref="G42:Q42">SUM(G38:G41)</f>
        <v>69</v>
      </c>
      <c r="H42" s="51">
        <f t="shared" si="7"/>
        <v>42</v>
      </c>
      <c r="I42" s="51">
        <f t="shared" si="7"/>
        <v>24</v>
      </c>
      <c r="J42" s="51">
        <f t="shared" si="7"/>
        <v>36</v>
      </c>
      <c r="K42" s="51">
        <f t="shared" si="7"/>
        <v>36</v>
      </c>
      <c r="L42" s="51">
        <f t="shared" si="7"/>
        <v>54</v>
      </c>
      <c r="M42" s="51">
        <f t="shared" si="7"/>
        <v>39</v>
      </c>
      <c r="N42" s="51">
        <f t="shared" si="7"/>
        <v>48</v>
      </c>
      <c r="O42" s="51">
        <f t="shared" si="7"/>
        <v>39</v>
      </c>
      <c r="P42" s="51">
        <f t="shared" si="7"/>
        <v>39</v>
      </c>
      <c r="Q42" s="51">
        <f t="shared" si="7"/>
        <v>12</v>
      </c>
      <c r="R42" s="52"/>
      <c r="S42" s="55"/>
      <c r="T42" s="57"/>
      <c r="U42" s="56"/>
      <c r="V42" s="22">
        <f>SUM(V38:V41)</f>
        <v>135</v>
      </c>
    </row>
    <row r="43" spans="1:22" ht="15.75" customHeight="1">
      <c r="A43" s="244">
        <v>424</v>
      </c>
      <c r="B43" s="247">
        <v>23</v>
      </c>
      <c r="C43" s="250" t="s">
        <v>93</v>
      </c>
      <c r="D43" s="253" t="s">
        <v>94</v>
      </c>
      <c r="E43" s="46">
        <v>4</v>
      </c>
      <c r="F43" s="5" t="s">
        <v>11</v>
      </c>
      <c r="G43" s="160">
        <v>14</v>
      </c>
      <c r="H43" s="160">
        <v>12</v>
      </c>
      <c r="I43" s="160">
        <v>9</v>
      </c>
      <c r="J43" s="160">
        <v>9</v>
      </c>
      <c r="K43" s="160">
        <v>13</v>
      </c>
      <c r="L43" s="160">
        <v>13</v>
      </c>
      <c r="M43" s="160">
        <v>9</v>
      </c>
      <c r="N43" s="160">
        <v>10</v>
      </c>
      <c r="O43" s="160">
        <v>10</v>
      </c>
      <c r="P43" s="160">
        <v>9</v>
      </c>
      <c r="Q43" s="160">
        <v>4</v>
      </c>
      <c r="R43" s="161"/>
      <c r="S43" s="49">
        <f>IF(E43="","",SUM(G43:Q43)-(R43))</f>
        <v>112</v>
      </c>
      <c r="T43" s="145" t="s">
        <v>18</v>
      </c>
      <c r="U43" s="256"/>
      <c r="V43" s="23">
        <f>SUM(G43:I43)</f>
        <v>35</v>
      </c>
    </row>
    <row r="44" spans="1:22" ht="15.75" customHeight="1">
      <c r="A44" s="245"/>
      <c r="B44" s="248"/>
      <c r="C44" s="251"/>
      <c r="D44" s="254"/>
      <c r="E44" s="46">
        <v>18</v>
      </c>
      <c r="F44" s="6" t="s">
        <v>12</v>
      </c>
      <c r="G44" s="160">
        <v>15</v>
      </c>
      <c r="H44" s="160">
        <v>11</v>
      </c>
      <c r="I44" s="160">
        <v>9</v>
      </c>
      <c r="J44" s="160">
        <v>8</v>
      </c>
      <c r="K44" s="160">
        <v>12</v>
      </c>
      <c r="L44" s="160">
        <v>14</v>
      </c>
      <c r="M44" s="160">
        <v>9</v>
      </c>
      <c r="N44" s="160">
        <v>10</v>
      </c>
      <c r="O44" s="160">
        <v>10</v>
      </c>
      <c r="P44" s="160">
        <v>10</v>
      </c>
      <c r="Q44" s="160">
        <v>4</v>
      </c>
      <c r="R44" s="161"/>
      <c r="S44" s="50">
        <f>IF(E44="","",SUM(G44:Q44)-(R44))</f>
        <v>112</v>
      </c>
      <c r="T44" s="146"/>
      <c r="U44" s="257"/>
      <c r="V44" s="24">
        <f>SUM(G44:I44)</f>
        <v>35</v>
      </c>
    </row>
    <row r="45" spans="1:22" ht="15.75" customHeight="1">
      <c r="A45" s="245"/>
      <c r="B45" s="248"/>
      <c r="C45" s="251"/>
      <c r="D45" s="254"/>
      <c r="E45" s="46">
        <v>23</v>
      </c>
      <c r="F45" s="6" t="s">
        <v>13</v>
      </c>
      <c r="G45" s="160">
        <v>13</v>
      </c>
      <c r="H45" s="160"/>
      <c r="I45" s="160">
        <v>8</v>
      </c>
      <c r="J45" s="160">
        <v>8</v>
      </c>
      <c r="K45" s="160">
        <v>14</v>
      </c>
      <c r="L45" s="160">
        <v>13</v>
      </c>
      <c r="M45" s="160">
        <v>10</v>
      </c>
      <c r="N45" s="160">
        <v>10</v>
      </c>
      <c r="O45" s="160">
        <v>11</v>
      </c>
      <c r="P45" s="160">
        <v>10</v>
      </c>
      <c r="Q45" s="160"/>
      <c r="R45" s="161"/>
      <c r="S45" s="50">
        <f>IF(E45="","",SUM(G45:Q45)-(R45))</f>
        <v>97</v>
      </c>
      <c r="T45" s="259">
        <f>(SUM(S43:S46)+T44)</f>
        <v>437</v>
      </c>
      <c r="U45" s="257"/>
      <c r="V45" s="24">
        <f>SUM(G45:I45)</f>
        <v>21</v>
      </c>
    </row>
    <row r="46" spans="1:22" ht="15.75" customHeight="1">
      <c r="A46" s="245"/>
      <c r="B46" s="248"/>
      <c r="C46" s="251"/>
      <c r="D46" s="255"/>
      <c r="E46" s="46">
        <v>32</v>
      </c>
      <c r="F46" s="7" t="s">
        <v>14</v>
      </c>
      <c r="G46" s="54">
        <v>17</v>
      </c>
      <c r="H46" s="54">
        <v>11</v>
      </c>
      <c r="I46" s="54">
        <v>7</v>
      </c>
      <c r="J46" s="54">
        <v>9</v>
      </c>
      <c r="K46" s="54">
        <v>15</v>
      </c>
      <c r="L46" s="54">
        <v>13</v>
      </c>
      <c r="M46" s="54">
        <v>10</v>
      </c>
      <c r="N46" s="54">
        <v>9</v>
      </c>
      <c r="O46" s="54">
        <v>10</v>
      </c>
      <c r="P46" s="54">
        <v>11</v>
      </c>
      <c r="Q46" s="54">
        <v>4</v>
      </c>
      <c r="R46" s="162"/>
      <c r="S46" s="53">
        <f>IF(E46="","",SUM(G46:Q46)-(R46))</f>
        <v>116</v>
      </c>
      <c r="T46" s="260"/>
      <c r="U46" s="258"/>
      <c r="V46" s="24">
        <f>SUM(G46:I46)</f>
        <v>35</v>
      </c>
    </row>
    <row r="47" spans="1:22" ht="15.75" customHeight="1">
      <c r="A47" s="246"/>
      <c r="B47" s="249"/>
      <c r="C47" s="252"/>
      <c r="D47" s="54"/>
      <c r="E47" s="261" t="s">
        <v>31</v>
      </c>
      <c r="F47" s="262"/>
      <c r="G47" s="51">
        <f aca="true" t="shared" si="8" ref="G47:Q47">SUM(G43:G46)</f>
        <v>59</v>
      </c>
      <c r="H47" s="51">
        <f t="shared" si="8"/>
        <v>34</v>
      </c>
      <c r="I47" s="51">
        <f t="shared" si="8"/>
        <v>33</v>
      </c>
      <c r="J47" s="51">
        <f t="shared" si="8"/>
        <v>34</v>
      </c>
      <c r="K47" s="51">
        <f t="shared" si="8"/>
        <v>54</v>
      </c>
      <c r="L47" s="51">
        <f t="shared" si="8"/>
        <v>53</v>
      </c>
      <c r="M47" s="51">
        <f t="shared" si="8"/>
        <v>38</v>
      </c>
      <c r="N47" s="51">
        <f t="shared" si="8"/>
        <v>39</v>
      </c>
      <c r="O47" s="51">
        <f t="shared" si="8"/>
        <v>41</v>
      </c>
      <c r="P47" s="51">
        <f t="shared" si="8"/>
        <v>40</v>
      </c>
      <c r="Q47" s="51">
        <f t="shared" si="8"/>
        <v>12</v>
      </c>
      <c r="R47" s="52"/>
      <c r="S47" s="55"/>
      <c r="T47" s="57"/>
      <c r="U47" s="56"/>
      <c r="V47" s="22">
        <f>SUM(V43:V46)</f>
        <v>126</v>
      </c>
    </row>
    <row r="48" spans="1:22" ht="15.75" customHeight="1">
      <c r="A48" s="244">
        <v>414</v>
      </c>
      <c r="B48" s="247">
        <v>17</v>
      </c>
      <c r="C48" s="250" t="s">
        <v>97</v>
      </c>
      <c r="D48" s="253" t="s">
        <v>98</v>
      </c>
      <c r="E48" s="46">
        <v>42</v>
      </c>
      <c r="F48" s="5" t="s">
        <v>11</v>
      </c>
      <c r="G48" s="160">
        <v>18</v>
      </c>
      <c r="H48" s="160">
        <v>12</v>
      </c>
      <c r="I48" s="160"/>
      <c r="J48" s="160">
        <v>9</v>
      </c>
      <c r="K48" s="160">
        <v>12</v>
      </c>
      <c r="L48" s="160">
        <v>15</v>
      </c>
      <c r="M48" s="160">
        <v>9</v>
      </c>
      <c r="N48" s="160">
        <v>12</v>
      </c>
      <c r="O48" s="160">
        <v>6</v>
      </c>
      <c r="P48" s="160">
        <v>9</v>
      </c>
      <c r="Q48" s="160">
        <v>3</v>
      </c>
      <c r="R48" s="161"/>
      <c r="S48" s="49">
        <f>IF(E48="","",SUM(G48:Q48)-(R48))</f>
        <v>105</v>
      </c>
      <c r="T48" s="145" t="s">
        <v>18</v>
      </c>
      <c r="U48" s="256"/>
      <c r="V48" s="23">
        <f>SUM(G48:I48)</f>
        <v>30</v>
      </c>
    </row>
    <row r="49" spans="1:23" ht="15.75" customHeight="1">
      <c r="A49" s="245"/>
      <c r="B49" s="248"/>
      <c r="C49" s="251"/>
      <c r="D49" s="254"/>
      <c r="E49" s="46">
        <v>76</v>
      </c>
      <c r="F49" s="6" t="s">
        <v>12</v>
      </c>
      <c r="G49" s="160">
        <v>18</v>
      </c>
      <c r="H49" s="160">
        <v>12</v>
      </c>
      <c r="I49" s="160">
        <v>6</v>
      </c>
      <c r="J49" s="160">
        <v>9</v>
      </c>
      <c r="K49" s="160">
        <v>12</v>
      </c>
      <c r="L49" s="160">
        <v>15</v>
      </c>
      <c r="M49" s="160">
        <v>9</v>
      </c>
      <c r="N49" s="160">
        <v>12</v>
      </c>
      <c r="O49" s="160">
        <v>9</v>
      </c>
      <c r="P49" s="160">
        <v>9</v>
      </c>
      <c r="Q49" s="160">
        <v>3</v>
      </c>
      <c r="R49" s="161"/>
      <c r="S49" s="50">
        <f>IF(E49="","",SUM(G49:Q49)-(R49))</f>
        <v>114</v>
      </c>
      <c r="T49" s="146"/>
      <c r="U49" s="257"/>
      <c r="V49" s="24">
        <f>SUM(G49:I49)</f>
        <v>36</v>
      </c>
      <c r="W49" s="185"/>
    </row>
    <row r="50" spans="1:22" ht="15.75" customHeight="1">
      <c r="A50" s="245"/>
      <c r="B50" s="248"/>
      <c r="C50" s="251"/>
      <c r="D50" s="254"/>
      <c r="E50" s="46">
        <v>31</v>
      </c>
      <c r="F50" s="6" t="s">
        <v>13</v>
      </c>
      <c r="G50" s="160">
        <v>18</v>
      </c>
      <c r="H50" s="160">
        <v>12</v>
      </c>
      <c r="I50" s="160"/>
      <c r="J50" s="160">
        <v>9</v>
      </c>
      <c r="K50" s="160">
        <v>12</v>
      </c>
      <c r="L50" s="160">
        <v>15</v>
      </c>
      <c r="M50" s="160">
        <v>9</v>
      </c>
      <c r="N50" s="160">
        <v>12</v>
      </c>
      <c r="O50" s="160">
        <v>9</v>
      </c>
      <c r="P50" s="160">
        <v>12</v>
      </c>
      <c r="Q50" s="160">
        <v>3</v>
      </c>
      <c r="R50" s="161"/>
      <c r="S50" s="50">
        <f>IF(E50="","",SUM(G50:Q50)-(R50))</f>
        <v>111</v>
      </c>
      <c r="T50" s="259">
        <f>(SUM(S48:S51)+T49)</f>
        <v>435</v>
      </c>
      <c r="U50" s="257"/>
      <c r="V50" s="24">
        <f>SUM(G50:I50)</f>
        <v>30</v>
      </c>
    </row>
    <row r="51" spans="1:22" ht="15.75" customHeight="1">
      <c r="A51" s="245"/>
      <c r="B51" s="248"/>
      <c r="C51" s="251"/>
      <c r="D51" s="255"/>
      <c r="E51" s="46">
        <v>1</v>
      </c>
      <c r="F51" s="7" t="s">
        <v>14</v>
      </c>
      <c r="G51" s="54">
        <v>18</v>
      </c>
      <c r="H51" s="54">
        <v>12</v>
      </c>
      <c r="I51" s="54"/>
      <c r="J51" s="54">
        <v>9</v>
      </c>
      <c r="K51" s="54">
        <v>12</v>
      </c>
      <c r="L51" s="54">
        <v>15</v>
      </c>
      <c r="M51" s="54">
        <v>9</v>
      </c>
      <c r="N51" s="54">
        <v>9</v>
      </c>
      <c r="O51" s="54">
        <v>9</v>
      </c>
      <c r="P51" s="54">
        <v>9</v>
      </c>
      <c r="Q51" s="54">
        <v>3</v>
      </c>
      <c r="R51" s="162"/>
      <c r="S51" s="53">
        <f>IF(E51="","",SUM(G51:Q51)-(R51))</f>
        <v>105</v>
      </c>
      <c r="T51" s="260"/>
      <c r="U51" s="258"/>
      <c r="V51" s="24">
        <f>SUM(G51:I51)</f>
        <v>30</v>
      </c>
    </row>
    <row r="52" spans="1:22" ht="15.75" customHeight="1">
      <c r="A52" s="246"/>
      <c r="B52" s="249"/>
      <c r="C52" s="252"/>
      <c r="D52" s="54"/>
      <c r="E52" s="261" t="s">
        <v>31</v>
      </c>
      <c r="F52" s="262"/>
      <c r="G52" s="51">
        <f aca="true" t="shared" si="9" ref="G52:Q52">SUM(G48:G51)</f>
        <v>72</v>
      </c>
      <c r="H52" s="51">
        <f t="shared" si="9"/>
        <v>48</v>
      </c>
      <c r="I52" s="51">
        <f t="shared" si="9"/>
        <v>6</v>
      </c>
      <c r="J52" s="51">
        <f t="shared" si="9"/>
        <v>36</v>
      </c>
      <c r="K52" s="51">
        <f t="shared" si="9"/>
        <v>48</v>
      </c>
      <c r="L52" s="51">
        <f t="shared" si="9"/>
        <v>60</v>
      </c>
      <c r="M52" s="51">
        <f t="shared" si="9"/>
        <v>36</v>
      </c>
      <c r="N52" s="51">
        <f t="shared" si="9"/>
        <v>45</v>
      </c>
      <c r="O52" s="51">
        <f t="shared" si="9"/>
        <v>33</v>
      </c>
      <c r="P52" s="51">
        <f t="shared" si="9"/>
        <v>39</v>
      </c>
      <c r="Q52" s="51">
        <f t="shared" si="9"/>
        <v>12</v>
      </c>
      <c r="R52" s="52"/>
      <c r="S52" s="55"/>
      <c r="T52" s="57"/>
      <c r="U52" s="56"/>
      <c r="V52" s="22">
        <f>SUM(V48:V51)</f>
        <v>126</v>
      </c>
    </row>
    <row r="53" spans="1:22" ht="15.75" customHeight="1">
      <c r="A53" s="244">
        <v>443</v>
      </c>
      <c r="B53" s="247">
        <v>12</v>
      </c>
      <c r="C53" s="250" t="s">
        <v>99</v>
      </c>
      <c r="D53" s="253" t="s">
        <v>115</v>
      </c>
      <c r="E53" s="46">
        <v>76</v>
      </c>
      <c r="F53" s="5" t="s">
        <v>11</v>
      </c>
      <c r="G53" s="160">
        <v>21</v>
      </c>
      <c r="H53" s="160">
        <v>9</v>
      </c>
      <c r="I53" s="160">
        <v>9</v>
      </c>
      <c r="J53" s="160">
        <v>9</v>
      </c>
      <c r="K53" s="160"/>
      <c r="L53" s="160">
        <v>12</v>
      </c>
      <c r="M53" s="160">
        <v>9</v>
      </c>
      <c r="N53" s="160">
        <v>6</v>
      </c>
      <c r="O53" s="160">
        <v>9</v>
      </c>
      <c r="P53" s="160">
        <v>12</v>
      </c>
      <c r="Q53" s="160">
        <v>3</v>
      </c>
      <c r="R53" s="161"/>
      <c r="S53" s="49">
        <f>IF(E53="","",SUM(G53:Q53)-(R53))</f>
        <v>99</v>
      </c>
      <c r="T53" s="145" t="s">
        <v>18</v>
      </c>
      <c r="U53" s="256"/>
      <c r="V53" s="23">
        <f>SUM(G53:I53)</f>
        <v>39</v>
      </c>
    </row>
    <row r="54" spans="1:22" ht="15.75" customHeight="1">
      <c r="A54" s="245"/>
      <c r="B54" s="248"/>
      <c r="C54" s="251"/>
      <c r="D54" s="254"/>
      <c r="E54" s="46">
        <v>130</v>
      </c>
      <c r="F54" s="6" t="s">
        <v>12</v>
      </c>
      <c r="G54" s="160">
        <v>24</v>
      </c>
      <c r="H54" s="160">
        <v>15</v>
      </c>
      <c r="I54" s="160">
        <v>6</v>
      </c>
      <c r="J54" s="160">
        <v>9</v>
      </c>
      <c r="K54" s="160"/>
      <c r="L54" s="160">
        <v>15</v>
      </c>
      <c r="M54" s="160">
        <v>12</v>
      </c>
      <c r="N54" s="160">
        <v>9</v>
      </c>
      <c r="O54" s="160">
        <v>12</v>
      </c>
      <c r="P54" s="160">
        <v>12</v>
      </c>
      <c r="Q54" s="160">
        <v>6</v>
      </c>
      <c r="R54" s="161"/>
      <c r="S54" s="50">
        <f>IF(E54="","",SUM(G54:Q54)-(R54))</f>
        <v>120</v>
      </c>
      <c r="T54" s="146">
        <v>2</v>
      </c>
      <c r="U54" s="257"/>
      <c r="V54" s="24">
        <f>SUM(G54:I54)</f>
        <v>45</v>
      </c>
    </row>
    <row r="55" spans="1:22" ht="15.75" customHeight="1">
      <c r="A55" s="245"/>
      <c r="B55" s="248"/>
      <c r="C55" s="251"/>
      <c r="D55" s="254"/>
      <c r="E55" s="46">
        <v>151</v>
      </c>
      <c r="F55" s="6" t="s">
        <v>13</v>
      </c>
      <c r="G55" s="160">
        <v>21</v>
      </c>
      <c r="H55" s="160">
        <v>12</v>
      </c>
      <c r="I55" s="160">
        <v>6</v>
      </c>
      <c r="J55" s="160">
        <v>9</v>
      </c>
      <c r="K55" s="160"/>
      <c r="L55" s="160">
        <v>12</v>
      </c>
      <c r="M55" s="160">
        <v>12</v>
      </c>
      <c r="N55" s="160">
        <v>6</v>
      </c>
      <c r="O55" s="160">
        <v>9</v>
      </c>
      <c r="P55" s="160">
        <v>12</v>
      </c>
      <c r="Q55" s="160">
        <v>3</v>
      </c>
      <c r="R55" s="161"/>
      <c r="S55" s="50">
        <f>IF(E55="","",SUM(G55:Q55)-(R55))</f>
        <v>102</v>
      </c>
      <c r="T55" s="259">
        <f>(SUM(S53:S56)+T54)</f>
        <v>425</v>
      </c>
      <c r="U55" s="257"/>
      <c r="V55" s="24">
        <f>SUM(G55:I55)</f>
        <v>39</v>
      </c>
    </row>
    <row r="56" spans="1:22" ht="15.75" customHeight="1">
      <c r="A56" s="245"/>
      <c r="B56" s="248"/>
      <c r="C56" s="251"/>
      <c r="D56" s="255"/>
      <c r="E56" s="46">
        <v>183</v>
      </c>
      <c r="F56" s="7" t="s">
        <v>14</v>
      </c>
      <c r="G56" s="54">
        <v>21</v>
      </c>
      <c r="H56" s="54">
        <v>12</v>
      </c>
      <c r="I56" s="54">
        <v>6</v>
      </c>
      <c r="J56" s="54">
        <v>9</v>
      </c>
      <c r="K56" s="54"/>
      <c r="L56" s="54">
        <v>15</v>
      </c>
      <c r="M56" s="54">
        <v>9</v>
      </c>
      <c r="N56" s="54">
        <v>6</v>
      </c>
      <c r="O56" s="54">
        <v>9</v>
      </c>
      <c r="P56" s="54">
        <v>12</v>
      </c>
      <c r="Q56" s="54">
        <v>3</v>
      </c>
      <c r="R56" s="162"/>
      <c r="S56" s="53">
        <f>IF(E56="","",SUM(G56:Q56)-(R56))</f>
        <v>102</v>
      </c>
      <c r="T56" s="260"/>
      <c r="U56" s="258"/>
      <c r="V56" s="24">
        <f>SUM(G56:I56)</f>
        <v>39</v>
      </c>
    </row>
    <row r="57" spans="1:22" ht="15.75" customHeight="1">
      <c r="A57" s="246"/>
      <c r="B57" s="249"/>
      <c r="C57" s="252"/>
      <c r="D57" s="54"/>
      <c r="E57" s="261" t="s">
        <v>31</v>
      </c>
      <c r="F57" s="262"/>
      <c r="G57" s="51">
        <f aca="true" t="shared" si="10" ref="G57:Q57">SUM(G53:G56)</f>
        <v>87</v>
      </c>
      <c r="H57" s="51">
        <f t="shared" si="10"/>
        <v>48</v>
      </c>
      <c r="I57" s="51">
        <f t="shared" si="10"/>
        <v>27</v>
      </c>
      <c r="J57" s="51">
        <f t="shared" si="10"/>
        <v>36</v>
      </c>
      <c r="K57" s="51">
        <f t="shared" si="10"/>
        <v>0</v>
      </c>
      <c r="L57" s="51">
        <f t="shared" si="10"/>
        <v>54</v>
      </c>
      <c r="M57" s="51">
        <f t="shared" si="10"/>
        <v>42</v>
      </c>
      <c r="N57" s="51">
        <f t="shared" si="10"/>
        <v>27</v>
      </c>
      <c r="O57" s="51">
        <f t="shared" si="10"/>
        <v>39</v>
      </c>
      <c r="P57" s="51">
        <f t="shared" si="10"/>
        <v>48</v>
      </c>
      <c r="Q57" s="51">
        <f t="shared" si="10"/>
        <v>15</v>
      </c>
      <c r="R57" s="52"/>
      <c r="S57" s="55"/>
      <c r="T57" s="57"/>
      <c r="U57" s="56"/>
      <c r="V57" s="22">
        <f>SUM(V53:V56)</f>
        <v>162</v>
      </c>
    </row>
    <row r="58" spans="1:22" ht="15.75" customHeight="1">
      <c r="A58" s="244">
        <v>435</v>
      </c>
      <c r="B58" s="247">
        <v>54</v>
      </c>
      <c r="C58" s="250" t="s">
        <v>162</v>
      </c>
      <c r="D58" s="253" t="s">
        <v>163</v>
      </c>
      <c r="E58" s="46">
        <v>13</v>
      </c>
      <c r="F58" s="5" t="s">
        <v>11</v>
      </c>
      <c r="G58" s="160">
        <v>17</v>
      </c>
      <c r="H58" s="160">
        <v>9</v>
      </c>
      <c r="I58" s="160">
        <v>7</v>
      </c>
      <c r="J58" s="160">
        <v>9</v>
      </c>
      <c r="K58" s="160">
        <v>9</v>
      </c>
      <c r="L58" s="160">
        <v>13</v>
      </c>
      <c r="M58" s="160">
        <v>8</v>
      </c>
      <c r="N58" s="160">
        <v>9</v>
      </c>
      <c r="O58" s="160">
        <v>10</v>
      </c>
      <c r="P58" s="160">
        <v>9</v>
      </c>
      <c r="Q58" s="160">
        <v>3</v>
      </c>
      <c r="R58" s="161"/>
      <c r="S58" s="49">
        <f>IF(E58="","",SUM(G58:Q58)-(R58))</f>
        <v>103</v>
      </c>
      <c r="T58" s="145" t="s">
        <v>18</v>
      </c>
      <c r="U58" s="256"/>
      <c r="V58" s="23">
        <f>SUM(G58:I58)</f>
        <v>33</v>
      </c>
    </row>
    <row r="59" spans="1:22" ht="15.75" customHeight="1">
      <c r="A59" s="245"/>
      <c r="B59" s="248"/>
      <c r="C59" s="251"/>
      <c r="D59" s="254"/>
      <c r="E59" s="46">
        <v>50</v>
      </c>
      <c r="F59" s="6" t="s">
        <v>12</v>
      </c>
      <c r="G59" s="160">
        <v>18</v>
      </c>
      <c r="H59" s="160">
        <v>13</v>
      </c>
      <c r="I59" s="160">
        <v>8</v>
      </c>
      <c r="J59" s="160">
        <v>9</v>
      </c>
      <c r="K59" s="160">
        <v>10</v>
      </c>
      <c r="L59" s="160">
        <v>13</v>
      </c>
      <c r="M59" s="160">
        <v>8</v>
      </c>
      <c r="N59" s="160">
        <v>9</v>
      </c>
      <c r="O59" s="160">
        <v>11</v>
      </c>
      <c r="P59" s="160">
        <v>9</v>
      </c>
      <c r="Q59" s="160">
        <v>3</v>
      </c>
      <c r="R59" s="161"/>
      <c r="S59" s="50">
        <f>IF(E59="","",SUM(G59:Q59)-(R59))</f>
        <v>111</v>
      </c>
      <c r="T59" s="146"/>
      <c r="U59" s="257"/>
      <c r="V59" s="24">
        <f>SUM(G59:I59)</f>
        <v>39</v>
      </c>
    </row>
    <row r="60" spans="1:22" ht="15.75" customHeight="1">
      <c r="A60" s="245"/>
      <c r="B60" s="248"/>
      <c r="C60" s="251"/>
      <c r="D60" s="254"/>
      <c r="E60" s="46">
        <v>56</v>
      </c>
      <c r="F60" s="6" t="s">
        <v>13</v>
      </c>
      <c r="G60" s="160">
        <v>18</v>
      </c>
      <c r="H60" s="160">
        <v>10</v>
      </c>
      <c r="I60" s="160">
        <v>6</v>
      </c>
      <c r="J60" s="160">
        <v>10</v>
      </c>
      <c r="K60" s="160">
        <v>9</v>
      </c>
      <c r="L60" s="160">
        <v>14</v>
      </c>
      <c r="M60" s="160">
        <v>9</v>
      </c>
      <c r="N60" s="160">
        <v>8</v>
      </c>
      <c r="O60" s="160">
        <v>11</v>
      </c>
      <c r="P60" s="160">
        <v>8</v>
      </c>
      <c r="Q60" s="160">
        <v>3</v>
      </c>
      <c r="R60" s="161"/>
      <c r="S60" s="50">
        <f>IF(E60="","",SUM(G60:Q60)-(R60))</f>
        <v>106</v>
      </c>
      <c r="T60" s="259">
        <f>(SUM(S58:S61)+T59)</f>
        <v>423</v>
      </c>
      <c r="U60" s="257"/>
      <c r="V60" s="24">
        <f>SUM(G60:I60)</f>
        <v>34</v>
      </c>
    </row>
    <row r="61" spans="1:22" ht="15.75" customHeight="1">
      <c r="A61" s="245"/>
      <c r="B61" s="248"/>
      <c r="C61" s="251"/>
      <c r="D61" s="255"/>
      <c r="E61" s="46">
        <v>54</v>
      </c>
      <c r="F61" s="7" t="s">
        <v>14</v>
      </c>
      <c r="G61" s="54">
        <v>18</v>
      </c>
      <c r="H61" s="54">
        <v>9</v>
      </c>
      <c r="I61" s="54">
        <v>6</v>
      </c>
      <c r="J61" s="54">
        <v>9</v>
      </c>
      <c r="K61" s="54">
        <v>9</v>
      </c>
      <c r="L61" s="54">
        <v>14</v>
      </c>
      <c r="M61" s="54">
        <v>9</v>
      </c>
      <c r="N61" s="54">
        <v>8</v>
      </c>
      <c r="O61" s="54">
        <v>9</v>
      </c>
      <c r="P61" s="54">
        <v>9</v>
      </c>
      <c r="Q61" s="54">
        <v>3</v>
      </c>
      <c r="R61" s="162"/>
      <c r="S61" s="53">
        <f>IF(E61="","",SUM(G61:Q61)-(R61))</f>
        <v>103</v>
      </c>
      <c r="T61" s="260"/>
      <c r="U61" s="258"/>
      <c r="V61" s="24">
        <f>SUM(G61:I61)</f>
        <v>33</v>
      </c>
    </row>
    <row r="62" spans="1:22" ht="15.75" customHeight="1">
      <c r="A62" s="246"/>
      <c r="B62" s="249"/>
      <c r="C62" s="252"/>
      <c r="D62" s="54"/>
      <c r="E62" s="261" t="s">
        <v>31</v>
      </c>
      <c r="F62" s="262"/>
      <c r="G62" s="51">
        <f aca="true" t="shared" si="11" ref="G62:Q62">SUM(G58:G61)</f>
        <v>71</v>
      </c>
      <c r="H62" s="51">
        <f t="shared" si="11"/>
        <v>41</v>
      </c>
      <c r="I62" s="51">
        <f t="shared" si="11"/>
        <v>27</v>
      </c>
      <c r="J62" s="51">
        <f t="shared" si="11"/>
        <v>37</v>
      </c>
      <c r="K62" s="51">
        <f t="shared" si="11"/>
        <v>37</v>
      </c>
      <c r="L62" s="51">
        <f t="shared" si="11"/>
        <v>54</v>
      </c>
      <c r="M62" s="51">
        <f t="shared" si="11"/>
        <v>34</v>
      </c>
      <c r="N62" s="51">
        <f t="shared" si="11"/>
        <v>34</v>
      </c>
      <c r="O62" s="51">
        <f t="shared" si="11"/>
        <v>41</v>
      </c>
      <c r="P62" s="51">
        <f t="shared" si="11"/>
        <v>35</v>
      </c>
      <c r="Q62" s="51">
        <f t="shared" si="11"/>
        <v>12</v>
      </c>
      <c r="R62" s="52"/>
      <c r="S62" s="55"/>
      <c r="T62" s="57"/>
      <c r="U62" s="56"/>
      <c r="V62" s="22">
        <f>SUM(V58:V61)</f>
        <v>139</v>
      </c>
    </row>
    <row r="63" spans="1:22" ht="15.75" customHeight="1">
      <c r="A63" s="244">
        <v>451</v>
      </c>
      <c r="B63" s="247">
        <v>42</v>
      </c>
      <c r="C63" s="250" t="s">
        <v>95</v>
      </c>
      <c r="D63" s="253" t="s">
        <v>96</v>
      </c>
      <c r="E63" s="46">
        <v>39</v>
      </c>
      <c r="F63" s="5" t="s">
        <v>11</v>
      </c>
      <c r="G63" s="160">
        <v>14</v>
      </c>
      <c r="H63" s="160">
        <v>9</v>
      </c>
      <c r="I63" s="160">
        <v>6</v>
      </c>
      <c r="J63" s="160">
        <v>9</v>
      </c>
      <c r="K63" s="160">
        <v>14</v>
      </c>
      <c r="L63" s="160">
        <v>12</v>
      </c>
      <c r="M63" s="160">
        <v>10</v>
      </c>
      <c r="N63" s="160">
        <v>9</v>
      </c>
      <c r="O63" s="160">
        <v>10</v>
      </c>
      <c r="P63" s="160">
        <v>8</v>
      </c>
      <c r="Q63" s="160">
        <v>3</v>
      </c>
      <c r="R63" s="161"/>
      <c r="S63" s="49">
        <f>IF(E63="","",SUM(G63:Q63)-(R63))</f>
        <v>104</v>
      </c>
      <c r="T63" s="145" t="s">
        <v>18</v>
      </c>
      <c r="U63" s="256"/>
      <c r="V63" s="23">
        <f>SUM(G63:I63)</f>
        <v>29</v>
      </c>
    </row>
    <row r="64" spans="1:22" ht="15.75" customHeight="1">
      <c r="A64" s="245"/>
      <c r="B64" s="248"/>
      <c r="C64" s="251"/>
      <c r="D64" s="254"/>
      <c r="E64" s="46">
        <v>235</v>
      </c>
      <c r="F64" s="6" t="s">
        <v>12</v>
      </c>
      <c r="G64" s="160">
        <v>15</v>
      </c>
      <c r="H64" s="160">
        <v>11</v>
      </c>
      <c r="I64" s="160">
        <v>7</v>
      </c>
      <c r="J64" s="160">
        <v>9</v>
      </c>
      <c r="K64" s="160">
        <v>11</v>
      </c>
      <c r="L64" s="160">
        <v>13</v>
      </c>
      <c r="M64" s="160">
        <v>9</v>
      </c>
      <c r="N64" s="160">
        <v>8</v>
      </c>
      <c r="O64" s="160">
        <v>10</v>
      </c>
      <c r="P64" s="160">
        <v>9</v>
      </c>
      <c r="Q64" s="160">
        <v>3</v>
      </c>
      <c r="R64" s="161"/>
      <c r="S64" s="50">
        <f>IF(E64="","",SUM(G64:Q64)-(R64))</f>
        <v>105</v>
      </c>
      <c r="T64" s="146">
        <v>1</v>
      </c>
      <c r="U64" s="257"/>
      <c r="V64" s="24">
        <f>SUM(G64:I64)</f>
        <v>33</v>
      </c>
    </row>
    <row r="65" spans="1:22" ht="15.75" customHeight="1">
      <c r="A65" s="245"/>
      <c r="B65" s="248"/>
      <c r="C65" s="251"/>
      <c r="D65" s="254"/>
      <c r="E65" s="46">
        <v>283</v>
      </c>
      <c r="F65" s="6" t="s">
        <v>13</v>
      </c>
      <c r="G65" s="160">
        <v>15</v>
      </c>
      <c r="H65" s="160">
        <v>11</v>
      </c>
      <c r="I65" s="160">
        <v>7</v>
      </c>
      <c r="J65" s="160">
        <v>8</v>
      </c>
      <c r="K65" s="160">
        <v>11</v>
      </c>
      <c r="L65" s="160">
        <v>13</v>
      </c>
      <c r="M65" s="160">
        <v>9</v>
      </c>
      <c r="N65" s="160">
        <v>9</v>
      </c>
      <c r="O65" s="160">
        <v>9</v>
      </c>
      <c r="P65" s="160">
        <v>9</v>
      </c>
      <c r="Q65" s="160">
        <v>3</v>
      </c>
      <c r="R65" s="161"/>
      <c r="S65" s="50">
        <f>IF(E65="","",SUM(G65:Q65)-(R65))</f>
        <v>104</v>
      </c>
      <c r="T65" s="259">
        <f>(SUM(S63:S66)+T64)</f>
        <v>418</v>
      </c>
      <c r="U65" s="257"/>
      <c r="V65" s="24">
        <f>SUM(G65:I65)</f>
        <v>33</v>
      </c>
    </row>
    <row r="66" spans="1:22" ht="15.75" customHeight="1">
      <c r="A66" s="245"/>
      <c r="B66" s="248"/>
      <c r="C66" s="251"/>
      <c r="D66" s="255"/>
      <c r="E66" s="46">
        <v>245</v>
      </c>
      <c r="F66" s="7" t="s">
        <v>14</v>
      </c>
      <c r="G66" s="54">
        <v>16</v>
      </c>
      <c r="H66" s="54">
        <v>10</v>
      </c>
      <c r="I66" s="54">
        <v>6</v>
      </c>
      <c r="J66" s="54">
        <v>9</v>
      </c>
      <c r="K66" s="54">
        <v>12</v>
      </c>
      <c r="L66" s="54">
        <v>12</v>
      </c>
      <c r="M66" s="54">
        <v>8</v>
      </c>
      <c r="N66" s="54">
        <v>9</v>
      </c>
      <c r="O66" s="54">
        <v>10</v>
      </c>
      <c r="P66" s="54">
        <v>9</v>
      </c>
      <c r="Q66" s="54">
        <v>3</v>
      </c>
      <c r="R66" s="162"/>
      <c r="S66" s="53">
        <f>IF(E66="","",SUM(G66:Q66)-(R66))</f>
        <v>104</v>
      </c>
      <c r="T66" s="260"/>
      <c r="U66" s="258"/>
      <c r="V66" s="24">
        <f>SUM(G66:I66)</f>
        <v>32</v>
      </c>
    </row>
    <row r="67" spans="1:22" ht="15.75" customHeight="1">
      <c r="A67" s="246"/>
      <c r="B67" s="249"/>
      <c r="C67" s="252"/>
      <c r="D67" s="54"/>
      <c r="E67" s="261" t="s">
        <v>31</v>
      </c>
      <c r="F67" s="262"/>
      <c r="G67" s="51">
        <f aca="true" t="shared" si="12" ref="G67:Q67">SUM(G63:G66)</f>
        <v>60</v>
      </c>
      <c r="H67" s="51">
        <f t="shared" si="12"/>
        <v>41</v>
      </c>
      <c r="I67" s="51">
        <f t="shared" si="12"/>
        <v>26</v>
      </c>
      <c r="J67" s="51">
        <f t="shared" si="12"/>
        <v>35</v>
      </c>
      <c r="K67" s="51">
        <f t="shared" si="12"/>
        <v>48</v>
      </c>
      <c r="L67" s="51">
        <f t="shared" si="12"/>
        <v>50</v>
      </c>
      <c r="M67" s="51">
        <f t="shared" si="12"/>
        <v>36</v>
      </c>
      <c r="N67" s="51">
        <f t="shared" si="12"/>
        <v>35</v>
      </c>
      <c r="O67" s="51">
        <f t="shared" si="12"/>
        <v>39</v>
      </c>
      <c r="P67" s="51">
        <f t="shared" si="12"/>
        <v>35</v>
      </c>
      <c r="Q67" s="51">
        <f t="shared" si="12"/>
        <v>12</v>
      </c>
      <c r="R67" s="52"/>
      <c r="S67" s="55"/>
      <c r="T67" s="57"/>
      <c r="U67" s="56"/>
      <c r="V67" s="22">
        <f>SUM(V63:V66)</f>
        <v>127</v>
      </c>
    </row>
    <row r="68" spans="1:22" ht="15.75" customHeight="1">
      <c r="A68" s="244">
        <v>446</v>
      </c>
      <c r="B68" s="247">
        <v>6</v>
      </c>
      <c r="C68" s="250" t="s">
        <v>103</v>
      </c>
      <c r="D68" s="253" t="s">
        <v>104</v>
      </c>
      <c r="E68" s="46">
        <v>204</v>
      </c>
      <c r="F68" s="5" t="s">
        <v>11</v>
      </c>
      <c r="G68" s="160">
        <v>21</v>
      </c>
      <c r="H68" s="160">
        <v>9</v>
      </c>
      <c r="I68" s="160">
        <v>6</v>
      </c>
      <c r="J68" s="160">
        <v>9</v>
      </c>
      <c r="K68" s="160">
        <v>9</v>
      </c>
      <c r="L68" s="160">
        <v>15</v>
      </c>
      <c r="M68" s="160">
        <v>9</v>
      </c>
      <c r="N68" s="160">
        <v>6</v>
      </c>
      <c r="O68" s="160">
        <v>9</v>
      </c>
      <c r="P68" s="160">
        <v>12</v>
      </c>
      <c r="Q68" s="160">
        <v>6</v>
      </c>
      <c r="R68" s="161"/>
      <c r="S68" s="49">
        <f>IF(E68="","",SUM(G68:Q68)-(R68))</f>
        <v>111</v>
      </c>
      <c r="T68" s="145" t="s">
        <v>18</v>
      </c>
      <c r="U68" s="256"/>
      <c r="V68" s="23">
        <f>SUM(G68:I68)</f>
        <v>36</v>
      </c>
    </row>
    <row r="69" spans="1:22" ht="15.75" customHeight="1">
      <c r="A69" s="245"/>
      <c r="B69" s="248"/>
      <c r="C69" s="251"/>
      <c r="D69" s="254"/>
      <c r="E69" s="46">
        <v>181</v>
      </c>
      <c r="F69" s="6" t="s">
        <v>12</v>
      </c>
      <c r="G69" s="160">
        <v>18</v>
      </c>
      <c r="H69" s="160">
        <v>12</v>
      </c>
      <c r="I69" s="160"/>
      <c r="J69" s="160">
        <v>9</v>
      </c>
      <c r="K69" s="160">
        <v>12</v>
      </c>
      <c r="L69" s="160">
        <v>15</v>
      </c>
      <c r="M69" s="160">
        <v>9</v>
      </c>
      <c r="N69" s="160">
        <v>6</v>
      </c>
      <c r="O69" s="160">
        <v>9</v>
      </c>
      <c r="P69" s="160">
        <v>9</v>
      </c>
      <c r="Q69" s="160">
        <v>3</v>
      </c>
      <c r="R69" s="161"/>
      <c r="S69" s="50">
        <f>IF(E69="","",SUM(G69:Q69)-(R69))</f>
        <v>102</v>
      </c>
      <c r="T69" s="146"/>
      <c r="U69" s="257"/>
      <c r="V69" s="24">
        <f>SUM(G69:I69)</f>
        <v>30</v>
      </c>
    </row>
    <row r="70" spans="1:22" ht="15.75" customHeight="1">
      <c r="A70" s="245"/>
      <c r="B70" s="248"/>
      <c r="C70" s="251"/>
      <c r="D70" s="254"/>
      <c r="E70" s="46">
        <v>172</v>
      </c>
      <c r="F70" s="6" t="s">
        <v>13</v>
      </c>
      <c r="G70" s="160">
        <v>18</v>
      </c>
      <c r="H70" s="160">
        <v>9</v>
      </c>
      <c r="I70" s="160"/>
      <c r="J70" s="160">
        <v>9</v>
      </c>
      <c r="K70" s="160">
        <v>12</v>
      </c>
      <c r="L70" s="160">
        <v>15</v>
      </c>
      <c r="M70" s="160">
        <v>9</v>
      </c>
      <c r="N70" s="160">
        <v>6</v>
      </c>
      <c r="O70" s="160">
        <v>9</v>
      </c>
      <c r="P70" s="160">
        <v>9</v>
      </c>
      <c r="Q70" s="160">
        <v>3</v>
      </c>
      <c r="R70" s="161"/>
      <c r="S70" s="50">
        <f>IF(E70="","",SUM(G70:Q70)-(R70))</f>
        <v>99</v>
      </c>
      <c r="T70" s="259">
        <f>(SUM(S68:S71)+T69)</f>
        <v>417</v>
      </c>
      <c r="U70" s="257"/>
      <c r="V70" s="24">
        <f>SUM(G70:I70)</f>
        <v>27</v>
      </c>
    </row>
    <row r="71" spans="1:22" ht="15.75" customHeight="1">
      <c r="A71" s="245"/>
      <c r="B71" s="248"/>
      <c r="C71" s="251"/>
      <c r="D71" s="255"/>
      <c r="E71" s="46">
        <v>157</v>
      </c>
      <c r="F71" s="7" t="s">
        <v>14</v>
      </c>
      <c r="G71" s="54">
        <v>21</v>
      </c>
      <c r="H71" s="54">
        <v>9</v>
      </c>
      <c r="I71" s="54">
        <v>6</v>
      </c>
      <c r="J71" s="54">
        <v>6</v>
      </c>
      <c r="K71" s="54">
        <v>9</v>
      </c>
      <c r="L71" s="54">
        <v>12</v>
      </c>
      <c r="M71" s="54">
        <v>9</v>
      </c>
      <c r="N71" s="54">
        <v>6</v>
      </c>
      <c r="O71" s="54">
        <v>9</v>
      </c>
      <c r="P71" s="54">
        <v>12</v>
      </c>
      <c r="Q71" s="54">
        <v>6</v>
      </c>
      <c r="R71" s="162"/>
      <c r="S71" s="53">
        <f>IF(E71="","",SUM(G71:Q71)-(R71))</f>
        <v>105</v>
      </c>
      <c r="T71" s="260"/>
      <c r="U71" s="258"/>
      <c r="V71" s="24">
        <f>SUM(G71:I71)</f>
        <v>36</v>
      </c>
    </row>
    <row r="72" spans="1:22" ht="15.75" customHeight="1">
      <c r="A72" s="246"/>
      <c r="B72" s="249"/>
      <c r="C72" s="252"/>
      <c r="D72" s="54"/>
      <c r="E72" s="261" t="s">
        <v>31</v>
      </c>
      <c r="F72" s="262"/>
      <c r="G72" s="51">
        <f aca="true" t="shared" si="13" ref="G72:Q72">SUM(G68:G71)</f>
        <v>78</v>
      </c>
      <c r="H72" s="51">
        <f t="shared" si="13"/>
        <v>39</v>
      </c>
      <c r="I72" s="51">
        <f t="shared" si="13"/>
        <v>12</v>
      </c>
      <c r="J72" s="51">
        <f t="shared" si="13"/>
        <v>33</v>
      </c>
      <c r="K72" s="51">
        <f t="shared" si="13"/>
        <v>42</v>
      </c>
      <c r="L72" s="51">
        <f t="shared" si="13"/>
        <v>57</v>
      </c>
      <c r="M72" s="51">
        <f t="shared" si="13"/>
        <v>36</v>
      </c>
      <c r="N72" s="51">
        <f t="shared" si="13"/>
        <v>24</v>
      </c>
      <c r="O72" s="51">
        <f t="shared" si="13"/>
        <v>36</v>
      </c>
      <c r="P72" s="51">
        <f t="shared" si="13"/>
        <v>42</v>
      </c>
      <c r="Q72" s="51">
        <f t="shared" si="13"/>
        <v>18</v>
      </c>
      <c r="R72" s="52"/>
      <c r="S72" s="55"/>
      <c r="T72" s="57"/>
      <c r="U72" s="56"/>
      <c r="V72" s="22">
        <f>SUM(V68:V71)</f>
        <v>129</v>
      </c>
    </row>
    <row r="73" spans="1:22" ht="15.75" customHeight="1">
      <c r="A73" s="244">
        <v>418</v>
      </c>
      <c r="B73" s="247">
        <v>7</v>
      </c>
      <c r="C73" s="250" t="s">
        <v>105</v>
      </c>
      <c r="D73" s="253" t="s">
        <v>106</v>
      </c>
      <c r="E73" s="46">
        <v>26</v>
      </c>
      <c r="F73" s="5" t="s">
        <v>11</v>
      </c>
      <c r="G73" s="160">
        <v>12</v>
      </c>
      <c r="H73" s="160">
        <v>12</v>
      </c>
      <c r="I73" s="160">
        <v>6</v>
      </c>
      <c r="J73" s="160">
        <v>9</v>
      </c>
      <c r="K73" s="160">
        <v>9</v>
      </c>
      <c r="L73" s="160">
        <v>12</v>
      </c>
      <c r="M73" s="160">
        <v>10</v>
      </c>
      <c r="N73" s="160">
        <v>9</v>
      </c>
      <c r="O73" s="160">
        <v>10</v>
      </c>
      <c r="P73" s="160">
        <v>9</v>
      </c>
      <c r="Q73" s="160"/>
      <c r="R73" s="161"/>
      <c r="S73" s="49">
        <f>IF(E73="","",SUM(G73:Q73)-(R73))</f>
        <v>98</v>
      </c>
      <c r="T73" s="145" t="s">
        <v>18</v>
      </c>
      <c r="U73" s="256"/>
      <c r="V73" s="23">
        <f>SUM(G73:I73)</f>
        <v>30</v>
      </c>
    </row>
    <row r="74" spans="1:22" ht="15.75" customHeight="1">
      <c r="A74" s="245"/>
      <c r="B74" s="248"/>
      <c r="C74" s="251"/>
      <c r="D74" s="254"/>
      <c r="E74" s="46">
        <v>78</v>
      </c>
      <c r="F74" s="6" t="s">
        <v>12</v>
      </c>
      <c r="G74" s="160">
        <v>14</v>
      </c>
      <c r="H74" s="160">
        <v>12</v>
      </c>
      <c r="I74" s="160">
        <v>8</v>
      </c>
      <c r="J74" s="160">
        <v>8</v>
      </c>
      <c r="K74" s="160">
        <v>10</v>
      </c>
      <c r="L74" s="160">
        <v>11</v>
      </c>
      <c r="M74" s="160">
        <v>8</v>
      </c>
      <c r="N74" s="160">
        <v>9</v>
      </c>
      <c r="O74" s="160">
        <v>10</v>
      </c>
      <c r="P74" s="160">
        <v>10</v>
      </c>
      <c r="Q74" s="160">
        <v>4</v>
      </c>
      <c r="R74" s="161"/>
      <c r="S74" s="50">
        <f>IF(E74="","",SUM(G74:Q74)-(R74))</f>
        <v>104</v>
      </c>
      <c r="T74" s="146"/>
      <c r="U74" s="257"/>
      <c r="V74" s="24">
        <f>SUM(G74:I74)</f>
        <v>34</v>
      </c>
    </row>
    <row r="75" spans="1:22" ht="15.75" customHeight="1">
      <c r="A75" s="245"/>
      <c r="B75" s="248"/>
      <c r="C75" s="251"/>
      <c r="D75" s="254"/>
      <c r="E75" s="46">
        <v>27</v>
      </c>
      <c r="F75" s="6" t="s">
        <v>13</v>
      </c>
      <c r="G75" s="160">
        <v>13</v>
      </c>
      <c r="H75" s="160">
        <v>11</v>
      </c>
      <c r="I75" s="160">
        <v>8</v>
      </c>
      <c r="J75" s="160">
        <v>9</v>
      </c>
      <c r="K75" s="160">
        <v>11</v>
      </c>
      <c r="L75" s="160">
        <v>12</v>
      </c>
      <c r="M75" s="160">
        <v>9</v>
      </c>
      <c r="N75" s="160">
        <v>10</v>
      </c>
      <c r="O75" s="160">
        <v>9</v>
      </c>
      <c r="P75" s="160">
        <v>9</v>
      </c>
      <c r="Q75" s="160">
        <v>3</v>
      </c>
      <c r="R75" s="161"/>
      <c r="S75" s="50">
        <f>IF(E75="","",SUM(G75:Q75)-(R75))</f>
        <v>104</v>
      </c>
      <c r="T75" s="259">
        <f>(SUM(S73:S76)+T74)</f>
        <v>410</v>
      </c>
      <c r="U75" s="257"/>
      <c r="V75" s="24">
        <f>SUM(G75:I75)</f>
        <v>32</v>
      </c>
    </row>
    <row r="76" spans="1:22" ht="15.75" customHeight="1">
      <c r="A76" s="245"/>
      <c r="B76" s="248"/>
      <c r="C76" s="251"/>
      <c r="D76" s="255"/>
      <c r="E76" s="46">
        <v>25</v>
      </c>
      <c r="F76" s="7" t="s">
        <v>14</v>
      </c>
      <c r="G76" s="54">
        <v>12</v>
      </c>
      <c r="H76" s="54">
        <v>10</v>
      </c>
      <c r="I76" s="54">
        <v>9</v>
      </c>
      <c r="J76" s="54">
        <v>10</v>
      </c>
      <c r="K76" s="54">
        <v>10</v>
      </c>
      <c r="L76" s="54">
        <v>12</v>
      </c>
      <c r="M76" s="54">
        <v>9</v>
      </c>
      <c r="N76" s="54">
        <v>9</v>
      </c>
      <c r="O76" s="54">
        <v>10</v>
      </c>
      <c r="P76" s="54">
        <v>10</v>
      </c>
      <c r="Q76" s="54">
        <v>3</v>
      </c>
      <c r="R76" s="162"/>
      <c r="S76" s="53">
        <f>IF(E76="","",SUM(G76:Q76)-(R76))</f>
        <v>104</v>
      </c>
      <c r="T76" s="260"/>
      <c r="U76" s="258"/>
      <c r="V76" s="24">
        <f>SUM(G76:I76)</f>
        <v>31</v>
      </c>
    </row>
    <row r="77" spans="1:22" ht="15.75" customHeight="1">
      <c r="A77" s="246"/>
      <c r="B77" s="249"/>
      <c r="C77" s="252"/>
      <c r="D77" s="54"/>
      <c r="E77" s="261" t="s">
        <v>31</v>
      </c>
      <c r="F77" s="262"/>
      <c r="G77" s="51">
        <f aca="true" t="shared" si="14" ref="G77:Q77">SUM(G73:G76)</f>
        <v>51</v>
      </c>
      <c r="H77" s="51">
        <f t="shared" si="14"/>
        <v>45</v>
      </c>
      <c r="I77" s="51">
        <f t="shared" si="14"/>
        <v>31</v>
      </c>
      <c r="J77" s="51">
        <f t="shared" si="14"/>
        <v>36</v>
      </c>
      <c r="K77" s="51">
        <f t="shared" si="14"/>
        <v>40</v>
      </c>
      <c r="L77" s="51">
        <f t="shared" si="14"/>
        <v>47</v>
      </c>
      <c r="M77" s="51">
        <f t="shared" si="14"/>
        <v>36</v>
      </c>
      <c r="N77" s="51">
        <f t="shared" si="14"/>
        <v>37</v>
      </c>
      <c r="O77" s="51">
        <f t="shared" si="14"/>
        <v>39</v>
      </c>
      <c r="P77" s="51">
        <f t="shared" si="14"/>
        <v>38</v>
      </c>
      <c r="Q77" s="51">
        <f t="shared" si="14"/>
        <v>10</v>
      </c>
      <c r="R77" s="52"/>
      <c r="S77" s="55"/>
      <c r="T77" s="57"/>
      <c r="U77" s="56"/>
      <c r="V77" s="22">
        <f>SUM(V73:V76)</f>
        <v>127</v>
      </c>
    </row>
    <row r="78" spans="1:22" ht="15.75" customHeight="1">
      <c r="A78" s="244">
        <v>425</v>
      </c>
      <c r="B78" s="247">
        <v>1</v>
      </c>
      <c r="C78" s="250" t="s">
        <v>93</v>
      </c>
      <c r="D78" s="253" t="s">
        <v>94</v>
      </c>
      <c r="E78" s="46">
        <v>11</v>
      </c>
      <c r="F78" s="5" t="s">
        <v>11</v>
      </c>
      <c r="G78" s="160">
        <v>12</v>
      </c>
      <c r="H78" s="160">
        <v>11</v>
      </c>
      <c r="I78" s="160">
        <v>9</v>
      </c>
      <c r="J78" s="160">
        <v>8</v>
      </c>
      <c r="K78" s="160">
        <v>10</v>
      </c>
      <c r="L78" s="160">
        <v>12</v>
      </c>
      <c r="M78" s="160">
        <v>10</v>
      </c>
      <c r="N78" s="160">
        <v>8</v>
      </c>
      <c r="O78" s="160">
        <v>10</v>
      </c>
      <c r="P78" s="160">
        <v>8</v>
      </c>
      <c r="Q78" s="160"/>
      <c r="R78" s="161"/>
      <c r="S78" s="49">
        <f>IF(E78="","",SUM(G78:Q78)-(R78))</f>
        <v>98</v>
      </c>
      <c r="T78" s="145" t="s">
        <v>18</v>
      </c>
      <c r="U78" s="256"/>
      <c r="V78" s="23">
        <f>SUM(G78:I78)</f>
        <v>32</v>
      </c>
    </row>
    <row r="79" spans="1:22" ht="15.75" customHeight="1">
      <c r="A79" s="245"/>
      <c r="B79" s="248"/>
      <c r="C79" s="251"/>
      <c r="D79" s="254"/>
      <c r="E79" s="46">
        <v>27</v>
      </c>
      <c r="F79" s="6" t="s">
        <v>12</v>
      </c>
      <c r="G79" s="160">
        <v>14</v>
      </c>
      <c r="H79" s="160">
        <v>15</v>
      </c>
      <c r="I79" s="160">
        <v>6</v>
      </c>
      <c r="J79" s="160">
        <v>9</v>
      </c>
      <c r="K79" s="160">
        <v>10</v>
      </c>
      <c r="L79" s="160">
        <v>11</v>
      </c>
      <c r="M79" s="160">
        <v>9</v>
      </c>
      <c r="N79" s="160">
        <v>8</v>
      </c>
      <c r="O79" s="160">
        <v>9</v>
      </c>
      <c r="P79" s="160">
        <v>9</v>
      </c>
      <c r="Q79" s="160">
        <v>3</v>
      </c>
      <c r="R79" s="161"/>
      <c r="S79" s="50">
        <f>IF(E79="","",SUM(G79:Q79)-(R79))</f>
        <v>103</v>
      </c>
      <c r="T79" s="146"/>
      <c r="U79" s="257"/>
      <c r="V79" s="24">
        <f>SUM(G79:I79)</f>
        <v>35</v>
      </c>
    </row>
    <row r="80" spans="1:22" ht="15.75" customHeight="1">
      <c r="A80" s="245"/>
      <c r="B80" s="248"/>
      <c r="C80" s="251"/>
      <c r="D80" s="254"/>
      <c r="E80" s="46">
        <v>26</v>
      </c>
      <c r="F80" s="6" t="s">
        <v>13</v>
      </c>
      <c r="G80" s="160">
        <v>13</v>
      </c>
      <c r="H80" s="160">
        <v>13</v>
      </c>
      <c r="I80" s="160">
        <v>7</v>
      </c>
      <c r="J80" s="160">
        <v>8</v>
      </c>
      <c r="K80" s="160">
        <v>12</v>
      </c>
      <c r="L80" s="160">
        <v>11</v>
      </c>
      <c r="M80" s="160">
        <v>10</v>
      </c>
      <c r="N80" s="160">
        <v>8</v>
      </c>
      <c r="O80" s="160">
        <v>10</v>
      </c>
      <c r="P80" s="160">
        <v>9</v>
      </c>
      <c r="Q80" s="160">
        <v>3</v>
      </c>
      <c r="R80" s="161"/>
      <c r="S80" s="50">
        <f>IF(E80="","",SUM(G80:Q80)-(R80))</f>
        <v>104</v>
      </c>
      <c r="T80" s="259">
        <f>(SUM(S78:S81)+T79)</f>
        <v>409</v>
      </c>
      <c r="U80" s="257"/>
      <c r="V80" s="24">
        <f>SUM(G80:I80)</f>
        <v>33</v>
      </c>
    </row>
    <row r="81" spans="1:22" ht="15.75" customHeight="1">
      <c r="A81" s="245"/>
      <c r="B81" s="248"/>
      <c r="C81" s="251"/>
      <c r="D81" s="255"/>
      <c r="E81" s="46">
        <v>7</v>
      </c>
      <c r="F81" s="7" t="s">
        <v>14</v>
      </c>
      <c r="G81" s="54">
        <v>15</v>
      </c>
      <c r="H81" s="54">
        <v>10</v>
      </c>
      <c r="I81" s="54">
        <v>8</v>
      </c>
      <c r="J81" s="54">
        <v>8</v>
      </c>
      <c r="K81" s="54">
        <v>12</v>
      </c>
      <c r="L81" s="54">
        <v>12</v>
      </c>
      <c r="M81" s="54">
        <v>8</v>
      </c>
      <c r="N81" s="54">
        <v>9</v>
      </c>
      <c r="O81" s="54">
        <v>10</v>
      </c>
      <c r="P81" s="54">
        <v>9</v>
      </c>
      <c r="Q81" s="54">
        <v>3</v>
      </c>
      <c r="R81" s="162"/>
      <c r="S81" s="53">
        <f>IF(E81="","",SUM(G81:Q81)-(R81))</f>
        <v>104</v>
      </c>
      <c r="T81" s="260"/>
      <c r="U81" s="258"/>
      <c r="V81" s="24">
        <f>SUM(G81:I81)</f>
        <v>33</v>
      </c>
    </row>
    <row r="82" spans="1:22" ht="15.75" customHeight="1">
      <c r="A82" s="246"/>
      <c r="B82" s="249"/>
      <c r="C82" s="252"/>
      <c r="D82" s="54"/>
      <c r="E82" s="261" t="s">
        <v>31</v>
      </c>
      <c r="F82" s="262"/>
      <c r="G82" s="51">
        <f aca="true" t="shared" si="15" ref="G82:Q82">SUM(G78:G81)</f>
        <v>54</v>
      </c>
      <c r="H82" s="51">
        <f t="shared" si="15"/>
        <v>49</v>
      </c>
      <c r="I82" s="51">
        <f t="shared" si="15"/>
        <v>30</v>
      </c>
      <c r="J82" s="51">
        <f t="shared" si="15"/>
        <v>33</v>
      </c>
      <c r="K82" s="51">
        <f t="shared" si="15"/>
        <v>44</v>
      </c>
      <c r="L82" s="51">
        <f t="shared" si="15"/>
        <v>46</v>
      </c>
      <c r="M82" s="51">
        <f t="shared" si="15"/>
        <v>37</v>
      </c>
      <c r="N82" s="51">
        <f t="shared" si="15"/>
        <v>33</v>
      </c>
      <c r="O82" s="51">
        <f t="shared" si="15"/>
        <v>39</v>
      </c>
      <c r="P82" s="51">
        <f t="shared" si="15"/>
        <v>35</v>
      </c>
      <c r="Q82" s="51">
        <f t="shared" si="15"/>
        <v>9</v>
      </c>
      <c r="R82" s="52"/>
      <c r="S82" s="55"/>
      <c r="T82" s="57"/>
      <c r="U82" s="56"/>
      <c r="V82" s="22">
        <f>SUM(V78:V81)</f>
        <v>133</v>
      </c>
    </row>
    <row r="83" spans="1:22" ht="15.75" customHeight="1">
      <c r="A83" s="244">
        <v>429</v>
      </c>
      <c r="B83" s="247">
        <v>10</v>
      </c>
      <c r="C83" s="250" t="s">
        <v>111</v>
      </c>
      <c r="D83" s="253" t="s">
        <v>112</v>
      </c>
      <c r="E83" s="46">
        <v>24</v>
      </c>
      <c r="F83" s="5" t="s">
        <v>11</v>
      </c>
      <c r="G83" s="160">
        <v>15</v>
      </c>
      <c r="H83" s="160">
        <v>12</v>
      </c>
      <c r="I83" s="160"/>
      <c r="J83" s="160">
        <v>9</v>
      </c>
      <c r="K83" s="160">
        <v>12</v>
      </c>
      <c r="L83" s="160">
        <v>15</v>
      </c>
      <c r="M83" s="160">
        <v>9</v>
      </c>
      <c r="N83" s="160">
        <v>9</v>
      </c>
      <c r="O83" s="160">
        <v>9</v>
      </c>
      <c r="P83" s="160">
        <v>9</v>
      </c>
      <c r="Q83" s="160"/>
      <c r="R83" s="161"/>
      <c r="S83" s="49">
        <f>IF(E83="","",SUM(G83:Q83)-(R83))</f>
        <v>99</v>
      </c>
      <c r="T83" s="145" t="s">
        <v>18</v>
      </c>
      <c r="U83" s="256"/>
      <c r="V83" s="23">
        <f>SUM(G83:I83)</f>
        <v>27</v>
      </c>
    </row>
    <row r="84" spans="1:22" ht="15.75" customHeight="1">
      <c r="A84" s="245"/>
      <c r="B84" s="248"/>
      <c r="C84" s="251"/>
      <c r="D84" s="254"/>
      <c r="E84" s="46">
        <v>17</v>
      </c>
      <c r="F84" s="6" t="s">
        <v>12</v>
      </c>
      <c r="G84" s="160">
        <v>15</v>
      </c>
      <c r="H84" s="160">
        <v>12</v>
      </c>
      <c r="I84" s="160"/>
      <c r="J84" s="160">
        <v>9</v>
      </c>
      <c r="K84" s="160">
        <v>12</v>
      </c>
      <c r="L84" s="160">
        <v>12</v>
      </c>
      <c r="M84" s="160">
        <v>9</v>
      </c>
      <c r="N84" s="160">
        <v>6</v>
      </c>
      <c r="O84" s="160">
        <v>9</v>
      </c>
      <c r="P84" s="160">
        <v>9</v>
      </c>
      <c r="Q84" s="160"/>
      <c r="R84" s="161"/>
      <c r="S84" s="50">
        <f>IF(E84="","",SUM(G84:Q84)-(R84))</f>
        <v>93</v>
      </c>
      <c r="T84" s="146"/>
      <c r="U84" s="257"/>
      <c r="V84" s="24">
        <f>SUM(G84:I84)</f>
        <v>27</v>
      </c>
    </row>
    <row r="85" spans="1:22" ht="15.75" customHeight="1">
      <c r="A85" s="245"/>
      <c r="B85" s="248"/>
      <c r="C85" s="251"/>
      <c r="D85" s="254"/>
      <c r="E85" s="46">
        <v>16</v>
      </c>
      <c r="F85" s="6" t="s">
        <v>13</v>
      </c>
      <c r="G85" s="160">
        <v>21</v>
      </c>
      <c r="H85" s="160">
        <v>9</v>
      </c>
      <c r="I85" s="160"/>
      <c r="J85" s="160">
        <v>9</v>
      </c>
      <c r="K85" s="160"/>
      <c r="L85" s="160">
        <v>15</v>
      </c>
      <c r="M85" s="160">
        <v>12</v>
      </c>
      <c r="N85" s="160">
        <v>9</v>
      </c>
      <c r="O85" s="160">
        <v>9</v>
      </c>
      <c r="P85" s="160">
        <v>9</v>
      </c>
      <c r="Q85" s="160">
        <v>3</v>
      </c>
      <c r="R85" s="161"/>
      <c r="S85" s="50">
        <f>IF(E85="","",SUM(G85:Q85)-(R85))</f>
        <v>96</v>
      </c>
      <c r="T85" s="259">
        <f>(SUM(S83:S86)+T84)</f>
        <v>405</v>
      </c>
      <c r="U85" s="257"/>
      <c r="V85" s="24">
        <f>SUM(G85:I85)</f>
        <v>30</v>
      </c>
    </row>
    <row r="86" spans="1:22" ht="15.75" customHeight="1">
      <c r="A86" s="245"/>
      <c r="B86" s="248"/>
      <c r="C86" s="251"/>
      <c r="D86" s="255"/>
      <c r="E86" s="46">
        <v>3</v>
      </c>
      <c r="F86" s="7" t="s">
        <v>14</v>
      </c>
      <c r="G86" s="54">
        <v>21</v>
      </c>
      <c r="H86" s="54">
        <v>12</v>
      </c>
      <c r="I86" s="54">
        <v>6</v>
      </c>
      <c r="J86" s="54">
        <v>9</v>
      </c>
      <c r="K86" s="54">
        <v>9</v>
      </c>
      <c r="L86" s="54">
        <v>15</v>
      </c>
      <c r="M86" s="54">
        <v>12</v>
      </c>
      <c r="N86" s="54">
        <v>9</v>
      </c>
      <c r="O86" s="54">
        <v>9</v>
      </c>
      <c r="P86" s="54">
        <v>9</v>
      </c>
      <c r="Q86" s="54">
        <v>6</v>
      </c>
      <c r="R86" s="162"/>
      <c r="S86" s="53">
        <f>IF(E86="","",SUM(G86:Q86)-(R86))</f>
        <v>117</v>
      </c>
      <c r="T86" s="260"/>
      <c r="U86" s="258"/>
      <c r="V86" s="24">
        <f>SUM(G86:I86)</f>
        <v>39</v>
      </c>
    </row>
    <row r="87" spans="1:22" ht="15.75" customHeight="1">
      <c r="A87" s="246"/>
      <c r="B87" s="249"/>
      <c r="C87" s="252"/>
      <c r="D87" s="54"/>
      <c r="E87" s="261" t="s">
        <v>31</v>
      </c>
      <c r="F87" s="262"/>
      <c r="G87" s="51">
        <f aca="true" t="shared" si="16" ref="G87:Q87">SUM(G83:G86)</f>
        <v>72</v>
      </c>
      <c r="H87" s="51">
        <f t="shared" si="16"/>
        <v>45</v>
      </c>
      <c r="I87" s="51">
        <f t="shared" si="16"/>
        <v>6</v>
      </c>
      <c r="J87" s="51">
        <f t="shared" si="16"/>
        <v>36</v>
      </c>
      <c r="K87" s="51">
        <f t="shared" si="16"/>
        <v>33</v>
      </c>
      <c r="L87" s="51">
        <f t="shared" si="16"/>
        <v>57</v>
      </c>
      <c r="M87" s="51">
        <f t="shared" si="16"/>
        <v>42</v>
      </c>
      <c r="N87" s="51">
        <f t="shared" si="16"/>
        <v>33</v>
      </c>
      <c r="O87" s="51">
        <f t="shared" si="16"/>
        <v>36</v>
      </c>
      <c r="P87" s="51">
        <f t="shared" si="16"/>
        <v>36</v>
      </c>
      <c r="Q87" s="51">
        <f t="shared" si="16"/>
        <v>9</v>
      </c>
      <c r="R87" s="52"/>
      <c r="S87" s="55"/>
      <c r="T87" s="57"/>
      <c r="U87" s="56"/>
      <c r="V87" s="22">
        <f>SUM(V83:V86)</f>
        <v>123</v>
      </c>
    </row>
    <row r="88" spans="1:22" ht="15.75" customHeight="1">
      <c r="A88" s="244">
        <v>447</v>
      </c>
      <c r="B88" s="247">
        <v>52</v>
      </c>
      <c r="C88" s="250" t="s">
        <v>103</v>
      </c>
      <c r="D88" s="253" t="s">
        <v>104</v>
      </c>
      <c r="E88" s="46">
        <v>75</v>
      </c>
      <c r="F88" s="5" t="s">
        <v>11</v>
      </c>
      <c r="G88" s="160">
        <v>18</v>
      </c>
      <c r="H88" s="160">
        <v>12</v>
      </c>
      <c r="I88" s="160"/>
      <c r="J88" s="160">
        <v>9</v>
      </c>
      <c r="K88" s="160"/>
      <c r="L88" s="160">
        <v>15</v>
      </c>
      <c r="M88" s="160">
        <v>9</v>
      </c>
      <c r="N88" s="160">
        <v>9</v>
      </c>
      <c r="O88" s="160">
        <v>9</v>
      </c>
      <c r="P88" s="160">
        <v>12</v>
      </c>
      <c r="Q88" s="160"/>
      <c r="R88" s="161"/>
      <c r="S88" s="49">
        <f>IF(E88="","",SUM(G88:Q88)-(R88))</f>
        <v>93</v>
      </c>
      <c r="T88" s="145" t="s">
        <v>18</v>
      </c>
      <c r="U88" s="256"/>
      <c r="V88" s="23">
        <f>SUM(G88:I88)</f>
        <v>30</v>
      </c>
    </row>
    <row r="89" spans="1:22" ht="15.75" customHeight="1">
      <c r="A89" s="245"/>
      <c r="B89" s="248"/>
      <c r="C89" s="251"/>
      <c r="D89" s="254"/>
      <c r="E89" s="46">
        <v>131</v>
      </c>
      <c r="F89" s="6" t="s">
        <v>12</v>
      </c>
      <c r="G89" s="160">
        <v>18</v>
      </c>
      <c r="H89" s="160">
        <v>9</v>
      </c>
      <c r="I89" s="160">
        <v>6</v>
      </c>
      <c r="J89" s="160">
        <v>9</v>
      </c>
      <c r="K89" s="160"/>
      <c r="L89" s="160">
        <v>12</v>
      </c>
      <c r="M89" s="160">
        <v>15</v>
      </c>
      <c r="N89" s="160">
        <v>9</v>
      </c>
      <c r="O89" s="160">
        <v>9</v>
      </c>
      <c r="P89" s="160">
        <v>12</v>
      </c>
      <c r="Q89" s="160"/>
      <c r="R89" s="161"/>
      <c r="S89" s="50">
        <f>IF(E89="","",SUM(G89:Q89)-(R89))</f>
        <v>99</v>
      </c>
      <c r="T89" s="146"/>
      <c r="U89" s="257"/>
      <c r="V89" s="24">
        <f>SUM(G89:I89)</f>
        <v>33</v>
      </c>
    </row>
    <row r="90" spans="1:22" ht="15.75" customHeight="1">
      <c r="A90" s="245"/>
      <c r="B90" s="248"/>
      <c r="C90" s="251"/>
      <c r="D90" s="254"/>
      <c r="E90" s="46">
        <v>23</v>
      </c>
      <c r="F90" s="6" t="s">
        <v>13</v>
      </c>
      <c r="G90" s="160">
        <v>15</v>
      </c>
      <c r="H90" s="160">
        <v>12</v>
      </c>
      <c r="I90" s="160"/>
      <c r="J90" s="160">
        <v>9</v>
      </c>
      <c r="K90" s="160">
        <v>15</v>
      </c>
      <c r="L90" s="160">
        <v>15</v>
      </c>
      <c r="M90" s="160">
        <v>15</v>
      </c>
      <c r="N90" s="160">
        <v>9</v>
      </c>
      <c r="O90" s="160">
        <v>9</v>
      </c>
      <c r="P90" s="160">
        <v>9</v>
      </c>
      <c r="Q90" s="160"/>
      <c r="R90" s="161"/>
      <c r="S90" s="50">
        <f>IF(E90="","",SUM(G90:Q90)-(R90))</f>
        <v>108</v>
      </c>
      <c r="T90" s="259">
        <f>(SUM(S88:S91)+T89)</f>
        <v>405</v>
      </c>
      <c r="U90" s="257"/>
      <c r="V90" s="24">
        <f>SUM(G90:I90)</f>
        <v>27</v>
      </c>
    </row>
    <row r="91" spans="1:22" ht="15.75" customHeight="1">
      <c r="A91" s="245"/>
      <c r="B91" s="248"/>
      <c r="C91" s="251"/>
      <c r="D91" s="255"/>
      <c r="E91" s="46">
        <v>54</v>
      </c>
      <c r="F91" s="7" t="s">
        <v>14</v>
      </c>
      <c r="G91" s="54">
        <v>18</v>
      </c>
      <c r="H91" s="54">
        <v>12</v>
      </c>
      <c r="I91" s="54"/>
      <c r="J91" s="54">
        <v>9</v>
      </c>
      <c r="K91" s="54">
        <v>12</v>
      </c>
      <c r="L91" s="54">
        <v>15</v>
      </c>
      <c r="M91" s="54">
        <v>9</v>
      </c>
      <c r="N91" s="54">
        <v>12</v>
      </c>
      <c r="O91" s="54">
        <v>6</v>
      </c>
      <c r="P91" s="54">
        <v>12</v>
      </c>
      <c r="Q91" s="54"/>
      <c r="R91" s="162"/>
      <c r="S91" s="53">
        <f>IF(E91="","",SUM(G91:Q91)-(R91))</f>
        <v>105</v>
      </c>
      <c r="T91" s="260"/>
      <c r="U91" s="258"/>
      <c r="V91" s="24">
        <f>SUM(G91:I91)</f>
        <v>30</v>
      </c>
    </row>
    <row r="92" spans="1:22" ht="15.75" customHeight="1">
      <c r="A92" s="246"/>
      <c r="B92" s="249"/>
      <c r="C92" s="252"/>
      <c r="D92" s="54"/>
      <c r="E92" s="261" t="s">
        <v>31</v>
      </c>
      <c r="F92" s="262"/>
      <c r="G92" s="51">
        <f aca="true" t="shared" si="17" ref="G92:Q92">SUM(G88:G91)</f>
        <v>69</v>
      </c>
      <c r="H92" s="51">
        <f t="shared" si="17"/>
        <v>45</v>
      </c>
      <c r="I92" s="51">
        <f t="shared" si="17"/>
        <v>6</v>
      </c>
      <c r="J92" s="51">
        <f t="shared" si="17"/>
        <v>36</v>
      </c>
      <c r="K92" s="51">
        <f t="shared" si="17"/>
        <v>27</v>
      </c>
      <c r="L92" s="51">
        <f t="shared" si="17"/>
        <v>57</v>
      </c>
      <c r="M92" s="51">
        <f t="shared" si="17"/>
        <v>48</v>
      </c>
      <c r="N92" s="51">
        <f t="shared" si="17"/>
        <v>39</v>
      </c>
      <c r="O92" s="51">
        <f t="shared" si="17"/>
        <v>33</v>
      </c>
      <c r="P92" s="51">
        <f t="shared" si="17"/>
        <v>45</v>
      </c>
      <c r="Q92" s="51">
        <f t="shared" si="17"/>
        <v>0</v>
      </c>
      <c r="R92" s="52"/>
      <c r="S92" s="55"/>
      <c r="T92" s="57"/>
      <c r="U92" s="56"/>
      <c r="V92" s="22">
        <f>SUM(V88:V91)</f>
        <v>120</v>
      </c>
    </row>
    <row r="93" spans="1:22" ht="15.75" customHeight="1">
      <c r="A93" s="244">
        <v>448</v>
      </c>
      <c r="B93" s="247">
        <v>34</v>
      </c>
      <c r="C93" s="250" t="s">
        <v>103</v>
      </c>
      <c r="D93" s="253" t="s">
        <v>104</v>
      </c>
      <c r="E93" s="46">
        <v>122</v>
      </c>
      <c r="F93" s="5" t="s">
        <v>11</v>
      </c>
      <c r="G93" s="160">
        <v>16</v>
      </c>
      <c r="H93" s="160">
        <v>12</v>
      </c>
      <c r="I93" s="160">
        <v>8</v>
      </c>
      <c r="J93" s="160">
        <v>10</v>
      </c>
      <c r="K93" s="160">
        <v>12</v>
      </c>
      <c r="L93" s="160">
        <v>13</v>
      </c>
      <c r="M93" s="160">
        <v>9</v>
      </c>
      <c r="N93" s="160">
        <v>10</v>
      </c>
      <c r="O93" s="160">
        <v>10</v>
      </c>
      <c r="P93" s="160">
        <v>12</v>
      </c>
      <c r="Q93" s="160">
        <v>4</v>
      </c>
      <c r="R93" s="161"/>
      <c r="S93" s="49">
        <f>IF(E93="","",SUM(G93:Q93)-(R93))</f>
        <v>116</v>
      </c>
      <c r="T93" s="145" t="s">
        <v>18</v>
      </c>
      <c r="U93" s="256"/>
      <c r="V93" s="23">
        <f>SUM(G93:I93)</f>
        <v>36</v>
      </c>
    </row>
    <row r="94" spans="1:22" ht="15.75" customHeight="1">
      <c r="A94" s="245"/>
      <c r="B94" s="248"/>
      <c r="C94" s="251"/>
      <c r="D94" s="254"/>
      <c r="E94" s="46">
        <v>11</v>
      </c>
      <c r="F94" s="6" t="s">
        <v>12</v>
      </c>
      <c r="G94" s="160">
        <v>18</v>
      </c>
      <c r="H94" s="160">
        <v>10</v>
      </c>
      <c r="I94" s="160">
        <v>7</v>
      </c>
      <c r="J94" s="160">
        <v>9</v>
      </c>
      <c r="K94" s="160">
        <v>10</v>
      </c>
      <c r="L94" s="160">
        <v>14</v>
      </c>
      <c r="M94" s="160">
        <v>9</v>
      </c>
      <c r="N94" s="160">
        <v>10</v>
      </c>
      <c r="O94" s="160">
        <v>10</v>
      </c>
      <c r="P94" s="160">
        <v>12</v>
      </c>
      <c r="Q94" s="160">
        <v>4</v>
      </c>
      <c r="R94" s="161"/>
      <c r="S94" s="50">
        <f>IF(E94="","",SUM(G94:Q94)-(R94))</f>
        <v>113</v>
      </c>
      <c r="T94" s="146"/>
      <c r="U94" s="257"/>
      <c r="V94" s="24">
        <f>SUM(G94:I94)</f>
        <v>35</v>
      </c>
    </row>
    <row r="95" spans="1:22" ht="15.75" customHeight="1">
      <c r="A95" s="245"/>
      <c r="B95" s="248"/>
      <c r="C95" s="251"/>
      <c r="D95" s="254"/>
      <c r="E95" s="46">
        <v>114</v>
      </c>
      <c r="F95" s="6" t="s">
        <v>13</v>
      </c>
      <c r="G95" s="160">
        <v>12</v>
      </c>
      <c r="H95" s="160"/>
      <c r="I95" s="160"/>
      <c r="J95" s="160">
        <v>8</v>
      </c>
      <c r="K95" s="160">
        <v>13</v>
      </c>
      <c r="L95" s="160">
        <v>12</v>
      </c>
      <c r="M95" s="160">
        <v>8</v>
      </c>
      <c r="N95" s="160">
        <v>9</v>
      </c>
      <c r="O95" s="160">
        <v>9</v>
      </c>
      <c r="P95" s="160">
        <v>9</v>
      </c>
      <c r="Q95" s="160"/>
      <c r="R95" s="161"/>
      <c r="S95" s="50">
        <f>IF(E95="","",SUM(G95:Q95)-(R95))</f>
        <v>80</v>
      </c>
      <c r="T95" s="259">
        <f>(SUM(S93:S96)+T94)</f>
        <v>400</v>
      </c>
      <c r="U95" s="257"/>
      <c r="V95" s="24">
        <f>SUM(G95:I95)</f>
        <v>12</v>
      </c>
    </row>
    <row r="96" spans="1:22" ht="15.75" customHeight="1">
      <c r="A96" s="245"/>
      <c r="B96" s="248"/>
      <c r="C96" s="251"/>
      <c r="D96" s="255"/>
      <c r="E96" s="46">
        <v>19</v>
      </c>
      <c r="F96" s="7" t="s">
        <v>14</v>
      </c>
      <c r="G96" s="54"/>
      <c r="H96" s="54">
        <v>12</v>
      </c>
      <c r="I96" s="54">
        <v>7</v>
      </c>
      <c r="J96" s="54">
        <v>8</v>
      </c>
      <c r="K96" s="54">
        <v>12</v>
      </c>
      <c r="L96" s="54">
        <v>12</v>
      </c>
      <c r="M96" s="54">
        <v>9</v>
      </c>
      <c r="N96" s="54">
        <v>9</v>
      </c>
      <c r="O96" s="54">
        <v>10</v>
      </c>
      <c r="P96" s="54">
        <v>12</v>
      </c>
      <c r="Q96" s="54"/>
      <c r="R96" s="162"/>
      <c r="S96" s="53">
        <f>IF(E96="","",SUM(G96:Q96)-(R96))</f>
        <v>91</v>
      </c>
      <c r="T96" s="260"/>
      <c r="U96" s="258"/>
      <c r="V96" s="24">
        <f>SUM(G96:I96)</f>
        <v>19</v>
      </c>
    </row>
    <row r="97" spans="1:22" ht="15.75" customHeight="1">
      <c r="A97" s="246"/>
      <c r="B97" s="249"/>
      <c r="C97" s="252"/>
      <c r="D97" s="54"/>
      <c r="E97" s="261" t="s">
        <v>31</v>
      </c>
      <c r="F97" s="262"/>
      <c r="G97" s="51">
        <f aca="true" t="shared" si="18" ref="G97:Q97">SUM(G93:G96)</f>
        <v>46</v>
      </c>
      <c r="H97" s="51">
        <f t="shared" si="18"/>
        <v>34</v>
      </c>
      <c r="I97" s="51">
        <f t="shared" si="18"/>
        <v>22</v>
      </c>
      <c r="J97" s="51">
        <f t="shared" si="18"/>
        <v>35</v>
      </c>
      <c r="K97" s="51">
        <f t="shared" si="18"/>
        <v>47</v>
      </c>
      <c r="L97" s="51">
        <f t="shared" si="18"/>
        <v>51</v>
      </c>
      <c r="M97" s="51">
        <f t="shared" si="18"/>
        <v>35</v>
      </c>
      <c r="N97" s="51">
        <f t="shared" si="18"/>
        <v>38</v>
      </c>
      <c r="O97" s="51">
        <f t="shared" si="18"/>
        <v>39</v>
      </c>
      <c r="P97" s="51">
        <f t="shared" si="18"/>
        <v>45</v>
      </c>
      <c r="Q97" s="51">
        <f t="shared" si="18"/>
        <v>8</v>
      </c>
      <c r="R97" s="52"/>
      <c r="S97" s="55"/>
      <c r="T97" s="57"/>
      <c r="U97" s="56"/>
      <c r="V97" s="22">
        <f>SUM(V93:V96)</f>
        <v>102</v>
      </c>
    </row>
    <row r="98" spans="1:22" ht="15.75" customHeight="1">
      <c r="A98" s="244">
        <v>432</v>
      </c>
      <c r="B98" s="247">
        <v>37</v>
      </c>
      <c r="C98" s="250" t="s">
        <v>107</v>
      </c>
      <c r="D98" s="253" t="s">
        <v>108</v>
      </c>
      <c r="E98" s="46">
        <v>75</v>
      </c>
      <c r="F98" s="5" t="s">
        <v>11</v>
      </c>
      <c r="G98" s="160">
        <v>16</v>
      </c>
      <c r="H98" s="160"/>
      <c r="I98" s="160"/>
      <c r="J98" s="160">
        <v>9</v>
      </c>
      <c r="K98" s="160"/>
      <c r="L98" s="160">
        <v>12</v>
      </c>
      <c r="M98" s="160">
        <v>9</v>
      </c>
      <c r="N98" s="160">
        <v>10</v>
      </c>
      <c r="O98" s="160">
        <v>10</v>
      </c>
      <c r="P98" s="160">
        <v>11</v>
      </c>
      <c r="Q98" s="160"/>
      <c r="R98" s="161"/>
      <c r="S98" s="49">
        <f>IF(E98="","",SUM(G98:Q98)-(R98))</f>
        <v>77</v>
      </c>
      <c r="T98" s="145" t="s">
        <v>18</v>
      </c>
      <c r="U98" s="256"/>
      <c r="V98" s="23">
        <f>SUM(G98:I98)</f>
        <v>16</v>
      </c>
    </row>
    <row r="99" spans="1:22" ht="15.75" customHeight="1">
      <c r="A99" s="245"/>
      <c r="B99" s="248"/>
      <c r="C99" s="251"/>
      <c r="D99" s="254"/>
      <c r="E99" s="46">
        <v>58</v>
      </c>
      <c r="F99" s="6" t="s">
        <v>12</v>
      </c>
      <c r="G99" s="160">
        <v>18</v>
      </c>
      <c r="H99" s="160">
        <v>14</v>
      </c>
      <c r="I99" s="160">
        <v>6</v>
      </c>
      <c r="J99" s="160">
        <v>9</v>
      </c>
      <c r="K99" s="160">
        <v>10</v>
      </c>
      <c r="L99" s="160">
        <v>15</v>
      </c>
      <c r="M99" s="160">
        <v>10</v>
      </c>
      <c r="N99" s="160">
        <v>10</v>
      </c>
      <c r="O99" s="160">
        <v>11</v>
      </c>
      <c r="P99" s="160">
        <v>12</v>
      </c>
      <c r="Q99" s="160">
        <v>4</v>
      </c>
      <c r="R99" s="161"/>
      <c r="S99" s="50">
        <f>IF(E99="","",SUM(G99:Q99)-(R99))</f>
        <v>119</v>
      </c>
      <c r="T99" s="146"/>
      <c r="U99" s="257"/>
      <c r="V99" s="24">
        <f>SUM(G99:I99)</f>
        <v>38</v>
      </c>
    </row>
    <row r="100" spans="1:22" ht="15.75" customHeight="1">
      <c r="A100" s="245"/>
      <c r="B100" s="248"/>
      <c r="C100" s="251"/>
      <c r="D100" s="254"/>
      <c r="E100" s="46">
        <v>32</v>
      </c>
      <c r="F100" s="6" t="s">
        <v>13</v>
      </c>
      <c r="G100" s="160">
        <v>17</v>
      </c>
      <c r="H100" s="160">
        <v>12</v>
      </c>
      <c r="I100" s="160">
        <v>8</v>
      </c>
      <c r="J100" s="160">
        <v>9</v>
      </c>
      <c r="K100" s="160"/>
      <c r="L100" s="160">
        <v>14</v>
      </c>
      <c r="M100" s="160">
        <v>9</v>
      </c>
      <c r="N100" s="160">
        <v>9</v>
      </c>
      <c r="O100" s="160">
        <v>10</v>
      </c>
      <c r="P100" s="160">
        <v>11</v>
      </c>
      <c r="Q100" s="160"/>
      <c r="R100" s="161"/>
      <c r="S100" s="50">
        <f>IF(E100="","",SUM(G100:Q100)-(R100))</f>
        <v>99</v>
      </c>
      <c r="T100" s="259">
        <f>(SUM(S98:S101)+T99)</f>
        <v>396</v>
      </c>
      <c r="U100" s="257"/>
      <c r="V100" s="24">
        <f>SUM(G100:I100)</f>
        <v>37</v>
      </c>
    </row>
    <row r="101" spans="1:22" ht="15.75" customHeight="1">
      <c r="A101" s="245"/>
      <c r="B101" s="248"/>
      <c r="C101" s="251"/>
      <c r="D101" s="255"/>
      <c r="E101" s="46">
        <v>56</v>
      </c>
      <c r="F101" s="7" t="s">
        <v>14</v>
      </c>
      <c r="G101" s="54">
        <v>18</v>
      </c>
      <c r="H101" s="54"/>
      <c r="I101" s="54">
        <v>9</v>
      </c>
      <c r="J101" s="54">
        <v>8</v>
      </c>
      <c r="K101" s="54">
        <v>9</v>
      </c>
      <c r="L101" s="54">
        <v>14</v>
      </c>
      <c r="M101" s="54">
        <v>10</v>
      </c>
      <c r="N101" s="54">
        <v>10</v>
      </c>
      <c r="O101" s="54">
        <v>11</v>
      </c>
      <c r="P101" s="54">
        <v>12</v>
      </c>
      <c r="Q101" s="54"/>
      <c r="R101" s="162"/>
      <c r="S101" s="53">
        <f>IF(E101="","",SUM(G101:Q101)-(R101))</f>
        <v>101</v>
      </c>
      <c r="T101" s="260"/>
      <c r="U101" s="258"/>
      <c r="V101" s="24">
        <f>SUM(G101:I101)</f>
        <v>27</v>
      </c>
    </row>
    <row r="102" spans="1:22" ht="15.75" customHeight="1">
      <c r="A102" s="246"/>
      <c r="B102" s="249"/>
      <c r="C102" s="252"/>
      <c r="D102" s="54"/>
      <c r="E102" s="261" t="s">
        <v>31</v>
      </c>
      <c r="F102" s="262"/>
      <c r="G102" s="51">
        <f aca="true" t="shared" si="19" ref="G102:Q102">SUM(G98:G101)</f>
        <v>69</v>
      </c>
      <c r="H102" s="51">
        <f t="shared" si="19"/>
        <v>26</v>
      </c>
      <c r="I102" s="51">
        <f t="shared" si="19"/>
        <v>23</v>
      </c>
      <c r="J102" s="51">
        <f t="shared" si="19"/>
        <v>35</v>
      </c>
      <c r="K102" s="51">
        <f t="shared" si="19"/>
        <v>19</v>
      </c>
      <c r="L102" s="51">
        <f t="shared" si="19"/>
        <v>55</v>
      </c>
      <c r="M102" s="51">
        <f t="shared" si="19"/>
        <v>38</v>
      </c>
      <c r="N102" s="51">
        <f t="shared" si="19"/>
        <v>39</v>
      </c>
      <c r="O102" s="51">
        <f t="shared" si="19"/>
        <v>42</v>
      </c>
      <c r="P102" s="51">
        <f t="shared" si="19"/>
        <v>46</v>
      </c>
      <c r="Q102" s="51">
        <f t="shared" si="19"/>
        <v>4</v>
      </c>
      <c r="R102" s="52"/>
      <c r="S102" s="55"/>
      <c r="T102" s="57"/>
      <c r="U102" s="56"/>
      <c r="V102" s="22">
        <f>SUM(V98:V101)</f>
        <v>118</v>
      </c>
    </row>
    <row r="103" spans="1:22" ht="15.75" customHeight="1">
      <c r="A103" s="244">
        <v>403</v>
      </c>
      <c r="B103" s="247">
        <v>22</v>
      </c>
      <c r="C103" s="250" t="s">
        <v>118</v>
      </c>
      <c r="D103" s="253" t="s">
        <v>119</v>
      </c>
      <c r="E103" s="46">
        <v>9</v>
      </c>
      <c r="F103" s="5" t="s">
        <v>11</v>
      </c>
      <c r="G103" s="160">
        <v>15</v>
      </c>
      <c r="H103" s="160">
        <v>10</v>
      </c>
      <c r="I103" s="160">
        <v>7</v>
      </c>
      <c r="J103" s="160">
        <v>9</v>
      </c>
      <c r="K103" s="160"/>
      <c r="L103" s="160">
        <v>15</v>
      </c>
      <c r="M103" s="160">
        <v>9</v>
      </c>
      <c r="N103" s="160">
        <v>9</v>
      </c>
      <c r="O103" s="160">
        <v>12</v>
      </c>
      <c r="P103" s="160">
        <v>11</v>
      </c>
      <c r="Q103" s="160"/>
      <c r="R103" s="161"/>
      <c r="S103" s="49">
        <f>IF(E103="","",SUM(G103:Q103)-(R103))</f>
        <v>97</v>
      </c>
      <c r="T103" s="145" t="s">
        <v>18</v>
      </c>
      <c r="U103" s="256"/>
      <c r="V103" s="23">
        <f>SUM(G103:I103)</f>
        <v>32</v>
      </c>
    </row>
    <row r="104" spans="1:22" ht="15.75" customHeight="1">
      <c r="A104" s="245"/>
      <c r="B104" s="248"/>
      <c r="C104" s="251"/>
      <c r="D104" s="254"/>
      <c r="E104" s="46">
        <v>12</v>
      </c>
      <c r="F104" s="6" t="s">
        <v>12</v>
      </c>
      <c r="G104" s="160">
        <v>17</v>
      </c>
      <c r="H104" s="160">
        <v>11</v>
      </c>
      <c r="I104" s="160">
        <v>7</v>
      </c>
      <c r="J104" s="160">
        <v>9</v>
      </c>
      <c r="K104" s="160">
        <v>13</v>
      </c>
      <c r="L104" s="160">
        <v>14</v>
      </c>
      <c r="M104" s="160">
        <v>9</v>
      </c>
      <c r="N104" s="160">
        <v>9</v>
      </c>
      <c r="O104" s="160">
        <v>10</v>
      </c>
      <c r="P104" s="160">
        <v>11</v>
      </c>
      <c r="Q104" s="160">
        <v>3</v>
      </c>
      <c r="R104" s="161"/>
      <c r="S104" s="50">
        <f>IF(E104="","",SUM(G104:Q104)-(R104))</f>
        <v>113</v>
      </c>
      <c r="T104" s="146"/>
      <c r="U104" s="257"/>
      <c r="V104" s="24">
        <f>SUM(G104:I104)</f>
        <v>35</v>
      </c>
    </row>
    <row r="105" spans="1:22" ht="15.75" customHeight="1">
      <c r="A105" s="245"/>
      <c r="B105" s="248"/>
      <c r="C105" s="251"/>
      <c r="D105" s="254"/>
      <c r="E105" s="46">
        <v>4</v>
      </c>
      <c r="F105" s="6" t="s">
        <v>13</v>
      </c>
      <c r="G105" s="160"/>
      <c r="H105" s="160"/>
      <c r="I105" s="160">
        <v>9</v>
      </c>
      <c r="J105" s="160">
        <v>9</v>
      </c>
      <c r="K105" s="160">
        <v>9</v>
      </c>
      <c r="L105" s="160">
        <v>15</v>
      </c>
      <c r="M105" s="160">
        <v>10</v>
      </c>
      <c r="N105" s="160">
        <v>9</v>
      </c>
      <c r="O105" s="160">
        <v>12</v>
      </c>
      <c r="P105" s="160">
        <v>10</v>
      </c>
      <c r="Q105" s="160"/>
      <c r="R105" s="161"/>
      <c r="S105" s="50">
        <f>IF(E105="","",SUM(G105:Q105)-(R105))</f>
        <v>83</v>
      </c>
      <c r="T105" s="259">
        <f>(SUM(S103:S106)+T104)</f>
        <v>395</v>
      </c>
      <c r="U105" s="257"/>
      <c r="V105" s="24">
        <f>SUM(G105:I105)</f>
        <v>9</v>
      </c>
    </row>
    <row r="106" spans="1:22" ht="15.75" customHeight="1">
      <c r="A106" s="245"/>
      <c r="B106" s="248"/>
      <c r="C106" s="251"/>
      <c r="D106" s="255"/>
      <c r="E106" s="46">
        <v>80</v>
      </c>
      <c r="F106" s="7" t="s">
        <v>14</v>
      </c>
      <c r="G106" s="54">
        <v>15</v>
      </c>
      <c r="H106" s="54"/>
      <c r="I106" s="54">
        <v>8</v>
      </c>
      <c r="J106" s="54">
        <v>8</v>
      </c>
      <c r="K106" s="54">
        <v>12</v>
      </c>
      <c r="L106" s="54">
        <v>14</v>
      </c>
      <c r="M106" s="54">
        <v>12</v>
      </c>
      <c r="N106" s="54">
        <v>11</v>
      </c>
      <c r="O106" s="54">
        <v>10</v>
      </c>
      <c r="P106" s="54">
        <v>12</v>
      </c>
      <c r="Q106" s="54"/>
      <c r="R106" s="162"/>
      <c r="S106" s="53">
        <f>IF(E106="","",SUM(G106:Q106)-(R106))</f>
        <v>102</v>
      </c>
      <c r="T106" s="260"/>
      <c r="U106" s="258"/>
      <c r="V106" s="24">
        <f>SUM(G106:I106)</f>
        <v>23</v>
      </c>
    </row>
    <row r="107" spans="1:22" ht="15.75" customHeight="1">
      <c r="A107" s="246"/>
      <c r="B107" s="249"/>
      <c r="C107" s="252"/>
      <c r="D107" s="54"/>
      <c r="E107" s="261" t="s">
        <v>31</v>
      </c>
      <c r="F107" s="262"/>
      <c r="G107" s="51">
        <f aca="true" t="shared" si="20" ref="G107:Q107">SUM(G103:G106)</f>
        <v>47</v>
      </c>
      <c r="H107" s="51">
        <f t="shared" si="20"/>
        <v>21</v>
      </c>
      <c r="I107" s="51">
        <f t="shared" si="20"/>
        <v>31</v>
      </c>
      <c r="J107" s="51">
        <f t="shared" si="20"/>
        <v>35</v>
      </c>
      <c r="K107" s="51">
        <f t="shared" si="20"/>
        <v>34</v>
      </c>
      <c r="L107" s="51">
        <f t="shared" si="20"/>
        <v>58</v>
      </c>
      <c r="M107" s="51">
        <f t="shared" si="20"/>
        <v>40</v>
      </c>
      <c r="N107" s="51">
        <f t="shared" si="20"/>
        <v>38</v>
      </c>
      <c r="O107" s="51">
        <f t="shared" si="20"/>
        <v>44</v>
      </c>
      <c r="P107" s="51">
        <f t="shared" si="20"/>
        <v>44</v>
      </c>
      <c r="Q107" s="51">
        <f t="shared" si="20"/>
        <v>3</v>
      </c>
      <c r="R107" s="52"/>
      <c r="S107" s="55"/>
      <c r="T107" s="57"/>
      <c r="U107" s="56"/>
      <c r="V107" s="22">
        <f>SUM(V103:V106)</f>
        <v>99</v>
      </c>
    </row>
    <row r="108" spans="1:22" ht="15.75" customHeight="1">
      <c r="A108" s="244">
        <v>408</v>
      </c>
      <c r="B108" s="247">
        <v>18</v>
      </c>
      <c r="C108" s="250" t="s">
        <v>113</v>
      </c>
      <c r="D108" s="253" t="s">
        <v>114</v>
      </c>
      <c r="E108" s="46">
        <v>68</v>
      </c>
      <c r="F108" s="5" t="s">
        <v>11</v>
      </c>
      <c r="G108" s="160">
        <v>16</v>
      </c>
      <c r="H108" s="160"/>
      <c r="I108" s="160">
        <v>7</v>
      </c>
      <c r="J108" s="160">
        <v>9</v>
      </c>
      <c r="K108" s="160">
        <v>12</v>
      </c>
      <c r="L108" s="160">
        <v>13</v>
      </c>
      <c r="M108" s="160">
        <v>9</v>
      </c>
      <c r="N108" s="160">
        <v>9</v>
      </c>
      <c r="O108" s="160">
        <v>10</v>
      </c>
      <c r="P108" s="160">
        <v>9</v>
      </c>
      <c r="Q108" s="160"/>
      <c r="R108" s="161"/>
      <c r="S108" s="49">
        <f>IF(E108="","",SUM(G108:Q108)-(R108))</f>
        <v>94</v>
      </c>
      <c r="T108" s="145" t="s">
        <v>18</v>
      </c>
      <c r="U108" s="256"/>
      <c r="V108" s="23">
        <f>SUM(G108:I108)</f>
        <v>23</v>
      </c>
    </row>
    <row r="109" spans="1:22" ht="15.75" customHeight="1">
      <c r="A109" s="245"/>
      <c r="B109" s="248"/>
      <c r="C109" s="251"/>
      <c r="D109" s="254"/>
      <c r="E109" s="46">
        <v>28</v>
      </c>
      <c r="F109" s="6" t="s">
        <v>12</v>
      </c>
      <c r="G109" s="160">
        <v>16</v>
      </c>
      <c r="H109" s="160"/>
      <c r="I109" s="160">
        <v>8</v>
      </c>
      <c r="J109" s="160">
        <v>9</v>
      </c>
      <c r="K109" s="160">
        <v>12</v>
      </c>
      <c r="L109" s="160">
        <v>12</v>
      </c>
      <c r="M109" s="160">
        <v>9</v>
      </c>
      <c r="N109" s="160">
        <v>10</v>
      </c>
      <c r="O109" s="160">
        <v>10</v>
      </c>
      <c r="P109" s="160">
        <v>9</v>
      </c>
      <c r="Q109" s="160"/>
      <c r="R109" s="161"/>
      <c r="S109" s="50">
        <f>IF(E109="","",SUM(G109:Q109)-(R109))</f>
        <v>95</v>
      </c>
      <c r="T109" s="146"/>
      <c r="U109" s="257"/>
      <c r="V109" s="24">
        <f>SUM(G109:I109)</f>
        <v>24</v>
      </c>
    </row>
    <row r="110" spans="1:22" ht="15.75" customHeight="1">
      <c r="A110" s="245"/>
      <c r="B110" s="248"/>
      <c r="C110" s="251"/>
      <c r="D110" s="254"/>
      <c r="E110" s="46">
        <v>38</v>
      </c>
      <c r="F110" s="6" t="s">
        <v>13</v>
      </c>
      <c r="G110" s="160">
        <v>15</v>
      </c>
      <c r="H110" s="160"/>
      <c r="I110" s="160">
        <v>7</v>
      </c>
      <c r="J110" s="160">
        <v>8</v>
      </c>
      <c r="K110" s="160">
        <v>12</v>
      </c>
      <c r="L110" s="160">
        <v>12</v>
      </c>
      <c r="M110" s="160">
        <v>9</v>
      </c>
      <c r="N110" s="160">
        <v>9</v>
      </c>
      <c r="O110" s="160">
        <v>9</v>
      </c>
      <c r="P110" s="160">
        <v>8</v>
      </c>
      <c r="Q110" s="160"/>
      <c r="R110" s="161"/>
      <c r="S110" s="50">
        <f>IF(E110="","",SUM(G110:Q110)-(R110))</f>
        <v>89</v>
      </c>
      <c r="T110" s="259">
        <f>(SUM(S108:S111)+T109)</f>
        <v>385</v>
      </c>
      <c r="U110" s="257"/>
      <c r="V110" s="24">
        <f>SUM(G110:I110)</f>
        <v>22</v>
      </c>
    </row>
    <row r="111" spans="1:22" ht="15.75" customHeight="1">
      <c r="A111" s="245"/>
      <c r="B111" s="248"/>
      <c r="C111" s="251"/>
      <c r="D111" s="255"/>
      <c r="E111" s="46">
        <v>146</v>
      </c>
      <c r="F111" s="7" t="s">
        <v>14</v>
      </c>
      <c r="G111" s="54">
        <v>17</v>
      </c>
      <c r="H111" s="54">
        <v>9</v>
      </c>
      <c r="I111" s="54">
        <v>8</v>
      </c>
      <c r="J111" s="54">
        <v>9</v>
      </c>
      <c r="K111" s="54">
        <v>11</v>
      </c>
      <c r="L111" s="54">
        <v>13</v>
      </c>
      <c r="M111" s="54">
        <v>8</v>
      </c>
      <c r="N111" s="54">
        <v>10</v>
      </c>
      <c r="O111" s="54">
        <v>10</v>
      </c>
      <c r="P111" s="54">
        <v>9</v>
      </c>
      <c r="Q111" s="54">
        <v>3</v>
      </c>
      <c r="R111" s="162"/>
      <c r="S111" s="53">
        <f>IF(E111="","",SUM(G111:Q111)-(R111))</f>
        <v>107</v>
      </c>
      <c r="T111" s="260"/>
      <c r="U111" s="258"/>
      <c r="V111" s="24">
        <f>SUM(G111:I111)</f>
        <v>34</v>
      </c>
    </row>
    <row r="112" spans="1:22" ht="15.75" customHeight="1">
      <c r="A112" s="246"/>
      <c r="B112" s="249"/>
      <c r="C112" s="252"/>
      <c r="D112" s="54"/>
      <c r="E112" s="261" t="s">
        <v>31</v>
      </c>
      <c r="F112" s="262"/>
      <c r="G112" s="51">
        <f aca="true" t="shared" si="21" ref="G112:Q112">SUM(G108:G111)</f>
        <v>64</v>
      </c>
      <c r="H112" s="51">
        <f t="shared" si="21"/>
        <v>9</v>
      </c>
      <c r="I112" s="51">
        <f t="shared" si="21"/>
        <v>30</v>
      </c>
      <c r="J112" s="51">
        <f t="shared" si="21"/>
        <v>35</v>
      </c>
      <c r="K112" s="51">
        <f t="shared" si="21"/>
        <v>47</v>
      </c>
      <c r="L112" s="51">
        <f t="shared" si="21"/>
        <v>50</v>
      </c>
      <c r="M112" s="51">
        <f t="shared" si="21"/>
        <v>35</v>
      </c>
      <c r="N112" s="51">
        <f t="shared" si="21"/>
        <v>38</v>
      </c>
      <c r="O112" s="51">
        <f t="shared" si="21"/>
        <v>39</v>
      </c>
      <c r="P112" s="51">
        <f t="shared" si="21"/>
        <v>35</v>
      </c>
      <c r="Q112" s="51">
        <f t="shared" si="21"/>
        <v>3</v>
      </c>
      <c r="R112" s="52"/>
      <c r="S112" s="55"/>
      <c r="T112" s="57"/>
      <c r="U112" s="56"/>
      <c r="V112" s="22">
        <f>SUM(V108:V111)</f>
        <v>103</v>
      </c>
    </row>
    <row r="113" spans="1:22" ht="15.75" customHeight="1">
      <c r="A113" s="244">
        <v>411</v>
      </c>
      <c r="B113" s="247">
        <v>46</v>
      </c>
      <c r="C113" s="250" t="s">
        <v>113</v>
      </c>
      <c r="D113" s="253" t="s">
        <v>114</v>
      </c>
      <c r="E113" s="46">
        <v>88</v>
      </c>
      <c r="F113" s="5" t="s">
        <v>11</v>
      </c>
      <c r="G113" s="160">
        <v>15</v>
      </c>
      <c r="H113" s="160"/>
      <c r="I113" s="160">
        <v>6</v>
      </c>
      <c r="J113" s="160">
        <v>8</v>
      </c>
      <c r="K113" s="160">
        <v>12</v>
      </c>
      <c r="L113" s="160">
        <v>12</v>
      </c>
      <c r="M113" s="160">
        <v>10</v>
      </c>
      <c r="N113" s="160">
        <v>9</v>
      </c>
      <c r="O113" s="160">
        <v>11</v>
      </c>
      <c r="P113" s="160">
        <v>12</v>
      </c>
      <c r="Q113" s="160"/>
      <c r="R113" s="161"/>
      <c r="S113" s="49">
        <f>IF(E113="","",SUM(G113:Q113)-(R113))</f>
        <v>95</v>
      </c>
      <c r="T113" s="145" t="s">
        <v>18</v>
      </c>
      <c r="U113" s="256"/>
      <c r="V113" s="23">
        <f>SUM(G113:I113)</f>
        <v>21</v>
      </c>
    </row>
    <row r="114" spans="1:22" ht="15.75" customHeight="1">
      <c r="A114" s="245"/>
      <c r="B114" s="248"/>
      <c r="C114" s="251"/>
      <c r="D114" s="254"/>
      <c r="E114" s="46">
        <v>83</v>
      </c>
      <c r="F114" s="6" t="s">
        <v>12</v>
      </c>
      <c r="G114" s="160">
        <v>16</v>
      </c>
      <c r="H114" s="160"/>
      <c r="I114" s="160"/>
      <c r="J114" s="160">
        <v>9</v>
      </c>
      <c r="K114" s="160">
        <v>12</v>
      </c>
      <c r="L114" s="160">
        <v>13</v>
      </c>
      <c r="M114" s="160">
        <v>10</v>
      </c>
      <c r="N114" s="160">
        <v>10</v>
      </c>
      <c r="O114" s="160">
        <v>11</v>
      </c>
      <c r="P114" s="160">
        <v>9</v>
      </c>
      <c r="Q114" s="160"/>
      <c r="R114" s="161"/>
      <c r="S114" s="50">
        <f>IF(E114="","",SUM(G114:Q114)-(R114))</f>
        <v>90</v>
      </c>
      <c r="T114" s="146"/>
      <c r="U114" s="257"/>
      <c r="V114" s="24">
        <f>SUM(G114:I114)</f>
        <v>16</v>
      </c>
    </row>
    <row r="115" spans="1:22" ht="15.75" customHeight="1">
      <c r="A115" s="245"/>
      <c r="B115" s="248"/>
      <c r="C115" s="251"/>
      <c r="D115" s="254"/>
      <c r="E115" s="46">
        <v>75</v>
      </c>
      <c r="F115" s="6" t="s">
        <v>13</v>
      </c>
      <c r="G115" s="160">
        <v>17</v>
      </c>
      <c r="H115" s="160"/>
      <c r="I115" s="160"/>
      <c r="J115" s="160">
        <v>9</v>
      </c>
      <c r="K115" s="160">
        <v>11</v>
      </c>
      <c r="L115" s="160">
        <v>12</v>
      </c>
      <c r="M115" s="160">
        <v>10</v>
      </c>
      <c r="N115" s="160">
        <v>11</v>
      </c>
      <c r="O115" s="160">
        <v>10</v>
      </c>
      <c r="P115" s="160">
        <v>11</v>
      </c>
      <c r="Q115" s="160"/>
      <c r="R115" s="161"/>
      <c r="S115" s="50">
        <f>IF(E115="","",SUM(G115:Q115)-(R115))</f>
        <v>91</v>
      </c>
      <c r="T115" s="259">
        <f>(SUM(S113:S116)+T114)</f>
        <v>384</v>
      </c>
      <c r="U115" s="257"/>
      <c r="V115" s="24">
        <f>SUM(G115:I115)</f>
        <v>17</v>
      </c>
    </row>
    <row r="116" spans="1:22" ht="15.75" customHeight="1">
      <c r="A116" s="245"/>
      <c r="B116" s="248"/>
      <c r="C116" s="251"/>
      <c r="D116" s="255"/>
      <c r="E116" s="46">
        <v>217</v>
      </c>
      <c r="F116" s="7" t="s">
        <v>14</v>
      </c>
      <c r="G116" s="54">
        <v>15</v>
      </c>
      <c r="H116" s="54">
        <v>11</v>
      </c>
      <c r="I116" s="54">
        <v>7</v>
      </c>
      <c r="J116" s="54">
        <v>9</v>
      </c>
      <c r="K116" s="54">
        <v>12</v>
      </c>
      <c r="L116" s="54">
        <v>12</v>
      </c>
      <c r="M116" s="54">
        <v>10</v>
      </c>
      <c r="N116" s="54">
        <v>9</v>
      </c>
      <c r="O116" s="54">
        <v>10</v>
      </c>
      <c r="P116" s="54">
        <v>10</v>
      </c>
      <c r="Q116" s="54">
        <v>3</v>
      </c>
      <c r="R116" s="162"/>
      <c r="S116" s="53">
        <f>IF(E116="","",SUM(G116:Q116)-(R116))</f>
        <v>108</v>
      </c>
      <c r="T116" s="260"/>
      <c r="U116" s="258"/>
      <c r="V116" s="24">
        <f>SUM(G116:I116)</f>
        <v>33</v>
      </c>
    </row>
    <row r="117" spans="1:22" ht="15.75" customHeight="1">
      <c r="A117" s="246"/>
      <c r="B117" s="249"/>
      <c r="C117" s="252"/>
      <c r="D117" s="54"/>
      <c r="E117" s="261" t="s">
        <v>31</v>
      </c>
      <c r="F117" s="262"/>
      <c r="G117" s="51">
        <f aca="true" t="shared" si="22" ref="G117:Q117">SUM(G113:G116)</f>
        <v>63</v>
      </c>
      <c r="H117" s="51">
        <f t="shared" si="22"/>
        <v>11</v>
      </c>
      <c r="I117" s="51">
        <f t="shared" si="22"/>
        <v>13</v>
      </c>
      <c r="J117" s="51">
        <f t="shared" si="22"/>
        <v>35</v>
      </c>
      <c r="K117" s="51">
        <f t="shared" si="22"/>
        <v>47</v>
      </c>
      <c r="L117" s="51">
        <f t="shared" si="22"/>
        <v>49</v>
      </c>
      <c r="M117" s="51">
        <f t="shared" si="22"/>
        <v>40</v>
      </c>
      <c r="N117" s="51">
        <f t="shared" si="22"/>
        <v>39</v>
      </c>
      <c r="O117" s="51">
        <f t="shared" si="22"/>
        <v>42</v>
      </c>
      <c r="P117" s="51">
        <f t="shared" si="22"/>
        <v>42</v>
      </c>
      <c r="Q117" s="51">
        <f t="shared" si="22"/>
        <v>3</v>
      </c>
      <c r="R117" s="52"/>
      <c r="S117" s="55"/>
      <c r="T117" s="57"/>
      <c r="U117" s="56"/>
      <c r="V117" s="22">
        <f>SUM(V113:V116)</f>
        <v>87</v>
      </c>
    </row>
    <row r="118" spans="1:22" ht="15.75" customHeight="1">
      <c r="A118" s="244">
        <v>440</v>
      </c>
      <c r="B118" s="247">
        <v>50</v>
      </c>
      <c r="C118" s="250" t="s">
        <v>160</v>
      </c>
      <c r="D118" s="253" t="s">
        <v>161</v>
      </c>
      <c r="E118" s="46">
        <v>73</v>
      </c>
      <c r="F118" s="5" t="s">
        <v>11</v>
      </c>
      <c r="G118" s="160">
        <v>15</v>
      </c>
      <c r="H118" s="160"/>
      <c r="I118" s="160"/>
      <c r="J118" s="160">
        <v>9</v>
      </c>
      <c r="K118" s="160">
        <v>10</v>
      </c>
      <c r="L118" s="160">
        <v>13</v>
      </c>
      <c r="M118" s="160">
        <v>10</v>
      </c>
      <c r="N118" s="160">
        <v>9</v>
      </c>
      <c r="O118" s="160">
        <v>9</v>
      </c>
      <c r="P118" s="160">
        <v>9</v>
      </c>
      <c r="Q118" s="160"/>
      <c r="R118" s="161"/>
      <c r="S118" s="49">
        <f>IF(E118="","",SUM(G118:Q118)-(R118))</f>
        <v>84</v>
      </c>
      <c r="T118" s="145" t="s">
        <v>18</v>
      </c>
      <c r="U118" s="256"/>
      <c r="V118" s="23">
        <f>SUM(G118:I118)</f>
        <v>15</v>
      </c>
    </row>
    <row r="119" spans="1:22" ht="15.75" customHeight="1">
      <c r="A119" s="245"/>
      <c r="B119" s="248"/>
      <c r="C119" s="251"/>
      <c r="D119" s="254"/>
      <c r="E119" s="46">
        <v>76</v>
      </c>
      <c r="F119" s="6" t="s">
        <v>12</v>
      </c>
      <c r="G119" s="160">
        <v>18</v>
      </c>
      <c r="H119" s="160">
        <v>11</v>
      </c>
      <c r="I119" s="160">
        <v>6</v>
      </c>
      <c r="J119" s="160">
        <v>9</v>
      </c>
      <c r="K119" s="160">
        <v>9</v>
      </c>
      <c r="L119" s="160">
        <v>14</v>
      </c>
      <c r="M119" s="160">
        <v>9</v>
      </c>
      <c r="N119" s="160">
        <v>8</v>
      </c>
      <c r="O119" s="160">
        <v>10</v>
      </c>
      <c r="P119" s="160">
        <v>9</v>
      </c>
      <c r="Q119" s="160">
        <v>3</v>
      </c>
      <c r="R119" s="161"/>
      <c r="S119" s="50">
        <f>IF(E119="","",SUM(G119:Q119)-(R119))</f>
        <v>106</v>
      </c>
      <c r="T119" s="146"/>
      <c r="U119" s="257"/>
      <c r="V119" s="24">
        <f>SUM(G119:I119)</f>
        <v>35</v>
      </c>
    </row>
    <row r="120" spans="1:22" ht="15.75" customHeight="1">
      <c r="A120" s="245"/>
      <c r="B120" s="248"/>
      <c r="C120" s="251"/>
      <c r="D120" s="254"/>
      <c r="E120" s="46">
        <v>71</v>
      </c>
      <c r="F120" s="6" t="s">
        <v>13</v>
      </c>
      <c r="G120" s="160">
        <v>16</v>
      </c>
      <c r="H120" s="160"/>
      <c r="I120" s="160"/>
      <c r="J120" s="160">
        <v>8</v>
      </c>
      <c r="K120" s="160">
        <v>10</v>
      </c>
      <c r="L120" s="160">
        <v>13</v>
      </c>
      <c r="M120" s="160">
        <v>9</v>
      </c>
      <c r="N120" s="160">
        <v>8</v>
      </c>
      <c r="O120" s="160">
        <v>10</v>
      </c>
      <c r="P120" s="160">
        <v>11</v>
      </c>
      <c r="Q120" s="160"/>
      <c r="R120" s="161"/>
      <c r="S120" s="50">
        <f>IF(E120="","",SUM(G120:Q120)-(R120))</f>
        <v>85</v>
      </c>
      <c r="T120" s="259">
        <f>(SUM(S118:S121)+T119)</f>
        <v>382</v>
      </c>
      <c r="U120" s="257"/>
      <c r="V120" s="24">
        <f>SUM(G120:I120)</f>
        <v>16</v>
      </c>
    </row>
    <row r="121" spans="1:22" ht="15.75" customHeight="1">
      <c r="A121" s="245"/>
      <c r="B121" s="248"/>
      <c r="C121" s="251"/>
      <c r="D121" s="255"/>
      <c r="E121" s="46">
        <v>39</v>
      </c>
      <c r="F121" s="7" t="s">
        <v>14</v>
      </c>
      <c r="G121" s="54">
        <v>17</v>
      </c>
      <c r="H121" s="54">
        <v>10</v>
      </c>
      <c r="I121" s="54">
        <v>9</v>
      </c>
      <c r="J121" s="54">
        <v>9</v>
      </c>
      <c r="K121" s="54">
        <v>10</v>
      </c>
      <c r="L121" s="54">
        <v>12</v>
      </c>
      <c r="M121" s="54">
        <v>10</v>
      </c>
      <c r="N121" s="54">
        <v>7</v>
      </c>
      <c r="O121" s="54">
        <v>9</v>
      </c>
      <c r="P121" s="54">
        <v>11</v>
      </c>
      <c r="Q121" s="54">
        <v>3</v>
      </c>
      <c r="R121" s="162"/>
      <c r="S121" s="53">
        <f>IF(E121="","",SUM(G121:Q121)-(R121))</f>
        <v>107</v>
      </c>
      <c r="T121" s="260"/>
      <c r="U121" s="258"/>
      <c r="V121" s="24">
        <f>SUM(G121:I121)</f>
        <v>36</v>
      </c>
    </row>
    <row r="122" spans="1:22" ht="15.75" customHeight="1">
      <c r="A122" s="246"/>
      <c r="B122" s="249"/>
      <c r="C122" s="252"/>
      <c r="D122" s="54"/>
      <c r="E122" s="261" t="s">
        <v>31</v>
      </c>
      <c r="F122" s="262"/>
      <c r="G122" s="51">
        <f aca="true" t="shared" si="23" ref="G122:Q122">SUM(G118:G121)</f>
        <v>66</v>
      </c>
      <c r="H122" s="51">
        <f t="shared" si="23"/>
        <v>21</v>
      </c>
      <c r="I122" s="51">
        <f t="shared" si="23"/>
        <v>15</v>
      </c>
      <c r="J122" s="51">
        <f t="shared" si="23"/>
        <v>35</v>
      </c>
      <c r="K122" s="51">
        <f t="shared" si="23"/>
        <v>39</v>
      </c>
      <c r="L122" s="51">
        <f t="shared" si="23"/>
        <v>52</v>
      </c>
      <c r="M122" s="51">
        <f t="shared" si="23"/>
        <v>38</v>
      </c>
      <c r="N122" s="51">
        <f t="shared" si="23"/>
        <v>32</v>
      </c>
      <c r="O122" s="51">
        <f t="shared" si="23"/>
        <v>38</v>
      </c>
      <c r="P122" s="51">
        <f t="shared" si="23"/>
        <v>40</v>
      </c>
      <c r="Q122" s="51">
        <f t="shared" si="23"/>
        <v>6</v>
      </c>
      <c r="R122" s="52"/>
      <c r="S122" s="55"/>
      <c r="T122" s="57"/>
      <c r="U122" s="56"/>
      <c r="V122" s="22">
        <f>SUM(V118:V121)</f>
        <v>102</v>
      </c>
    </row>
    <row r="123" spans="1:22" ht="15.75" customHeight="1">
      <c r="A123" s="244">
        <v>423</v>
      </c>
      <c r="B123" s="247">
        <v>43</v>
      </c>
      <c r="C123" s="250" t="s">
        <v>132</v>
      </c>
      <c r="D123" s="253" t="s">
        <v>133</v>
      </c>
      <c r="E123" s="46">
        <v>87</v>
      </c>
      <c r="F123" s="5" t="s">
        <v>11</v>
      </c>
      <c r="G123" s="160"/>
      <c r="H123" s="160"/>
      <c r="I123" s="160"/>
      <c r="J123" s="160">
        <v>8</v>
      </c>
      <c r="K123" s="160">
        <v>11</v>
      </c>
      <c r="L123" s="160">
        <v>12</v>
      </c>
      <c r="M123" s="160">
        <v>10</v>
      </c>
      <c r="N123" s="160">
        <v>10</v>
      </c>
      <c r="O123" s="160">
        <v>11</v>
      </c>
      <c r="P123" s="160">
        <v>9</v>
      </c>
      <c r="Q123" s="160"/>
      <c r="R123" s="161"/>
      <c r="S123" s="49">
        <f>IF(E123="","",SUM(G123:Q123)-(R123))</f>
        <v>71</v>
      </c>
      <c r="T123" s="145" t="s">
        <v>18</v>
      </c>
      <c r="U123" s="256"/>
      <c r="V123" s="23">
        <f>SUM(G123:I123)</f>
        <v>0</v>
      </c>
    </row>
    <row r="124" spans="1:22" ht="15.75" customHeight="1">
      <c r="A124" s="245"/>
      <c r="B124" s="248"/>
      <c r="C124" s="251"/>
      <c r="D124" s="254"/>
      <c r="E124" s="46">
        <v>71</v>
      </c>
      <c r="F124" s="6" t="s">
        <v>12</v>
      </c>
      <c r="G124" s="160">
        <v>12</v>
      </c>
      <c r="H124" s="160">
        <v>11</v>
      </c>
      <c r="I124" s="160">
        <v>7</v>
      </c>
      <c r="J124" s="160">
        <v>9</v>
      </c>
      <c r="K124" s="160">
        <v>11</v>
      </c>
      <c r="L124" s="160">
        <v>13</v>
      </c>
      <c r="M124" s="160">
        <v>10</v>
      </c>
      <c r="N124" s="160">
        <v>9</v>
      </c>
      <c r="O124" s="160">
        <v>11</v>
      </c>
      <c r="P124" s="160">
        <v>11</v>
      </c>
      <c r="Q124" s="160">
        <v>3</v>
      </c>
      <c r="R124" s="161"/>
      <c r="S124" s="50">
        <f>IF(E124="","",SUM(G124:Q124)-(R124))</f>
        <v>107</v>
      </c>
      <c r="T124" s="146"/>
      <c r="U124" s="257"/>
      <c r="V124" s="24">
        <f>SUM(G124:I124)</f>
        <v>30</v>
      </c>
    </row>
    <row r="125" spans="1:22" ht="15.75" customHeight="1">
      <c r="A125" s="245"/>
      <c r="B125" s="248"/>
      <c r="C125" s="251"/>
      <c r="D125" s="254"/>
      <c r="E125" s="46">
        <v>127</v>
      </c>
      <c r="F125" s="6" t="s">
        <v>13</v>
      </c>
      <c r="G125" s="160">
        <v>12</v>
      </c>
      <c r="H125" s="160"/>
      <c r="I125" s="160">
        <v>6</v>
      </c>
      <c r="J125" s="160">
        <v>9</v>
      </c>
      <c r="K125" s="160">
        <v>13</v>
      </c>
      <c r="L125" s="160">
        <v>12</v>
      </c>
      <c r="M125" s="160">
        <v>10</v>
      </c>
      <c r="N125" s="160">
        <v>11</v>
      </c>
      <c r="O125" s="160">
        <v>10</v>
      </c>
      <c r="P125" s="160">
        <v>10</v>
      </c>
      <c r="Q125" s="160"/>
      <c r="R125" s="161"/>
      <c r="S125" s="50">
        <f>IF(E125="","",SUM(G125:Q125)-(R125))</f>
        <v>93</v>
      </c>
      <c r="T125" s="259">
        <f>(SUM(S123:S126)+T124)</f>
        <v>377</v>
      </c>
      <c r="U125" s="257"/>
      <c r="V125" s="24">
        <f>SUM(G125:I125)</f>
        <v>18</v>
      </c>
    </row>
    <row r="126" spans="1:22" ht="15.75" customHeight="1">
      <c r="A126" s="245"/>
      <c r="B126" s="248"/>
      <c r="C126" s="251"/>
      <c r="D126" s="255"/>
      <c r="E126" s="46">
        <v>73</v>
      </c>
      <c r="F126" s="7" t="s">
        <v>14</v>
      </c>
      <c r="G126" s="54">
        <v>12</v>
      </c>
      <c r="H126" s="54">
        <v>9</v>
      </c>
      <c r="I126" s="54">
        <v>7</v>
      </c>
      <c r="J126" s="54">
        <v>9</v>
      </c>
      <c r="K126" s="54">
        <v>11</v>
      </c>
      <c r="L126" s="54">
        <v>13</v>
      </c>
      <c r="M126" s="54">
        <v>12</v>
      </c>
      <c r="N126" s="54">
        <v>10</v>
      </c>
      <c r="O126" s="54">
        <v>9</v>
      </c>
      <c r="P126" s="54">
        <v>11</v>
      </c>
      <c r="Q126" s="54">
        <v>3</v>
      </c>
      <c r="R126" s="162"/>
      <c r="S126" s="53">
        <f>IF(E126="","",SUM(G126:Q126)-(R126))</f>
        <v>106</v>
      </c>
      <c r="T126" s="260"/>
      <c r="U126" s="258"/>
      <c r="V126" s="24">
        <f>SUM(G126:I126)</f>
        <v>28</v>
      </c>
    </row>
    <row r="127" spans="1:22" ht="15.75" customHeight="1">
      <c r="A127" s="246"/>
      <c r="B127" s="249"/>
      <c r="C127" s="252"/>
      <c r="D127" s="54"/>
      <c r="E127" s="261" t="s">
        <v>31</v>
      </c>
      <c r="F127" s="262"/>
      <c r="G127" s="51">
        <f aca="true" t="shared" si="24" ref="G127:Q127">SUM(G123:G126)</f>
        <v>36</v>
      </c>
      <c r="H127" s="51">
        <f t="shared" si="24"/>
        <v>20</v>
      </c>
      <c r="I127" s="51">
        <f t="shared" si="24"/>
        <v>20</v>
      </c>
      <c r="J127" s="51">
        <f t="shared" si="24"/>
        <v>35</v>
      </c>
      <c r="K127" s="51">
        <f t="shared" si="24"/>
        <v>46</v>
      </c>
      <c r="L127" s="51">
        <f t="shared" si="24"/>
        <v>50</v>
      </c>
      <c r="M127" s="51">
        <f t="shared" si="24"/>
        <v>42</v>
      </c>
      <c r="N127" s="51">
        <f t="shared" si="24"/>
        <v>40</v>
      </c>
      <c r="O127" s="51">
        <f t="shared" si="24"/>
        <v>41</v>
      </c>
      <c r="P127" s="51">
        <f t="shared" si="24"/>
        <v>41</v>
      </c>
      <c r="Q127" s="51">
        <f t="shared" si="24"/>
        <v>6</v>
      </c>
      <c r="R127" s="52"/>
      <c r="S127" s="55"/>
      <c r="T127" s="57"/>
      <c r="U127" s="56"/>
      <c r="V127" s="22">
        <f>SUM(V123:V126)</f>
        <v>76</v>
      </c>
    </row>
    <row r="128" spans="1:22" ht="15.75" customHeight="1">
      <c r="A128" s="244">
        <v>407</v>
      </c>
      <c r="B128" s="247">
        <v>44</v>
      </c>
      <c r="C128" s="250" t="s">
        <v>158</v>
      </c>
      <c r="D128" s="253" t="s">
        <v>159</v>
      </c>
      <c r="E128" s="46">
        <v>16</v>
      </c>
      <c r="F128" s="5" t="s">
        <v>11</v>
      </c>
      <c r="G128" s="160">
        <v>15</v>
      </c>
      <c r="H128" s="160">
        <v>9</v>
      </c>
      <c r="I128" s="160"/>
      <c r="J128" s="160">
        <v>9</v>
      </c>
      <c r="K128" s="160">
        <v>12</v>
      </c>
      <c r="L128" s="160">
        <v>12</v>
      </c>
      <c r="M128" s="160">
        <v>12</v>
      </c>
      <c r="N128" s="160">
        <v>12</v>
      </c>
      <c r="O128" s="160">
        <v>9</v>
      </c>
      <c r="P128" s="160">
        <v>6</v>
      </c>
      <c r="Q128" s="160"/>
      <c r="R128" s="161"/>
      <c r="S128" s="49">
        <f>IF(E128="","",SUM(G128:Q128)-(R128))</f>
        <v>96</v>
      </c>
      <c r="T128" s="145" t="s">
        <v>18</v>
      </c>
      <c r="U128" s="256"/>
      <c r="V128" s="23">
        <f>SUM(G128:I128)</f>
        <v>24</v>
      </c>
    </row>
    <row r="129" spans="1:22" ht="15.75" customHeight="1">
      <c r="A129" s="245"/>
      <c r="B129" s="248"/>
      <c r="C129" s="251"/>
      <c r="D129" s="254"/>
      <c r="E129" s="46">
        <v>14</v>
      </c>
      <c r="F129" s="6" t="s">
        <v>12</v>
      </c>
      <c r="G129" s="160">
        <v>15</v>
      </c>
      <c r="H129" s="160">
        <v>9</v>
      </c>
      <c r="I129" s="160"/>
      <c r="J129" s="160">
        <v>9</v>
      </c>
      <c r="K129" s="160">
        <v>12</v>
      </c>
      <c r="L129" s="160">
        <v>15</v>
      </c>
      <c r="M129" s="160">
        <v>12</v>
      </c>
      <c r="N129" s="160">
        <v>9</v>
      </c>
      <c r="O129" s="160">
        <v>9</v>
      </c>
      <c r="P129" s="160">
        <v>9</v>
      </c>
      <c r="Q129" s="160"/>
      <c r="R129" s="161"/>
      <c r="S129" s="50">
        <f>IF(E129="","",SUM(G129:Q129)-(R129))</f>
        <v>99</v>
      </c>
      <c r="T129" s="146"/>
      <c r="U129" s="257"/>
      <c r="V129" s="24">
        <f>SUM(G129:I129)</f>
        <v>24</v>
      </c>
    </row>
    <row r="130" spans="1:22" ht="15.75" customHeight="1">
      <c r="A130" s="245"/>
      <c r="B130" s="248"/>
      <c r="C130" s="251"/>
      <c r="D130" s="254"/>
      <c r="E130" s="46">
        <v>3</v>
      </c>
      <c r="F130" s="6" t="s">
        <v>13</v>
      </c>
      <c r="G130" s="160">
        <v>12</v>
      </c>
      <c r="H130" s="160">
        <v>9</v>
      </c>
      <c r="I130" s="160"/>
      <c r="J130" s="160">
        <v>9</v>
      </c>
      <c r="K130" s="160">
        <v>12</v>
      </c>
      <c r="L130" s="160">
        <v>15</v>
      </c>
      <c r="M130" s="160">
        <v>12</v>
      </c>
      <c r="N130" s="160">
        <v>6</v>
      </c>
      <c r="O130" s="160">
        <v>9</v>
      </c>
      <c r="P130" s="160">
        <v>9</v>
      </c>
      <c r="Q130" s="160"/>
      <c r="R130" s="161"/>
      <c r="S130" s="50">
        <f>IF(E130="","",SUM(G130:Q130)-(R130))</f>
        <v>93</v>
      </c>
      <c r="T130" s="259">
        <f>(SUM(S128:S131)+T129)</f>
        <v>375</v>
      </c>
      <c r="U130" s="257"/>
      <c r="V130" s="24">
        <f>SUM(G130:I130)</f>
        <v>21</v>
      </c>
    </row>
    <row r="131" spans="1:22" ht="15.75" customHeight="1">
      <c r="A131" s="245"/>
      <c r="B131" s="248"/>
      <c r="C131" s="251"/>
      <c r="D131" s="255"/>
      <c r="E131" s="46">
        <v>38</v>
      </c>
      <c r="F131" s="7" t="s">
        <v>14</v>
      </c>
      <c r="G131" s="54">
        <v>12</v>
      </c>
      <c r="H131" s="54"/>
      <c r="I131" s="54"/>
      <c r="J131" s="54">
        <v>12</v>
      </c>
      <c r="K131" s="54">
        <v>12</v>
      </c>
      <c r="L131" s="54">
        <v>15</v>
      </c>
      <c r="M131" s="54">
        <v>12</v>
      </c>
      <c r="N131" s="54">
        <v>6</v>
      </c>
      <c r="O131" s="54">
        <v>9</v>
      </c>
      <c r="P131" s="54">
        <v>9</v>
      </c>
      <c r="Q131" s="54"/>
      <c r="R131" s="162"/>
      <c r="S131" s="53">
        <f>IF(E131="","",SUM(G131:Q131)-(R131))</f>
        <v>87</v>
      </c>
      <c r="T131" s="260"/>
      <c r="U131" s="258"/>
      <c r="V131" s="24">
        <f>SUM(G131:I131)</f>
        <v>12</v>
      </c>
    </row>
    <row r="132" spans="1:22" ht="15.75" customHeight="1">
      <c r="A132" s="246"/>
      <c r="B132" s="249"/>
      <c r="C132" s="252"/>
      <c r="D132" s="54"/>
      <c r="E132" s="261" t="s">
        <v>31</v>
      </c>
      <c r="F132" s="262"/>
      <c r="G132" s="51">
        <f aca="true" t="shared" si="25" ref="G132:Q132">SUM(G128:G131)</f>
        <v>54</v>
      </c>
      <c r="H132" s="51">
        <f t="shared" si="25"/>
        <v>27</v>
      </c>
      <c r="I132" s="51">
        <f t="shared" si="25"/>
        <v>0</v>
      </c>
      <c r="J132" s="51">
        <f t="shared" si="25"/>
        <v>39</v>
      </c>
      <c r="K132" s="51">
        <f t="shared" si="25"/>
        <v>48</v>
      </c>
      <c r="L132" s="51">
        <f t="shared" si="25"/>
        <v>57</v>
      </c>
      <c r="M132" s="51">
        <f t="shared" si="25"/>
        <v>48</v>
      </c>
      <c r="N132" s="51">
        <f t="shared" si="25"/>
        <v>33</v>
      </c>
      <c r="O132" s="51">
        <f t="shared" si="25"/>
        <v>36</v>
      </c>
      <c r="P132" s="51">
        <f t="shared" si="25"/>
        <v>33</v>
      </c>
      <c r="Q132" s="51">
        <f t="shared" si="25"/>
        <v>0</v>
      </c>
      <c r="R132" s="52"/>
      <c r="S132" s="55"/>
      <c r="T132" s="57"/>
      <c r="U132" s="56"/>
      <c r="V132" s="22">
        <f>SUM(V128:V131)</f>
        <v>81</v>
      </c>
    </row>
    <row r="133" spans="1:22" ht="15.75" customHeight="1">
      <c r="A133" s="244">
        <v>410</v>
      </c>
      <c r="B133" s="247">
        <v>11</v>
      </c>
      <c r="C133" s="250" t="s">
        <v>113</v>
      </c>
      <c r="D133" s="253" t="s">
        <v>114</v>
      </c>
      <c r="E133" s="46">
        <v>213</v>
      </c>
      <c r="F133" s="5" t="s">
        <v>11</v>
      </c>
      <c r="G133" s="160"/>
      <c r="H133" s="160">
        <v>10</v>
      </c>
      <c r="I133" s="160">
        <v>9</v>
      </c>
      <c r="J133" s="160">
        <v>9</v>
      </c>
      <c r="K133" s="160">
        <v>11</v>
      </c>
      <c r="L133" s="160">
        <v>13</v>
      </c>
      <c r="M133" s="160">
        <v>9</v>
      </c>
      <c r="N133" s="160">
        <v>9</v>
      </c>
      <c r="O133" s="160">
        <v>11</v>
      </c>
      <c r="P133" s="160">
        <v>9</v>
      </c>
      <c r="Q133" s="160"/>
      <c r="R133" s="161"/>
      <c r="S133" s="49">
        <f>IF(E133="","",SUM(G133:Q133)-(R133))</f>
        <v>90</v>
      </c>
      <c r="T133" s="145" t="s">
        <v>18</v>
      </c>
      <c r="U133" s="256"/>
      <c r="V133" s="23">
        <f>SUM(G133:I133)</f>
        <v>19</v>
      </c>
    </row>
    <row r="134" spans="1:22" ht="15.75" customHeight="1">
      <c r="A134" s="245"/>
      <c r="B134" s="248"/>
      <c r="C134" s="251"/>
      <c r="D134" s="254"/>
      <c r="E134" s="46">
        <v>49</v>
      </c>
      <c r="F134" s="6" t="s">
        <v>12</v>
      </c>
      <c r="G134" s="160">
        <v>13</v>
      </c>
      <c r="H134" s="160">
        <v>9</v>
      </c>
      <c r="I134" s="160">
        <v>8</v>
      </c>
      <c r="J134" s="160">
        <v>9</v>
      </c>
      <c r="K134" s="160">
        <v>10</v>
      </c>
      <c r="L134" s="160">
        <v>13</v>
      </c>
      <c r="M134" s="160">
        <v>9</v>
      </c>
      <c r="N134" s="160">
        <v>8</v>
      </c>
      <c r="O134" s="160">
        <v>11</v>
      </c>
      <c r="P134" s="160">
        <v>8</v>
      </c>
      <c r="Q134" s="160"/>
      <c r="R134" s="161"/>
      <c r="S134" s="50">
        <f>IF(E134="","",SUM(G134:Q134)-(R134))</f>
        <v>98</v>
      </c>
      <c r="T134" s="146"/>
      <c r="U134" s="257"/>
      <c r="V134" s="24">
        <f>SUM(G134:I134)</f>
        <v>30</v>
      </c>
    </row>
    <row r="135" spans="1:22" ht="15.75" customHeight="1">
      <c r="A135" s="245"/>
      <c r="B135" s="248"/>
      <c r="C135" s="251"/>
      <c r="D135" s="254"/>
      <c r="E135" s="46">
        <v>42</v>
      </c>
      <c r="F135" s="6" t="s">
        <v>13</v>
      </c>
      <c r="G135" s="160">
        <v>12</v>
      </c>
      <c r="H135" s="160">
        <v>9</v>
      </c>
      <c r="I135" s="160"/>
      <c r="J135" s="160">
        <v>8</v>
      </c>
      <c r="K135" s="160">
        <v>11</v>
      </c>
      <c r="L135" s="160">
        <v>12</v>
      </c>
      <c r="M135" s="160">
        <v>9</v>
      </c>
      <c r="N135" s="160">
        <v>8</v>
      </c>
      <c r="O135" s="160">
        <v>10</v>
      </c>
      <c r="P135" s="160">
        <v>9</v>
      </c>
      <c r="Q135" s="160"/>
      <c r="R135" s="161"/>
      <c r="S135" s="50">
        <f>IF(E135="","",SUM(G135:Q135)-(R135))</f>
        <v>88</v>
      </c>
      <c r="T135" s="259">
        <f>(SUM(S133:S136)+T134)</f>
        <v>374</v>
      </c>
      <c r="U135" s="257"/>
      <c r="V135" s="24">
        <f>SUM(G135:I135)</f>
        <v>21</v>
      </c>
    </row>
    <row r="136" spans="1:22" ht="15.75" customHeight="1">
      <c r="A136" s="245"/>
      <c r="B136" s="248"/>
      <c r="C136" s="251"/>
      <c r="D136" s="255"/>
      <c r="E136" s="46">
        <v>3</v>
      </c>
      <c r="F136" s="7" t="s">
        <v>14</v>
      </c>
      <c r="G136" s="54">
        <v>12</v>
      </c>
      <c r="H136" s="54">
        <v>11</v>
      </c>
      <c r="I136" s="54">
        <v>6</v>
      </c>
      <c r="J136" s="54">
        <v>9</v>
      </c>
      <c r="K136" s="54">
        <v>14</v>
      </c>
      <c r="L136" s="54">
        <v>12</v>
      </c>
      <c r="M136" s="54">
        <v>8</v>
      </c>
      <c r="N136" s="54">
        <v>8</v>
      </c>
      <c r="O136" s="54">
        <v>10</v>
      </c>
      <c r="P136" s="54">
        <v>8</v>
      </c>
      <c r="Q136" s="54"/>
      <c r="R136" s="162"/>
      <c r="S136" s="53">
        <f>IF(E136="","",SUM(G136:Q136)-(R136))</f>
        <v>98</v>
      </c>
      <c r="T136" s="260"/>
      <c r="U136" s="258"/>
      <c r="V136" s="24">
        <f>SUM(G136:I136)</f>
        <v>29</v>
      </c>
    </row>
    <row r="137" spans="1:22" ht="15.75" customHeight="1">
      <c r="A137" s="246"/>
      <c r="B137" s="249"/>
      <c r="C137" s="252"/>
      <c r="D137" s="54"/>
      <c r="E137" s="261" t="s">
        <v>31</v>
      </c>
      <c r="F137" s="262"/>
      <c r="G137" s="51">
        <f aca="true" t="shared" si="26" ref="G137:Q137">SUM(G133:G136)</f>
        <v>37</v>
      </c>
      <c r="H137" s="51">
        <f t="shared" si="26"/>
        <v>39</v>
      </c>
      <c r="I137" s="51">
        <f t="shared" si="26"/>
        <v>23</v>
      </c>
      <c r="J137" s="51">
        <f t="shared" si="26"/>
        <v>35</v>
      </c>
      <c r="K137" s="51">
        <f t="shared" si="26"/>
        <v>46</v>
      </c>
      <c r="L137" s="51">
        <f t="shared" si="26"/>
        <v>50</v>
      </c>
      <c r="M137" s="51">
        <f t="shared" si="26"/>
        <v>35</v>
      </c>
      <c r="N137" s="51">
        <f t="shared" si="26"/>
        <v>33</v>
      </c>
      <c r="O137" s="51">
        <f t="shared" si="26"/>
        <v>42</v>
      </c>
      <c r="P137" s="51">
        <f t="shared" si="26"/>
        <v>34</v>
      </c>
      <c r="Q137" s="51">
        <f t="shared" si="26"/>
        <v>0</v>
      </c>
      <c r="R137" s="52"/>
      <c r="S137" s="55"/>
      <c r="T137" s="57"/>
      <c r="U137" s="56"/>
      <c r="V137" s="22">
        <f>SUM(V133:V136)</f>
        <v>99</v>
      </c>
    </row>
    <row r="138" spans="1:22" ht="15.75" customHeight="1">
      <c r="A138" s="244">
        <v>428</v>
      </c>
      <c r="B138" s="247">
        <v>47</v>
      </c>
      <c r="C138" s="250" t="s">
        <v>130</v>
      </c>
      <c r="D138" s="253" t="s">
        <v>131</v>
      </c>
      <c r="E138" s="46">
        <v>70</v>
      </c>
      <c r="F138" s="5" t="s">
        <v>11</v>
      </c>
      <c r="G138" s="160">
        <v>15</v>
      </c>
      <c r="H138" s="160">
        <v>12</v>
      </c>
      <c r="I138" s="160">
        <v>6</v>
      </c>
      <c r="J138" s="160">
        <v>9</v>
      </c>
      <c r="K138" s="160">
        <v>9</v>
      </c>
      <c r="L138" s="160">
        <v>15</v>
      </c>
      <c r="M138" s="160">
        <v>9</v>
      </c>
      <c r="N138" s="160">
        <v>6</v>
      </c>
      <c r="O138" s="160">
        <v>9</v>
      </c>
      <c r="P138" s="160">
        <v>9</v>
      </c>
      <c r="Q138" s="160"/>
      <c r="R138" s="161"/>
      <c r="S138" s="49">
        <f>IF(E138="","",SUM(G138:Q138)-(R138))</f>
        <v>99</v>
      </c>
      <c r="T138" s="145" t="s">
        <v>18</v>
      </c>
      <c r="U138" s="256"/>
      <c r="V138" s="23">
        <f>SUM(G138:I138)</f>
        <v>33</v>
      </c>
    </row>
    <row r="139" spans="1:22" ht="15.75" customHeight="1">
      <c r="A139" s="245"/>
      <c r="B139" s="248"/>
      <c r="C139" s="251"/>
      <c r="D139" s="254"/>
      <c r="E139" s="46">
        <v>61</v>
      </c>
      <c r="F139" s="6" t="s">
        <v>12</v>
      </c>
      <c r="G139" s="160">
        <v>15</v>
      </c>
      <c r="H139" s="160">
        <v>12</v>
      </c>
      <c r="I139" s="160">
        <v>6</v>
      </c>
      <c r="J139" s="160">
        <v>6</v>
      </c>
      <c r="K139" s="160"/>
      <c r="L139" s="160">
        <v>15</v>
      </c>
      <c r="M139" s="160">
        <v>9</v>
      </c>
      <c r="N139" s="160">
        <v>6</v>
      </c>
      <c r="O139" s="160">
        <v>9</v>
      </c>
      <c r="P139" s="160">
        <v>9</v>
      </c>
      <c r="Q139" s="160"/>
      <c r="R139" s="161"/>
      <c r="S139" s="50">
        <f>IF(E139="","",SUM(G139:Q139)-(R139))</f>
        <v>87</v>
      </c>
      <c r="T139" s="146"/>
      <c r="U139" s="257"/>
      <c r="V139" s="24">
        <f>SUM(G139:I139)</f>
        <v>33</v>
      </c>
    </row>
    <row r="140" spans="1:22" ht="15.75" customHeight="1">
      <c r="A140" s="245"/>
      <c r="B140" s="248"/>
      <c r="C140" s="251"/>
      <c r="D140" s="254"/>
      <c r="E140" s="46">
        <v>78</v>
      </c>
      <c r="F140" s="6" t="s">
        <v>13</v>
      </c>
      <c r="G140" s="160">
        <v>15</v>
      </c>
      <c r="H140" s="160">
        <v>12</v>
      </c>
      <c r="I140" s="160">
        <v>6</v>
      </c>
      <c r="J140" s="160">
        <v>6</v>
      </c>
      <c r="K140" s="160"/>
      <c r="L140" s="160">
        <v>15</v>
      </c>
      <c r="M140" s="160">
        <v>9</v>
      </c>
      <c r="N140" s="160">
        <v>6</v>
      </c>
      <c r="O140" s="160">
        <v>12</v>
      </c>
      <c r="P140" s="160">
        <v>9</v>
      </c>
      <c r="Q140" s="160"/>
      <c r="R140" s="161"/>
      <c r="S140" s="50">
        <f>IF(E140="","",SUM(G140:Q140)-(R140))</f>
        <v>90</v>
      </c>
      <c r="T140" s="259">
        <f>(SUM(S138:S141)+T139)</f>
        <v>363</v>
      </c>
      <c r="U140" s="257"/>
      <c r="V140" s="24">
        <f>SUM(G140:I140)</f>
        <v>33</v>
      </c>
    </row>
    <row r="141" spans="1:22" ht="15.75" customHeight="1">
      <c r="A141" s="245"/>
      <c r="B141" s="248"/>
      <c r="C141" s="251"/>
      <c r="D141" s="255"/>
      <c r="E141" s="46">
        <v>88</v>
      </c>
      <c r="F141" s="7" t="s">
        <v>14</v>
      </c>
      <c r="G141" s="54">
        <v>15</v>
      </c>
      <c r="H141" s="54">
        <v>12</v>
      </c>
      <c r="I141" s="54">
        <v>9</v>
      </c>
      <c r="J141" s="54">
        <v>6</v>
      </c>
      <c r="K141" s="54"/>
      <c r="L141" s="54">
        <v>15</v>
      </c>
      <c r="M141" s="54">
        <v>9</v>
      </c>
      <c r="N141" s="54">
        <v>9</v>
      </c>
      <c r="O141" s="54">
        <v>6</v>
      </c>
      <c r="P141" s="54">
        <v>6</v>
      </c>
      <c r="Q141" s="54"/>
      <c r="R141" s="162"/>
      <c r="S141" s="53">
        <f>IF(E141="","",SUM(G141:Q141)-(R141))</f>
        <v>87</v>
      </c>
      <c r="T141" s="260"/>
      <c r="U141" s="258"/>
      <c r="V141" s="24">
        <f>SUM(G141:I141)</f>
        <v>36</v>
      </c>
    </row>
    <row r="142" spans="1:22" ht="15.75" customHeight="1">
      <c r="A142" s="246"/>
      <c r="B142" s="249"/>
      <c r="C142" s="252"/>
      <c r="D142" s="54"/>
      <c r="E142" s="261" t="s">
        <v>31</v>
      </c>
      <c r="F142" s="262"/>
      <c r="G142" s="51">
        <f aca="true" t="shared" si="27" ref="G142:Q142">SUM(G138:G141)</f>
        <v>60</v>
      </c>
      <c r="H142" s="51">
        <f t="shared" si="27"/>
        <v>48</v>
      </c>
      <c r="I142" s="51">
        <f t="shared" si="27"/>
        <v>27</v>
      </c>
      <c r="J142" s="51">
        <f t="shared" si="27"/>
        <v>27</v>
      </c>
      <c r="K142" s="51">
        <f t="shared" si="27"/>
        <v>9</v>
      </c>
      <c r="L142" s="51">
        <f t="shared" si="27"/>
        <v>60</v>
      </c>
      <c r="M142" s="51">
        <f t="shared" si="27"/>
        <v>36</v>
      </c>
      <c r="N142" s="51">
        <f t="shared" si="27"/>
        <v>27</v>
      </c>
      <c r="O142" s="51">
        <f t="shared" si="27"/>
        <v>36</v>
      </c>
      <c r="P142" s="51">
        <f t="shared" si="27"/>
        <v>33</v>
      </c>
      <c r="Q142" s="51">
        <f t="shared" si="27"/>
        <v>0</v>
      </c>
      <c r="R142" s="52"/>
      <c r="S142" s="55"/>
      <c r="T142" s="57"/>
      <c r="U142" s="56"/>
      <c r="V142" s="22">
        <f>SUM(V138:V141)</f>
        <v>135</v>
      </c>
    </row>
    <row r="143" spans="1:22" ht="15.75" customHeight="1">
      <c r="A143" s="244">
        <v>437</v>
      </c>
      <c r="B143" s="247">
        <v>39</v>
      </c>
      <c r="C143" s="250" t="s">
        <v>153</v>
      </c>
      <c r="D143" s="253" t="s">
        <v>154</v>
      </c>
      <c r="E143" s="46">
        <v>58</v>
      </c>
      <c r="F143" s="5" t="s">
        <v>11</v>
      </c>
      <c r="G143" s="160">
        <v>12</v>
      </c>
      <c r="H143" s="160">
        <v>9</v>
      </c>
      <c r="I143" s="160">
        <v>6</v>
      </c>
      <c r="J143" s="160">
        <v>9</v>
      </c>
      <c r="K143" s="160">
        <v>9</v>
      </c>
      <c r="L143" s="160">
        <v>12</v>
      </c>
      <c r="M143" s="160">
        <v>9</v>
      </c>
      <c r="N143" s="160">
        <v>9</v>
      </c>
      <c r="O143" s="160">
        <v>9</v>
      </c>
      <c r="P143" s="160">
        <v>6</v>
      </c>
      <c r="Q143" s="160"/>
      <c r="R143" s="161"/>
      <c r="S143" s="49">
        <f>IF(E143="","",SUM(G143:Q143)-(R143))</f>
        <v>90</v>
      </c>
      <c r="T143" s="145" t="s">
        <v>18</v>
      </c>
      <c r="U143" s="256"/>
      <c r="V143" s="23">
        <f>SUM(G143:I143)</f>
        <v>27</v>
      </c>
    </row>
    <row r="144" spans="1:22" ht="15.75" customHeight="1">
      <c r="A144" s="245"/>
      <c r="B144" s="248"/>
      <c r="C144" s="251"/>
      <c r="D144" s="254"/>
      <c r="E144" s="46">
        <v>35</v>
      </c>
      <c r="F144" s="6" t="s">
        <v>12</v>
      </c>
      <c r="G144" s="160">
        <v>18</v>
      </c>
      <c r="H144" s="160">
        <v>9</v>
      </c>
      <c r="I144" s="160">
        <v>6</v>
      </c>
      <c r="J144" s="160">
        <v>6</v>
      </c>
      <c r="K144" s="160"/>
      <c r="L144" s="160">
        <v>12</v>
      </c>
      <c r="M144" s="160">
        <v>9</v>
      </c>
      <c r="N144" s="160">
        <v>6</v>
      </c>
      <c r="O144" s="160">
        <v>9</v>
      </c>
      <c r="P144" s="160">
        <v>9</v>
      </c>
      <c r="Q144" s="160"/>
      <c r="R144" s="161"/>
      <c r="S144" s="50">
        <f>IF(E144="","",SUM(G144:Q144)-(R144))</f>
        <v>84</v>
      </c>
      <c r="T144" s="146"/>
      <c r="U144" s="257"/>
      <c r="V144" s="24">
        <f>SUM(G144:I144)</f>
        <v>33</v>
      </c>
    </row>
    <row r="145" spans="1:22" ht="15.75" customHeight="1">
      <c r="A145" s="245"/>
      <c r="B145" s="248"/>
      <c r="C145" s="251"/>
      <c r="D145" s="254"/>
      <c r="E145" s="46">
        <v>19</v>
      </c>
      <c r="F145" s="6" t="s">
        <v>13</v>
      </c>
      <c r="G145" s="160">
        <v>12</v>
      </c>
      <c r="H145" s="160">
        <v>12</v>
      </c>
      <c r="I145" s="160">
        <v>6</v>
      </c>
      <c r="J145" s="160">
        <v>9</v>
      </c>
      <c r="K145" s="160"/>
      <c r="L145" s="160">
        <v>12</v>
      </c>
      <c r="M145" s="160">
        <v>9</v>
      </c>
      <c r="N145" s="160">
        <v>12</v>
      </c>
      <c r="O145" s="160">
        <v>6</v>
      </c>
      <c r="P145" s="160">
        <v>9</v>
      </c>
      <c r="Q145" s="160"/>
      <c r="R145" s="161"/>
      <c r="S145" s="50">
        <f>IF(E145="","",SUM(G145:Q145)-(R145))</f>
        <v>87</v>
      </c>
      <c r="T145" s="259">
        <f>(SUM(S143:S146)+T144)</f>
        <v>360</v>
      </c>
      <c r="U145" s="257"/>
      <c r="V145" s="24">
        <f>SUM(G145:I145)</f>
        <v>30</v>
      </c>
    </row>
    <row r="146" spans="1:22" ht="15.75" customHeight="1">
      <c r="A146" s="245"/>
      <c r="B146" s="248"/>
      <c r="C146" s="251"/>
      <c r="D146" s="255"/>
      <c r="E146" s="46">
        <v>1</v>
      </c>
      <c r="F146" s="7" t="s">
        <v>14</v>
      </c>
      <c r="G146" s="54">
        <v>18</v>
      </c>
      <c r="H146" s="54">
        <v>9</v>
      </c>
      <c r="I146" s="54">
        <v>6</v>
      </c>
      <c r="J146" s="54">
        <v>6</v>
      </c>
      <c r="K146" s="54">
        <v>9</v>
      </c>
      <c r="L146" s="54">
        <v>15</v>
      </c>
      <c r="M146" s="54">
        <v>12</v>
      </c>
      <c r="N146" s="54">
        <v>9</v>
      </c>
      <c r="O146" s="54">
        <v>6</v>
      </c>
      <c r="P146" s="54">
        <v>9</v>
      </c>
      <c r="Q146" s="54"/>
      <c r="R146" s="162"/>
      <c r="S146" s="53">
        <f>IF(E146="","",SUM(G146:Q146)-(R146))</f>
        <v>99</v>
      </c>
      <c r="T146" s="260"/>
      <c r="U146" s="258"/>
      <c r="V146" s="24">
        <f>SUM(G146:I146)</f>
        <v>33</v>
      </c>
    </row>
    <row r="147" spans="1:22" ht="15.75" customHeight="1">
      <c r="A147" s="246"/>
      <c r="B147" s="249"/>
      <c r="C147" s="252"/>
      <c r="D147" s="54"/>
      <c r="E147" s="261" t="s">
        <v>31</v>
      </c>
      <c r="F147" s="262"/>
      <c r="G147" s="51">
        <f aca="true" t="shared" si="28" ref="G147:Q147">SUM(G143:G146)</f>
        <v>60</v>
      </c>
      <c r="H147" s="51">
        <f t="shared" si="28"/>
        <v>39</v>
      </c>
      <c r="I147" s="51">
        <f t="shared" si="28"/>
        <v>24</v>
      </c>
      <c r="J147" s="51">
        <f t="shared" si="28"/>
        <v>30</v>
      </c>
      <c r="K147" s="51">
        <f t="shared" si="28"/>
        <v>18</v>
      </c>
      <c r="L147" s="51">
        <f t="shared" si="28"/>
        <v>51</v>
      </c>
      <c r="M147" s="51">
        <f t="shared" si="28"/>
        <v>39</v>
      </c>
      <c r="N147" s="51">
        <f t="shared" si="28"/>
        <v>36</v>
      </c>
      <c r="O147" s="51">
        <f t="shared" si="28"/>
        <v>30</v>
      </c>
      <c r="P147" s="51">
        <f t="shared" si="28"/>
        <v>33</v>
      </c>
      <c r="Q147" s="51">
        <f t="shared" si="28"/>
        <v>0</v>
      </c>
      <c r="R147" s="52"/>
      <c r="S147" s="55"/>
      <c r="T147" s="57"/>
      <c r="U147" s="56"/>
      <c r="V147" s="22">
        <f>SUM(V143:V146)</f>
        <v>123</v>
      </c>
    </row>
    <row r="148" spans="1:22" ht="15.75" customHeight="1">
      <c r="A148" s="244">
        <v>412</v>
      </c>
      <c r="B148" s="247">
        <v>40</v>
      </c>
      <c r="C148" s="250" t="s">
        <v>155</v>
      </c>
      <c r="D148" s="253" t="s">
        <v>114</v>
      </c>
      <c r="E148" s="46">
        <v>172</v>
      </c>
      <c r="F148" s="5" t="s">
        <v>11</v>
      </c>
      <c r="G148" s="160"/>
      <c r="H148" s="160"/>
      <c r="I148" s="160">
        <v>7</v>
      </c>
      <c r="J148" s="160">
        <v>9</v>
      </c>
      <c r="K148" s="160">
        <v>13</v>
      </c>
      <c r="L148" s="160">
        <v>13</v>
      </c>
      <c r="M148" s="160">
        <v>9</v>
      </c>
      <c r="N148" s="160">
        <v>9</v>
      </c>
      <c r="O148" s="160">
        <v>10</v>
      </c>
      <c r="P148" s="160">
        <v>10</v>
      </c>
      <c r="Q148" s="160"/>
      <c r="R148" s="161"/>
      <c r="S148" s="49">
        <f>IF(E148="","",SUM(G148:Q148)-(R148))</f>
        <v>80</v>
      </c>
      <c r="T148" s="145" t="s">
        <v>18</v>
      </c>
      <c r="U148" s="256"/>
      <c r="V148" s="23">
        <f>SUM(G148:I148)</f>
        <v>7</v>
      </c>
    </row>
    <row r="149" spans="1:22" ht="15.75" customHeight="1">
      <c r="A149" s="245"/>
      <c r="B149" s="248"/>
      <c r="C149" s="251"/>
      <c r="D149" s="254"/>
      <c r="E149" s="46">
        <v>79</v>
      </c>
      <c r="F149" s="6" t="s">
        <v>12</v>
      </c>
      <c r="G149" s="160">
        <v>17</v>
      </c>
      <c r="H149" s="160"/>
      <c r="I149" s="160">
        <v>10</v>
      </c>
      <c r="J149" s="160">
        <v>11</v>
      </c>
      <c r="K149" s="160">
        <v>13</v>
      </c>
      <c r="L149" s="160">
        <v>13</v>
      </c>
      <c r="M149" s="160">
        <v>10</v>
      </c>
      <c r="N149" s="160">
        <v>12</v>
      </c>
      <c r="O149" s="160">
        <v>11</v>
      </c>
      <c r="P149" s="160">
        <v>14</v>
      </c>
      <c r="Q149" s="160"/>
      <c r="R149" s="161"/>
      <c r="S149" s="50">
        <f>IF(E149="","",SUM(G149:Q149)-(R149))</f>
        <v>111</v>
      </c>
      <c r="T149" s="146"/>
      <c r="U149" s="257"/>
      <c r="V149" s="24">
        <f>SUM(G149:I149)</f>
        <v>27</v>
      </c>
    </row>
    <row r="150" spans="1:22" ht="15.75" customHeight="1">
      <c r="A150" s="245"/>
      <c r="B150" s="248"/>
      <c r="C150" s="251"/>
      <c r="D150" s="254"/>
      <c r="E150" s="46">
        <v>180</v>
      </c>
      <c r="F150" s="6" t="s">
        <v>13</v>
      </c>
      <c r="G150" s="160"/>
      <c r="H150" s="160"/>
      <c r="I150" s="160">
        <v>7</v>
      </c>
      <c r="J150" s="160">
        <v>9</v>
      </c>
      <c r="K150" s="160"/>
      <c r="L150" s="160">
        <v>12</v>
      </c>
      <c r="M150" s="160">
        <v>9</v>
      </c>
      <c r="N150" s="160">
        <v>9</v>
      </c>
      <c r="O150" s="160">
        <v>10</v>
      </c>
      <c r="P150" s="160">
        <v>10</v>
      </c>
      <c r="Q150" s="160"/>
      <c r="R150" s="161"/>
      <c r="S150" s="50">
        <f>IF(E150="","",SUM(G150:Q150)-(R150))</f>
        <v>66</v>
      </c>
      <c r="T150" s="259">
        <f>(SUM(S148:S151)+T149)</f>
        <v>357</v>
      </c>
      <c r="U150" s="257"/>
      <c r="V150" s="24">
        <f>SUM(G150:I150)</f>
        <v>7</v>
      </c>
    </row>
    <row r="151" spans="1:22" ht="15.75" customHeight="1">
      <c r="A151" s="245"/>
      <c r="B151" s="248"/>
      <c r="C151" s="251"/>
      <c r="D151" s="255"/>
      <c r="E151" s="46">
        <v>91</v>
      </c>
      <c r="F151" s="7" t="s">
        <v>14</v>
      </c>
      <c r="G151" s="54">
        <v>15</v>
      </c>
      <c r="H151" s="54"/>
      <c r="I151" s="54">
        <v>9</v>
      </c>
      <c r="J151" s="54">
        <v>10</v>
      </c>
      <c r="K151" s="54">
        <v>13</v>
      </c>
      <c r="L151" s="54">
        <v>12</v>
      </c>
      <c r="M151" s="54">
        <v>10</v>
      </c>
      <c r="N151" s="54">
        <v>10</v>
      </c>
      <c r="O151" s="54">
        <v>10</v>
      </c>
      <c r="P151" s="54">
        <v>11</v>
      </c>
      <c r="Q151" s="54"/>
      <c r="R151" s="162"/>
      <c r="S151" s="53">
        <f>IF(E151="","",SUM(G151:Q151)-(R151))</f>
        <v>100</v>
      </c>
      <c r="T151" s="260"/>
      <c r="U151" s="258"/>
      <c r="V151" s="24">
        <f>SUM(G151:I151)</f>
        <v>24</v>
      </c>
    </row>
    <row r="152" spans="1:22" ht="15.75" customHeight="1">
      <c r="A152" s="246"/>
      <c r="B152" s="249"/>
      <c r="C152" s="252"/>
      <c r="D152" s="54"/>
      <c r="E152" s="261" t="s">
        <v>31</v>
      </c>
      <c r="F152" s="262"/>
      <c r="G152" s="51">
        <f aca="true" t="shared" si="29" ref="G152:Q152">SUM(G148:G151)</f>
        <v>32</v>
      </c>
      <c r="H152" s="51">
        <f t="shared" si="29"/>
        <v>0</v>
      </c>
      <c r="I152" s="51">
        <f t="shared" si="29"/>
        <v>33</v>
      </c>
      <c r="J152" s="51">
        <f t="shared" si="29"/>
        <v>39</v>
      </c>
      <c r="K152" s="51">
        <f t="shared" si="29"/>
        <v>39</v>
      </c>
      <c r="L152" s="51">
        <f t="shared" si="29"/>
        <v>50</v>
      </c>
      <c r="M152" s="51">
        <f t="shared" si="29"/>
        <v>38</v>
      </c>
      <c r="N152" s="51">
        <f t="shared" si="29"/>
        <v>40</v>
      </c>
      <c r="O152" s="51">
        <f t="shared" si="29"/>
        <v>41</v>
      </c>
      <c r="P152" s="51">
        <f t="shared" si="29"/>
        <v>45</v>
      </c>
      <c r="Q152" s="51">
        <f t="shared" si="29"/>
        <v>0</v>
      </c>
      <c r="R152" s="52"/>
      <c r="S152" s="55"/>
      <c r="T152" s="57"/>
      <c r="U152" s="56"/>
      <c r="V152" s="22">
        <f>SUM(V148:V151)</f>
        <v>65</v>
      </c>
    </row>
    <row r="153" spans="1:22" ht="15.75" customHeight="1">
      <c r="A153" s="244">
        <v>430</v>
      </c>
      <c r="B153" s="247">
        <v>9</v>
      </c>
      <c r="C153" s="250" t="s">
        <v>109</v>
      </c>
      <c r="D153" s="253" t="s">
        <v>110</v>
      </c>
      <c r="E153" s="46">
        <v>74</v>
      </c>
      <c r="F153" s="5" t="s">
        <v>11</v>
      </c>
      <c r="G153" s="160"/>
      <c r="H153" s="160">
        <v>10</v>
      </c>
      <c r="I153" s="160">
        <v>7</v>
      </c>
      <c r="J153" s="160">
        <v>8</v>
      </c>
      <c r="K153" s="160">
        <v>11</v>
      </c>
      <c r="L153" s="160">
        <v>12</v>
      </c>
      <c r="M153" s="160">
        <v>8</v>
      </c>
      <c r="N153" s="160">
        <v>9</v>
      </c>
      <c r="O153" s="160">
        <v>10</v>
      </c>
      <c r="P153" s="160">
        <v>9</v>
      </c>
      <c r="Q153" s="160"/>
      <c r="R153" s="161"/>
      <c r="S153" s="49">
        <f>IF(E153="","",SUM(G153:Q153)-(R153))</f>
        <v>84</v>
      </c>
      <c r="T153" s="145" t="s">
        <v>18</v>
      </c>
      <c r="U153" s="256"/>
      <c r="V153" s="23">
        <f>SUM(G153:I153)</f>
        <v>17</v>
      </c>
    </row>
    <row r="154" spans="1:22" ht="15.75" customHeight="1">
      <c r="A154" s="245"/>
      <c r="B154" s="248"/>
      <c r="C154" s="251"/>
      <c r="D154" s="254"/>
      <c r="E154" s="46">
        <v>16</v>
      </c>
      <c r="F154" s="6" t="s">
        <v>12</v>
      </c>
      <c r="G154" s="160">
        <v>13</v>
      </c>
      <c r="H154" s="160">
        <v>11</v>
      </c>
      <c r="I154" s="160">
        <v>9</v>
      </c>
      <c r="J154" s="160">
        <v>8</v>
      </c>
      <c r="K154" s="160">
        <v>12</v>
      </c>
      <c r="L154" s="160">
        <v>15</v>
      </c>
      <c r="M154" s="160">
        <v>9</v>
      </c>
      <c r="N154" s="160">
        <v>9</v>
      </c>
      <c r="O154" s="160">
        <v>10</v>
      </c>
      <c r="P154" s="160">
        <v>8</v>
      </c>
      <c r="Q154" s="160">
        <v>3</v>
      </c>
      <c r="R154" s="161"/>
      <c r="S154" s="50">
        <f>IF(E154="","",SUM(G154:Q154)-(R154))</f>
        <v>107</v>
      </c>
      <c r="T154" s="146"/>
      <c r="U154" s="257"/>
      <c r="V154" s="24">
        <f>SUM(G154:I154)</f>
        <v>33</v>
      </c>
    </row>
    <row r="155" spans="1:22" ht="15.75" customHeight="1">
      <c r="A155" s="245"/>
      <c r="B155" s="248"/>
      <c r="C155" s="251"/>
      <c r="D155" s="254"/>
      <c r="E155" s="46">
        <v>32</v>
      </c>
      <c r="F155" s="6" t="s">
        <v>13</v>
      </c>
      <c r="G155" s="160"/>
      <c r="H155" s="160"/>
      <c r="I155" s="160">
        <v>8</v>
      </c>
      <c r="J155" s="160">
        <v>7</v>
      </c>
      <c r="K155" s="160">
        <v>12</v>
      </c>
      <c r="L155" s="160">
        <v>12</v>
      </c>
      <c r="M155" s="160">
        <v>9</v>
      </c>
      <c r="N155" s="160">
        <v>10</v>
      </c>
      <c r="O155" s="160">
        <v>9</v>
      </c>
      <c r="P155" s="160">
        <v>8</v>
      </c>
      <c r="Q155" s="160"/>
      <c r="R155" s="161"/>
      <c r="S155" s="50">
        <f>IF(E155="","",SUM(G155:Q155)-(R155))</f>
        <v>75</v>
      </c>
      <c r="T155" s="259">
        <f>(SUM(S153:S156)+T154)</f>
        <v>356</v>
      </c>
      <c r="U155" s="257"/>
      <c r="V155" s="24">
        <f>SUM(G155:I155)</f>
        <v>8</v>
      </c>
    </row>
    <row r="156" spans="1:22" ht="15.75" customHeight="1">
      <c r="A156" s="245"/>
      <c r="B156" s="248"/>
      <c r="C156" s="251"/>
      <c r="D156" s="255"/>
      <c r="E156" s="46">
        <v>33</v>
      </c>
      <c r="F156" s="7" t="s">
        <v>14</v>
      </c>
      <c r="G156" s="54">
        <v>13</v>
      </c>
      <c r="H156" s="54">
        <v>12</v>
      </c>
      <c r="I156" s="54">
        <v>8</v>
      </c>
      <c r="J156" s="54">
        <v>8</v>
      </c>
      <c r="K156" s="54"/>
      <c r="L156" s="54">
        <v>14</v>
      </c>
      <c r="M156" s="54">
        <v>8</v>
      </c>
      <c r="N156" s="54">
        <v>10</v>
      </c>
      <c r="O156" s="54">
        <v>9</v>
      </c>
      <c r="P156" s="54">
        <v>8</v>
      </c>
      <c r="Q156" s="54"/>
      <c r="R156" s="162"/>
      <c r="S156" s="53">
        <f>IF(E156="","",SUM(G156:Q156)-(R156))</f>
        <v>90</v>
      </c>
      <c r="T156" s="260"/>
      <c r="U156" s="258"/>
      <c r="V156" s="24">
        <f>SUM(G156:I156)</f>
        <v>33</v>
      </c>
    </row>
    <row r="157" spans="1:22" ht="15.75" customHeight="1">
      <c r="A157" s="246"/>
      <c r="B157" s="249"/>
      <c r="C157" s="252"/>
      <c r="D157" s="54"/>
      <c r="E157" s="261" t="s">
        <v>31</v>
      </c>
      <c r="F157" s="262"/>
      <c r="G157" s="51">
        <f aca="true" t="shared" si="30" ref="G157:Q157">SUM(G153:G156)</f>
        <v>26</v>
      </c>
      <c r="H157" s="51">
        <f t="shared" si="30"/>
        <v>33</v>
      </c>
      <c r="I157" s="51">
        <f t="shared" si="30"/>
        <v>32</v>
      </c>
      <c r="J157" s="51">
        <f t="shared" si="30"/>
        <v>31</v>
      </c>
      <c r="K157" s="51">
        <f t="shared" si="30"/>
        <v>35</v>
      </c>
      <c r="L157" s="51">
        <f t="shared" si="30"/>
        <v>53</v>
      </c>
      <c r="M157" s="51">
        <f t="shared" si="30"/>
        <v>34</v>
      </c>
      <c r="N157" s="51">
        <f t="shared" si="30"/>
        <v>38</v>
      </c>
      <c r="O157" s="51">
        <f t="shared" si="30"/>
        <v>38</v>
      </c>
      <c r="P157" s="51">
        <f t="shared" si="30"/>
        <v>33</v>
      </c>
      <c r="Q157" s="51">
        <f t="shared" si="30"/>
        <v>3</v>
      </c>
      <c r="R157" s="52"/>
      <c r="S157" s="55"/>
      <c r="T157" s="57"/>
      <c r="U157" s="56"/>
      <c r="V157" s="22">
        <f>SUM(V153:V156)</f>
        <v>91</v>
      </c>
    </row>
    <row r="158" spans="1:22" ht="15.75" customHeight="1">
      <c r="A158" s="244">
        <v>445</v>
      </c>
      <c r="B158" s="247">
        <v>31</v>
      </c>
      <c r="C158" s="250" t="s">
        <v>99</v>
      </c>
      <c r="D158" s="253" t="s">
        <v>115</v>
      </c>
      <c r="E158" s="46">
        <v>148</v>
      </c>
      <c r="F158" s="5" t="s">
        <v>11</v>
      </c>
      <c r="G158" s="160">
        <v>17</v>
      </c>
      <c r="H158" s="160"/>
      <c r="I158" s="160">
        <v>8</v>
      </c>
      <c r="J158" s="160">
        <v>9</v>
      </c>
      <c r="K158" s="160">
        <v>11</v>
      </c>
      <c r="L158" s="160">
        <v>12</v>
      </c>
      <c r="M158" s="160">
        <v>9</v>
      </c>
      <c r="N158" s="160">
        <v>8</v>
      </c>
      <c r="O158" s="160">
        <v>9</v>
      </c>
      <c r="P158" s="160">
        <v>10</v>
      </c>
      <c r="Q158" s="160"/>
      <c r="R158" s="161"/>
      <c r="S158" s="49">
        <f>IF(E158="","",SUM(G158:Q158)-(R158))</f>
        <v>93</v>
      </c>
      <c r="T158" s="145" t="s">
        <v>18</v>
      </c>
      <c r="U158" s="256"/>
      <c r="V158" s="23">
        <f>SUM(G158:I158)</f>
        <v>25</v>
      </c>
    </row>
    <row r="159" spans="1:22" ht="15.75" customHeight="1">
      <c r="A159" s="245"/>
      <c r="B159" s="248"/>
      <c r="C159" s="251"/>
      <c r="D159" s="254"/>
      <c r="E159" s="46">
        <v>18</v>
      </c>
      <c r="F159" s="6" t="s">
        <v>12</v>
      </c>
      <c r="G159" s="160">
        <v>18</v>
      </c>
      <c r="H159" s="160">
        <v>11</v>
      </c>
      <c r="I159" s="160"/>
      <c r="J159" s="160">
        <v>9</v>
      </c>
      <c r="K159" s="160"/>
      <c r="L159" s="160">
        <v>12</v>
      </c>
      <c r="M159" s="160">
        <v>8</v>
      </c>
      <c r="N159" s="160">
        <v>8</v>
      </c>
      <c r="O159" s="160">
        <v>10</v>
      </c>
      <c r="P159" s="160">
        <v>9</v>
      </c>
      <c r="Q159" s="160"/>
      <c r="R159" s="161"/>
      <c r="S159" s="50">
        <f>IF(E159="","",SUM(G159:Q159)-(R159))</f>
        <v>85</v>
      </c>
      <c r="T159" s="146"/>
      <c r="U159" s="257"/>
      <c r="V159" s="24">
        <f>SUM(G159:I159)</f>
        <v>29</v>
      </c>
    </row>
    <row r="160" spans="1:22" ht="15.75" customHeight="1">
      <c r="A160" s="245"/>
      <c r="B160" s="248"/>
      <c r="C160" s="251"/>
      <c r="D160" s="254"/>
      <c r="E160" s="46">
        <v>159</v>
      </c>
      <c r="F160" s="6" t="s">
        <v>13</v>
      </c>
      <c r="G160" s="160">
        <v>17</v>
      </c>
      <c r="H160" s="160">
        <v>10</v>
      </c>
      <c r="I160" s="160"/>
      <c r="J160" s="160">
        <v>8</v>
      </c>
      <c r="K160" s="160">
        <v>9</v>
      </c>
      <c r="L160" s="160">
        <v>11</v>
      </c>
      <c r="M160" s="160">
        <v>9</v>
      </c>
      <c r="N160" s="160">
        <v>9</v>
      </c>
      <c r="O160" s="160">
        <v>10</v>
      </c>
      <c r="P160" s="160">
        <v>9</v>
      </c>
      <c r="Q160" s="160"/>
      <c r="R160" s="161"/>
      <c r="S160" s="50">
        <f>IF(E160="","",SUM(G160:Q160)-(R160))</f>
        <v>92</v>
      </c>
      <c r="T160" s="259">
        <f>(SUM(S158:S161)+T159)</f>
        <v>356</v>
      </c>
      <c r="U160" s="257"/>
      <c r="V160" s="24">
        <f>SUM(G160:I160)</f>
        <v>27</v>
      </c>
    </row>
    <row r="161" spans="1:22" ht="15.75" customHeight="1">
      <c r="A161" s="245"/>
      <c r="B161" s="248"/>
      <c r="C161" s="251"/>
      <c r="D161" s="255"/>
      <c r="E161" s="46">
        <v>90</v>
      </c>
      <c r="F161" s="7" t="s">
        <v>14</v>
      </c>
      <c r="G161" s="54">
        <v>14</v>
      </c>
      <c r="H161" s="54"/>
      <c r="I161" s="54">
        <v>6</v>
      </c>
      <c r="J161" s="54">
        <v>9</v>
      </c>
      <c r="K161" s="54">
        <v>11</v>
      </c>
      <c r="L161" s="54">
        <v>12</v>
      </c>
      <c r="M161" s="54">
        <v>9</v>
      </c>
      <c r="N161" s="54">
        <v>8</v>
      </c>
      <c r="O161" s="54">
        <v>9</v>
      </c>
      <c r="P161" s="54">
        <v>8</v>
      </c>
      <c r="Q161" s="54"/>
      <c r="R161" s="162"/>
      <c r="S161" s="53">
        <f>IF(E161="","",SUM(G161:Q161)-(R161))</f>
        <v>86</v>
      </c>
      <c r="T161" s="260"/>
      <c r="U161" s="258"/>
      <c r="V161" s="24">
        <f>SUM(G161:I161)</f>
        <v>20</v>
      </c>
    </row>
    <row r="162" spans="1:22" ht="15.75" customHeight="1">
      <c r="A162" s="246"/>
      <c r="B162" s="249"/>
      <c r="C162" s="252"/>
      <c r="D162" s="54"/>
      <c r="E162" s="261" t="s">
        <v>31</v>
      </c>
      <c r="F162" s="262"/>
      <c r="G162" s="51">
        <f aca="true" t="shared" si="31" ref="G162:Q162">SUM(G158:G161)</f>
        <v>66</v>
      </c>
      <c r="H162" s="51">
        <f t="shared" si="31"/>
        <v>21</v>
      </c>
      <c r="I162" s="51">
        <f t="shared" si="31"/>
        <v>14</v>
      </c>
      <c r="J162" s="51">
        <f t="shared" si="31"/>
        <v>35</v>
      </c>
      <c r="K162" s="51">
        <f t="shared" si="31"/>
        <v>31</v>
      </c>
      <c r="L162" s="51">
        <f t="shared" si="31"/>
        <v>47</v>
      </c>
      <c r="M162" s="51">
        <f t="shared" si="31"/>
        <v>35</v>
      </c>
      <c r="N162" s="51">
        <f t="shared" si="31"/>
        <v>33</v>
      </c>
      <c r="O162" s="51">
        <f t="shared" si="31"/>
        <v>38</v>
      </c>
      <c r="P162" s="51">
        <f t="shared" si="31"/>
        <v>36</v>
      </c>
      <c r="Q162" s="51">
        <f t="shared" si="31"/>
        <v>0</v>
      </c>
      <c r="R162" s="52"/>
      <c r="S162" s="55"/>
      <c r="T162" s="57"/>
      <c r="U162" s="56"/>
      <c r="V162" s="22">
        <f>SUM(V158:V161)</f>
        <v>101</v>
      </c>
    </row>
    <row r="163" spans="1:22" ht="15.75" customHeight="1">
      <c r="A163" s="244">
        <v>402</v>
      </c>
      <c r="B163" s="247">
        <v>14</v>
      </c>
      <c r="C163" s="250" t="s">
        <v>118</v>
      </c>
      <c r="D163" s="253" t="s">
        <v>119</v>
      </c>
      <c r="E163" s="46">
        <v>34</v>
      </c>
      <c r="F163" s="5" t="s">
        <v>11</v>
      </c>
      <c r="G163" s="160">
        <v>18</v>
      </c>
      <c r="H163" s="160">
        <v>12</v>
      </c>
      <c r="I163" s="160">
        <v>6</v>
      </c>
      <c r="J163" s="160">
        <v>9</v>
      </c>
      <c r="K163" s="160">
        <v>9</v>
      </c>
      <c r="L163" s="160">
        <v>15</v>
      </c>
      <c r="M163" s="160">
        <v>9</v>
      </c>
      <c r="N163" s="160">
        <v>12</v>
      </c>
      <c r="O163" s="160">
        <v>12</v>
      </c>
      <c r="P163" s="160">
        <v>9</v>
      </c>
      <c r="Q163" s="160">
        <v>3</v>
      </c>
      <c r="R163" s="161"/>
      <c r="S163" s="49">
        <f>IF(E163="","",SUM(G163:Q163)-(R163))</f>
        <v>114</v>
      </c>
      <c r="T163" s="145" t="s">
        <v>18</v>
      </c>
      <c r="U163" s="256"/>
      <c r="V163" s="23">
        <f>SUM(G163:I163)</f>
        <v>36</v>
      </c>
    </row>
    <row r="164" spans="1:22" ht="15.75" customHeight="1">
      <c r="A164" s="245"/>
      <c r="B164" s="248"/>
      <c r="C164" s="251"/>
      <c r="D164" s="254"/>
      <c r="E164" s="46">
        <v>74</v>
      </c>
      <c r="F164" s="6" t="s">
        <v>12</v>
      </c>
      <c r="G164" s="160">
        <v>21</v>
      </c>
      <c r="H164" s="160">
        <v>9</v>
      </c>
      <c r="I164" s="160">
        <v>6</v>
      </c>
      <c r="J164" s="160">
        <v>9</v>
      </c>
      <c r="K164" s="160">
        <v>9</v>
      </c>
      <c r="L164" s="160">
        <v>15</v>
      </c>
      <c r="M164" s="160">
        <v>9</v>
      </c>
      <c r="N164" s="160">
        <v>9</v>
      </c>
      <c r="O164" s="160">
        <v>12</v>
      </c>
      <c r="P164" s="160">
        <v>12</v>
      </c>
      <c r="Q164" s="160">
        <v>6</v>
      </c>
      <c r="R164" s="161"/>
      <c r="S164" s="50">
        <f>IF(E164="","",SUM(G164:Q164)-(R164))</f>
        <v>117</v>
      </c>
      <c r="T164" s="146"/>
      <c r="U164" s="257"/>
      <c r="V164" s="24">
        <f>SUM(G164:I164)</f>
        <v>36</v>
      </c>
    </row>
    <row r="165" spans="1:22" ht="15.75" customHeight="1">
      <c r="A165" s="245"/>
      <c r="B165" s="248"/>
      <c r="C165" s="251"/>
      <c r="D165" s="254"/>
      <c r="E165" s="46">
        <v>26</v>
      </c>
      <c r="F165" s="6" t="s">
        <v>13</v>
      </c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1"/>
      <c r="S165" s="50">
        <f>IF(E165="","",SUM(G165:Q165)-(R165))</f>
        <v>0</v>
      </c>
      <c r="T165" s="259">
        <f>(SUM(S163:S166)+T164)</f>
        <v>354</v>
      </c>
      <c r="U165" s="257"/>
      <c r="V165" s="24">
        <f>SUM(G165:I165)</f>
        <v>0</v>
      </c>
    </row>
    <row r="166" spans="1:22" ht="15.75" customHeight="1">
      <c r="A166" s="245"/>
      <c r="B166" s="248"/>
      <c r="C166" s="251"/>
      <c r="D166" s="255"/>
      <c r="E166" s="46">
        <v>38</v>
      </c>
      <c r="F166" s="7" t="s">
        <v>14</v>
      </c>
      <c r="G166" s="54">
        <v>21</v>
      </c>
      <c r="H166" s="54">
        <v>12</v>
      </c>
      <c r="I166" s="54">
        <v>6</v>
      </c>
      <c r="J166" s="54">
        <v>9</v>
      </c>
      <c r="K166" s="54">
        <v>12</v>
      </c>
      <c r="L166" s="54">
        <v>15</v>
      </c>
      <c r="M166" s="54">
        <v>12</v>
      </c>
      <c r="N166" s="54">
        <v>9</v>
      </c>
      <c r="O166" s="54">
        <v>9</v>
      </c>
      <c r="P166" s="54">
        <v>12</v>
      </c>
      <c r="Q166" s="54">
        <v>6</v>
      </c>
      <c r="R166" s="162"/>
      <c r="S166" s="53">
        <f>IF(E166="","",SUM(G166:Q166)-(R166))</f>
        <v>123</v>
      </c>
      <c r="T166" s="260"/>
      <c r="U166" s="258"/>
      <c r="V166" s="24">
        <f>SUM(G166:I166)</f>
        <v>39</v>
      </c>
    </row>
    <row r="167" spans="1:22" ht="15.75" customHeight="1">
      <c r="A167" s="246"/>
      <c r="B167" s="249"/>
      <c r="C167" s="252"/>
      <c r="D167" s="54"/>
      <c r="E167" s="261" t="s">
        <v>31</v>
      </c>
      <c r="F167" s="262"/>
      <c r="G167" s="51">
        <f aca="true" t="shared" si="32" ref="G167:Q167">SUM(G163:G166)</f>
        <v>60</v>
      </c>
      <c r="H167" s="51">
        <f t="shared" si="32"/>
        <v>33</v>
      </c>
      <c r="I167" s="51">
        <f t="shared" si="32"/>
        <v>18</v>
      </c>
      <c r="J167" s="51">
        <f t="shared" si="32"/>
        <v>27</v>
      </c>
      <c r="K167" s="51">
        <f t="shared" si="32"/>
        <v>30</v>
      </c>
      <c r="L167" s="51">
        <f t="shared" si="32"/>
        <v>45</v>
      </c>
      <c r="M167" s="51">
        <f t="shared" si="32"/>
        <v>30</v>
      </c>
      <c r="N167" s="51">
        <f t="shared" si="32"/>
        <v>30</v>
      </c>
      <c r="O167" s="51">
        <f t="shared" si="32"/>
        <v>33</v>
      </c>
      <c r="P167" s="51">
        <f t="shared" si="32"/>
        <v>33</v>
      </c>
      <c r="Q167" s="51">
        <f t="shared" si="32"/>
        <v>15</v>
      </c>
      <c r="R167" s="52"/>
      <c r="S167" s="55"/>
      <c r="T167" s="57"/>
      <c r="U167" s="56"/>
      <c r="V167" s="22">
        <f>SUM(V163:V166)</f>
        <v>111</v>
      </c>
    </row>
    <row r="168" spans="1:22" ht="15.75" customHeight="1">
      <c r="A168" s="244">
        <v>454</v>
      </c>
      <c r="B168" s="247">
        <v>33</v>
      </c>
      <c r="C168" s="250" t="s">
        <v>156</v>
      </c>
      <c r="D168" s="253" t="s">
        <v>157</v>
      </c>
      <c r="E168" s="46">
        <v>120</v>
      </c>
      <c r="F168" s="5" t="s">
        <v>11</v>
      </c>
      <c r="G168" s="160">
        <v>15</v>
      </c>
      <c r="H168" s="160">
        <v>9</v>
      </c>
      <c r="I168" s="160"/>
      <c r="J168" s="160">
        <v>9</v>
      </c>
      <c r="K168" s="160">
        <v>9</v>
      </c>
      <c r="L168" s="160">
        <v>12</v>
      </c>
      <c r="M168" s="160">
        <v>9</v>
      </c>
      <c r="N168" s="160">
        <v>6</v>
      </c>
      <c r="O168" s="160">
        <v>9</v>
      </c>
      <c r="P168" s="160">
        <v>9</v>
      </c>
      <c r="Q168" s="160"/>
      <c r="R168" s="161"/>
      <c r="S168" s="49">
        <f>IF(E168="","",SUM(G168:Q168)-(R168))</f>
        <v>87</v>
      </c>
      <c r="T168" s="145" t="s">
        <v>18</v>
      </c>
      <c r="U168" s="256"/>
      <c r="V168" s="23">
        <f>SUM(G168:I168)</f>
        <v>24</v>
      </c>
    </row>
    <row r="169" spans="1:22" ht="15.75" customHeight="1">
      <c r="A169" s="245"/>
      <c r="B169" s="248"/>
      <c r="C169" s="251"/>
      <c r="D169" s="254"/>
      <c r="E169" s="46">
        <v>134</v>
      </c>
      <c r="F169" s="6" t="s">
        <v>12</v>
      </c>
      <c r="G169" s="160">
        <v>18</v>
      </c>
      <c r="H169" s="160">
        <v>9</v>
      </c>
      <c r="I169" s="160">
        <v>6</v>
      </c>
      <c r="J169" s="160">
        <v>6</v>
      </c>
      <c r="K169" s="160"/>
      <c r="L169" s="160">
        <v>12</v>
      </c>
      <c r="M169" s="160">
        <v>9</v>
      </c>
      <c r="N169" s="160">
        <v>6</v>
      </c>
      <c r="O169" s="160">
        <v>9</v>
      </c>
      <c r="P169" s="160">
        <v>9</v>
      </c>
      <c r="Q169" s="160"/>
      <c r="R169" s="161"/>
      <c r="S169" s="50">
        <f>IF(E169="","",SUM(G169:Q169)-(R169))</f>
        <v>84</v>
      </c>
      <c r="T169" s="146"/>
      <c r="U169" s="257"/>
      <c r="V169" s="24">
        <f>SUM(G169:I169)</f>
        <v>33</v>
      </c>
    </row>
    <row r="170" spans="1:22" ht="15.75" customHeight="1">
      <c r="A170" s="245"/>
      <c r="B170" s="248"/>
      <c r="C170" s="251"/>
      <c r="D170" s="254"/>
      <c r="E170" s="46">
        <v>136</v>
      </c>
      <c r="F170" s="6" t="s">
        <v>13</v>
      </c>
      <c r="G170" s="160">
        <v>18</v>
      </c>
      <c r="H170" s="160">
        <v>9</v>
      </c>
      <c r="I170" s="160"/>
      <c r="J170" s="160">
        <v>6</v>
      </c>
      <c r="K170" s="160">
        <v>9</v>
      </c>
      <c r="L170" s="160">
        <v>12</v>
      </c>
      <c r="M170" s="160">
        <v>9</v>
      </c>
      <c r="N170" s="160">
        <v>6</v>
      </c>
      <c r="O170" s="160">
        <v>9</v>
      </c>
      <c r="P170" s="160">
        <v>12</v>
      </c>
      <c r="Q170" s="160"/>
      <c r="R170" s="161"/>
      <c r="S170" s="50">
        <f>IF(E170="","",SUM(G170:Q170)-(R170))</f>
        <v>90</v>
      </c>
      <c r="T170" s="259">
        <f>(SUM(S168:S171)+T169)</f>
        <v>348</v>
      </c>
      <c r="U170" s="257"/>
      <c r="V170" s="24">
        <f>SUM(G170:I170)</f>
        <v>27</v>
      </c>
    </row>
    <row r="171" spans="1:22" ht="15.75" customHeight="1">
      <c r="A171" s="245"/>
      <c r="B171" s="248"/>
      <c r="C171" s="251"/>
      <c r="D171" s="255"/>
      <c r="E171" s="46">
        <v>138</v>
      </c>
      <c r="F171" s="7" t="s">
        <v>14</v>
      </c>
      <c r="G171" s="54">
        <v>18</v>
      </c>
      <c r="H171" s="54">
        <v>9</v>
      </c>
      <c r="I171" s="54">
        <v>6</v>
      </c>
      <c r="J171" s="54">
        <v>9</v>
      </c>
      <c r="K171" s="54"/>
      <c r="L171" s="54">
        <v>12</v>
      </c>
      <c r="M171" s="54">
        <v>9</v>
      </c>
      <c r="N171" s="54">
        <v>9</v>
      </c>
      <c r="O171" s="54">
        <v>9</v>
      </c>
      <c r="P171" s="54">
        <v>6</v>
      </c>
      <c r="Q171" s="54"/>
      <c r="R171" s="162"/>
      <c r="S171" s="53">
        <f>IF(E171="","",SUM(G171:Q171)-(R171))</f>
        <v>87</v>
      </c>
      <c r="T171" s="260"/>
      <c r="U171" s="258"/>
      <c r="V171" s="24">
        <f>SUM(G171:I171)</f>
        <v>33</v>
      </c>
    </row>
    <row r="172" spans="1:22" ht="15.75" customHeight="1">
      <c r="A172" s="246"/>
      <c r="B172" s="249"/>
      <c r="C172" s="252"/>
      <c r="D172" s="54"/>
      <c r="E172" s="261" t="s">
        <v>31</v>
      </c>
      <c r="F172" s="262"/>
      <c r="G172" s="51">
        <f aca="true" t="shared" si="33" ref="G172:Q172">SUM(G168:G171)</f>
        <v>69</v>
      </c>
      <c r="H172" s="51">
        <f t="shared" si="33"/>
        <v>36</v>
      </c>
      <c r="I172" s="51">
        <f t="shared" si="33"/>
        <v>12</v>
      </c>
      <c r="J172" s="51">
        <f t="shared" si="33"/>
        <v>30</v>
      </c>
      <c r="K172" s="51">
        <f t="shared" si="33"/>
        <v>18</v>
      </c>
      <c r="L172" s="51">
        <f t="shared" si="33"/>
        <v>48</v>
      </c>
      <c r="M172" s="51">
        <f t="shared" si="33"/>
        <v>36</v>
      </c>
      <c r="N172" s="51">
        <f t="shared" si="33"/>
        <v>27</v>
      </c>
      <c r="O172" s="51">
        <f t="shared" si="33"/>
        <v>36</v>
      </c>
      <c r="P172" s="51">
        <f t="shared" si="33"/>
        <v>36</v>
      </c>
      <c r="Q172" s="51">
        <f t="shared" si="33"/>
        <v>0</v>
      </c>
      <c r="R172" s="52"/>
      <c r="S172" s="55"/>
      <c r="T172" s="57"/>
      <c r="U172" s="56"/>
      <c r="V172" s="22">
        <f>SUM(V168:V171)</f>
        <v>117</v>
      </c>
    </row>
    <row r="173" spans="1:22" ht="15.75" customHeight="1">
      <c r="A173" s="244">
        <v>419</v>
      </c>
      <c r="B173" s="247">
        <v>16</v>
      </c>
      <c r="C173" s="250" t="s">
        <v>120</v>
      </c>
      <c r="D173" s="253" t="s">
        <v>121</v>
      </c>
      <c r="E173" s="46">
        <v>69</v>
      </c>
      <c r="F173" s="5" t="s">
        <v>11</v>
      </c>
      <c r="G173" s="160">
        <v>12</v>
      </c>
      <c r="H173" s="160"/>
      <c r="I173" s="160">
        <v>7</v>
      </c>
      <c r="J173" s="160">
        <v>8</v>
      </c>
      <c r="K173" s="160">
        <v>10</v>
      </c>
      <c r="L173" s="160">
        <v>15</v>
      </c>
      <c r="M173" s="160">
        <v>8</v>
      </c>
      <c r="N173" s="160">
        <v>8</v>
      </c>
      <c r="O173" s="160">
        <v>9</v>
      </c>
      <c r="P173" s="160">
        <v>8</v>
      </c>
      <c r="Q173" s="160"/>
      <c r="R173" s="161"/>
      <c r="S173" s="49">
        <f>IF(E173="","",SUM(G173:Q173)-(R173))</f>
        <v>85</v>
      </c>
      <c r="T173" s="145" t="s">
        <v>18</v>
      </c>
      <c r="U173" s="256"/>
      <c r="V173" s="23">
        <f>SUM(G173:I173)</f>
        <v>19</v>
      </c>
    </row>
    <row r="174" spans="1:22" ht="15.75" customHeight="1">
      <c r="A174" s="245"/>
      <c r="B174" s="248"/>
      <c r="C174" s="251"/>
      <c r="D174" s="254"/>
      <c r="E174" s="46">
        <v>72</v>
      </c>
      <c r="F174" s="6" t="s">
        <v>12</v>
      </c>
      <c r="G174" s="160">
        <v>12</v>
      </c>
      <c r="H174" s="160"/>
      <c r="I174" s="160">
        <v>9</v>
      </c>
      <c r="J174" s="160">
        <v>8</v>
      </c>
      <c r="K174" s="160"/>
      <c r="L174" s="160">
        <v>15</v>
      </c>
      <c r="M174" s="160">
        <v>8</v>
      </c>
      <c r="N174" s="160">
        <v>8</v>
      </c>
      <c r="O174" s="160">
        <v>9</v>
      </c>
      <c r="P174" s="160">
        <v>8</v>
      </c>
      <c r="Q174" s="160"/>
      <c r="R174" s="161"/>
      <c r="S174" s="50">
        <f>IF(E174="","",SUM(G174:Q174)-(R174))</f>
        <v>77</v>
      </c>
      <c r="T174" s="146"/>
      <c r="U174" s="257"/>
      <c r="V174" s="24">
        <f>SUM(G174:I174)</f>
        <v>21</v>
      </c>
    </row>
    <row r="175" spans="1:22" ht="15.75" customHeight="1">
      <c r="A175" s="245"/>
      <c r="B175" s="248"/>
      <c r="C175" s="251"/>
      <c r="D175" s="254"/>
      <c r="E175" s="46">
        <v>62</v>
      </c>
      <c r="F175" s="6" t="s">
        <v>13</v>
      </c>
      <c r="G175" s="160">
        <v>12</v>
      </c>
      <c r="H175" s="160"/>
      <c r="I175" s="160">
        <v>8</v>
      </c>
      <c r="J175" s="160">
        <v>9</v>
      </c>
      <c r="K175" s="160">
        <v>10</v>
      </c>
      <c r="L175" s="160">
        <v>14</v>
      </c>
      <c r="M175" s="160">
        <v>9</v>
      </c>
      <c r="N175" s="160">
        <v>9</v>
      </c>
      <c r="O175" s="160">
        <v>9</v>
      </c>
      <c r="P175" s="160">
        <v>8</v>
      </c>
      <c r="Q175" s="160"/>
      <c r="R175" s="161"/>
      <c r="S175" s="50">
        <f>IF(E175="","",SUM(G175:Q175)-(R175))</f>
        <v>88</v>
      </c>
      <c r="T175" s="259">
        <f>(SUM(S173:S176)+T174)</f>
        <v>337</v>
      </c>
      <c r="U175" s="257"/>
      <c r="V175" s="24">
        <f>SUM(G175:I175)</f>
        <v>20</v>
      </c>
    </row>
    <row r="176" spans="1:22" ht="15.75" customHeight="1">
      <c r="A176" s="245"/>
      <c r="B176" s="248"/>
      <c r="C176" s="251"/>
      <c r="D176" s="255"/>
      <c r="E176" s="46">
        <v>50</v>
      </c>
      <c r="F176" s="7" t="s">
        <v>14</v>
      </c>
      <c r="G176" s="54">
        <v>13</v>
      </c>
      <c r="H176" s="54"/>
      <c r="I176" s="54">
        <v>7</v>
      </c>
      <c r="J176" s="54">
        <v>8</v>
      </c>
      <c r="K176" s="54">
        <v>9</v>
      </c>
      <c r="L176" s="54">
        <v>15</v>
      </c>
      <c r="M176" s="54">
        <v>9</v>
      </c>
      <c r="N176" s="54">
        <v>9</v>
      </c>
      <c r="O176" s="54">
        <v>8</v>
      </c>
      <c r="P176" s="54">
        <v>9</v>
      </c>
      <c r="Q176" s="54"/>
      <c r="R176" s="162"/>
      <c r="S176" s="53">
        <f>IF(E176="","",SUM(G176:Q176)-(R176))</f>
        <v>87</v>
      </c>
      <c r="T176" s="260"/>
      <c r="U176" s="258"/>
      <c r="V176" s="24">
        <f>SUM(G176:I176)</f>
        <v>20</v>
      </c>
    </row>
    <row r="177" spans="1:22" ht="15.75" customHeight="1">
      <c r="A177" s="246"/>
      <c r="B177" s="249"/>
      <c r="C177" s="252"/>
      <c r="D177" s="54"/>
      <c r="E177" s="261" t="s">
        <v>31</v>
      </c>
      <c r="F177" s="262"/>
      <c r="G177" s="51">
        <f aca="true" t="shared" si="34" ref="G177:Q177">SUM(G173:G176)</f>
        <v>49</v>
      </c>
      <c r="H177" s="51">
        <f t="shared" si="34"/>
        <v>0</v>
      </c>
      <c r="I177" s="51">
        <f t="shared" si="34"/>
        <v>31</v>
      </c>
      <c r="J177" s="51">
        <f t="shared" si="34"/>
        <v>33</v>
      </c>
      <c r="K177" s="51">
        <f t="shared" si="34"/>
        <v>29</v>
      </c>
      <c r="L177" s="51">
        <f t="shared" si="34"/>
        <v>59</v>
      </c>
      <c r="M177" s="51">
        <f t="shared" si="34"/>
        <v>34</v>
      </c>
      <c r="N177" s="51">
        <f t="shared" si="34"/>
        <v>34</v>
      </c>
      <c r="O177" s="51">
        <f t="shared" si="34"/>
        <v>35</v>
      </c>
      <c r="P177" s="51">
        <f t="shared" si="34"/>
        <v>33</v>
      </c>
      <c r="Q177" s="51">
        <f t="shared" si="34"/>
        <v>0</v>
      </c>
      <c r="R177" s="52"/>
      <c r="S177" s="55"/>
      <c r="T177" s="57"/>
      <c r="U177" s="56"/>
      <c r="V177" s="22">
        <f>SUM(V173:V176)</f>
        <v>80</v>
      </c>
    </row>
    <row r="178" spans="1:22" ht="15.75" customHeight="1">
      <c r="A178" s="244">
        <v>406</v>
      </c>
      <c r="B178" s="247">
        <v>21</v>
      </c>
      <c r="C178" s="250" t="s">
        <v>124</v>
      </c>
      <c r="D178" s="253" t="s">
        <v>125</v>
      </c>
      <c r="E178" s="46">
        <v>23</v>
      </c>
      <c r="F178" s="5" t="s">
        <v>11</v>
      </c>
      <c r="G178" s="160">
        <v>18</v>
      </c>
      <c r="H178" s="160">
        <v>9</v>
      </c>
      <c r="I178" s="160">
        <v>6</v>
      </c>
      <c r="J178" s="160">
        <v>9</v>
      </c>
      <c r="K178" s="160">
        <v>12</v>
      </c>
      <c r="L178" s="160">
        <v>15</v>
      </c>
      <c r="M178" s="160">
        <v>12</v>
      </c>
      <c r="N178" s="160">
        <v>9</v>
      </c>
      <c r="O178" s="160">
        <v>9</v>
      </c>
      <c r="P178" s="160">
        <v>12</v>
      </c>
      <c r="Q178" s="160">
        <v>3</v>
      </c>
      <c r="R178" s="161"/>
      <c r="S178" s="49">
        <f>IF(E178="","",SUM(G178:Q178)-(R178))</f>
        <v>114</v>
      </c>
      <c r="T178" s="145" t="s">
        <v>18</v>
      </c>
      <c r="U178" s="256"/>
      <c r="V178" s="23">
        <f>SUM(G178:I178)</f>
        <v>33</v>
      </c>
    </row>
    <row r="179" spans="1:22" ht="15.75" customHeight="1">
      <c r="A179" s="245"/>
      <c r="B179" s="248"/>
      <c r="C179" s="251"/>
      <c r="D179" s="254"/>
      <c r="E179" s="46">
        <v>46</v>
      </c>
      <c r="F179" s="6" t="s">
        <v>12</v>
      </c>
      <c r="G179" s="160">
        <v>18</v>
      </c>
      <c r="H179" s="160">
        <v>12</v>
      </c>
      <c r="I179" s="160">
        <v>6</v>
      </c>
      <c r="J179" s="160">
        <v>9</v>
      </c>
      <c r="K179" s="160">
        <v>12</v>
      </c>
      <c r="L179" s="160">
        <v>15</v>
      </c>
      <c r="M179" s="160">
        <v>12</v>
      </c>
      <c r="N179" s="160">
        <v>9</v>
      </c>
      <c r="O179" s="160">
        <v>12</v>
      </c>
      <c r="P179" s="160">
        <v>12</v>
      </c>
      <c r="Q179" s="160">
        <v>3</v>
      </c>
      <c r="R179" s="161"/>
      <c r="S179" s="50">
        <f>IF(E179="","",SUM(G179:Q179)-(R179))</f>
        <v>120</v>
      </c>
      <c r="T179" s="146"/>
      <c r="U179" s="257"/>
      <c r="V179" s="24">
        <f>SUM(G179:I179)</f>
        <v>36</v>
      </c>
    </row>
    <row r="180" spans="1:22" ht="15.75" customHeight="1">
      <c r="A180" s="245"/>
      <c r="B180" s="248"/>
      <c r="C180" s="251"/>
      <c r="D180" s="254"/>
      <c r="E180" s="46">
        <v>48</v>
      </c>
      <c r="F180" s="6" t="s">
        <v>13</v>
      </c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1"/>
      <c r="S180" s="50">
        <f>IF(E180="","",SUM(G180:Q180)-(R180))</f>
        <v>0</v>
      </c>
      <c r="T180" s="259">
        <f>(SUM(S178:S181)+T179)</f>
        <v>336</v>
      </c>
      <c r="U180" s="257"/>
      <c r="V180" s="24">
        <f>SUM(G180:I180)</f>
        <v>0</v>
      </c>
    </row>
    <row r="181" spans="1:22" ht="15.75" customHeight="1">
      <c r="A181" s="245"/>
      <c r="B181" s="248"/>
      <c r="C181" s="251"/>
      <c r="D181" s="255"/>
      <c r="E181" s="46">
        <v>73</v>
      </c>
      <c r="F181" s="7" t="s">
        <v>14</v>
      </c>
      <c r="G181" s="54">
        <v>15</v>
      </c>
      <c r="H181" s="54">
        <v>12</v>
      </c>
      <c r="I181" s="54"/>
      <c r="J181" s="54">
        <v>9</v>
      </c>
      <c r="K181" s="54">
        <v>9</v>
      </c>
      <c r="L181" s="54">
        <v>15</v>
      </c>
      <c r="M181" s="54">
        <v>12</v>
      </c>
      <c r="N181" s="54">
        <v>9</v>
      </c>
      <c r="O181" s="54">
        <v>9</v>
      </c>
      <c r="P181" s="54">
        <v>12</v>
      </c>
      <c r="Q181" s="54"/>
      <c r="R181" s="162"/>
      <c r="S181" s="53">
        <f>IF(E181="","",SUM(G181:Q181)-(R181))</f>
        <v>102</v>
      </c>
      <c r="T181" s="260"/>
      <c r="U181" s="258"/>
      <c r="V181" s="24">
        <f>SUM(G181:I181)</f>
        <v>27</v>
      </c>
    </row>
    <row r="182" spans="1:22" ht="15.75" customHeight="1">
      <c r="A182" s="246"/>
      <c r="B182" s="249"/>
      <c r="C182" s="252"/>
      <c r="D182" s="54"/>
      <c r="E182" s="261" t="s">
        <v>31</v>
      </c>
      <c r="F182" s="262"/>
      <c r="G182" s="51">
        <f aca="true" t="shared" si="35" ref="G182:Q182">SUM(G178:G181)</f>
        <v>51</v>
      </c>
      <c r="H182" s="51">
        <f t="shared" si="35"/>
        <v>33</v>
      </c>
      <c r="I182" s="51">
        <f t="shared" si="35"/>
        <v>12</v>
      </c>
      <c r="J182" s="51">
        <f t="shared" si="35"/>
        <v>27</v>
      </c>
      <c r="K182" s="51">
        <f t="shared" si="35"/>
        <v>33</v>
      </c>
      <c r="L182" s="51">
        <f t="shared" si="35"/>
        <v>45</v>
      </c>
      <c r="M182" s="51">
        <f t="shared" si="35"/>
        <v>36</v>
      </c>
      <c r="N182" s="51">
        <f t="shared" si="35"/>
        <v>27</v>
      </c>
      <c r="O182" s="51">
        <f t="shared" si="35"/>
        <v>30</v>
      </c>
      <c r="P182" s="51">
        <f t="shared" si="35"/>
        <v>36</v>
      </c>
      <c r="Q182" s="51">
        <f t="shared" si="35"/>
        <v>6</v>
      </c>
      <c r="R182" s="52"/>
      <c r="S182" s="55"/>
      <c r="T182" s="57"/>
      <c r="U182" s="56"/>
      <c r="V182" s="22">
        <f>SUM(V178:V181)</f>
        <v>96</v>
      </c>
    </row>
    <row r="183" spans="1:22" ht="15.75" customHeight="1">
      <c r="A183" s="244">
        <v>434</v>
      </c>
      <c r="B183" s="247">
        <v>13</v>
      </c>
      <c r="C183" s="250" t="s">
        <v>116</v>
      </c>
      <c r="D183" s="253" t="s">
        <v>117</v>
      </c>
      <c r="E183" s="46">
        <v>14</v>
      </c>
      <c r="F183" s="5" t="s">
        <v>11</v>
      </c>
      <c r="G183" s="160">
        <v>12</v>
      </c>
      <c r="H183" s="160">
        <v>10</v>
      </c>
      <c r="I183" s="160">
        <v>8</v>
      </c>
      <c r="J183" s="160">
        <v>8</v>
      </c>
      <c r="K183" s="160"/>
      <c r="L183" s="160">
        <v>12</v>
      </c>
      <c r="M183" s="160">
        <v>9</v>
      </c>
      <c r="N183" s="160">
        <v>8</v>
      </c>
      <c r="O183" s="160">
        <v>9</v>
      </c>
      <c r="P183" s="160">
        <v>9</v>
      </c>
      <c r="Q183" s="160"/>
      <c r="R183" s="161"/>
      <c r="S183" s="49">
        <f>IF(E183="","",SUM(G183:Q183)-(R183))</f>
        <v>85</v>
      </c>
      <c r="T183" s="145" t="s">
        <v>18</v>
      </c>
      <c r="U183" s="256"/>
      <c r="V183" s="23">
        <f>SUM(G183:I183)</f>
        <v>30</v>
      </c>
    </row>
    <row r="184" spans="1:22" ht="15.75" customHeight="1">
      <c r="A184" s="245"/>
      <c r="B184" s="248"/>
      <c r="C184" s="251"/>
      <c r="D184" s="254"/>
      <c r="E184" s="46">
        <v>13</v>
      </c>
      <c r="F184" s="6" t="s">
        <v>12</v>
      </c>
      <c r="G184" s="160">
        <v>14</v>
      </c>
      <c r="H184" s="160">
        <v>10</v>
      </c>
      <c r="I184" s="160">
        <v>6</v>
      </c>
      <c r="J184" s="160">
        <v>8</v>
      </c>
      <c r="K184" s="160">
        <v>10</v>
      </c>
      <c r="L184" s="160">
        <v>12</v>
      </c>
      <c r="M184" s="160">
        <v>9</v>
      </c>
      <c r="N184" s="160">
        <v>9</v>
      </c>
      <c r="O184" s="160">
        <v>9</v>
      </c>
      <c r="P184" s="160">
        <v>10</v>
      </c>
      <c r="Q184" s="160"/>
      <c r="R184" s="161"/>
      <c r="S184" s="50">
        <f>IF(E184="","",SUM(G184:Q184)-(R184))</f>
        <v>97</v>
      </c>
      <c r="T184" s="146"/>
      <c r="U184" s="257"/>
      <c r="V184" s="24">
        <f>SUM(G184:I184)</f>
        <v>30</v>
      </c>
    </row>
    <row r="185" spans="1:22" ht="15.75" customHeight="1">
      <c r="A185" s="245"/>
      <c r="B185" s="248"/>
      <c r="C185" s="251"/>
      <c r="D185" s="254"/>
      <c r="E185" s="46">
        <v>31</v>
      </c>
      <c r="F185" s="6" t="s">
        <v>13</v>
      </c>
      <c r="G185" s="160">
        <v>12</v>
      </c>
      <c r="H185" s="160"/>
      <c r="I185" s="160"/>
      <c r="J185" s="160">
        <v>9</v>
      </c>
      <c r="K185" s="160"/>
      <c r="L185" s="160">
        <v>13</v>
      </c>
      <c r="M185" s="160">
        <v>8</v>
      </c>
      <c r="N185" s="160">
        <v>8</v>
      </c>
      <c r="O185" s="160">
        <v>10</v>
      </c>
      <c r="P185" s="160">
        <v>8</v>
      </c>
      <c r="Q185" s="160"/>
      <c r="R185" s="161"/>
      <c r="S185" s="50">
        <f>IF(E185="","",SUM(G185:Q185)-(R185))</f>
        <v>68</v>
      </c>
      <c r="T185" s="259">
        <f>(SUM(S183:S186)+T184)</f>
        <v>331</v>
      </c>
      <c r="U185" s="257"/>
      <c r="V185" s="24">
        <f>SUM(G185:I185)</f>
        <v>12</v>
      </c>
    </row>
    <row r="186" spans="1:22" ht="15.75" customHeight="1">
      <c r="A186" s="245"/>
      <c r="B186" s="248"/>
      <c r="C186" s="251"/>
      <c r="D186" s="255"/>
      <c r="E186" s="46">
        <v>28</v>
      </c>
      <c r="F186" s="7" t="s">
        <v>14</v>
      </c>
      <c r="G186" s="54">
        <v>12</v>
      </c>
      <c r="H186" s="54">
        <v>9</v>
      </c>
      <c r="I186" s="54">
        <v>7</v>
      </c>
      <c r="J186" s="54">
        <v>8</v>
      </c>
      <c r="K186" s="54"/>
      <c r="L186" s="54">
        <v>11</v>
      </c>
      <c r="M186" s="54">
        <v>8</v>
      </c>
      <c r="N186" s="54">
        <v>8</v>
      </c>
      <c r="O186" s="54">
        <v>10</v>
      </c>
      <c r="P186" s="54">
        <v>8</v>
      </c>
      <c r="Q186" s="54"/>
      <c r="R186" s="162"/>
      <c r="S186" s="53">
        <f>IF(E186="","",SUM(G186:Q186)-(R186))</f>
        <v>81</v>
      </c>
      <c r="T186" s="260"/>
      <c r="U186" s="258"/>
      <c r="V186" s="24">
        <f>SUM(G186:I186)</f>
        <v>28</v>
      </c>
    </row>
    <row r="187" spans="1:22" ht="15.75" customHeight="1">
      <c r="A187" s="246"/>
      <c r="B187" s="249"/>
      <c r="C187" s="252"/>
      <c r="D187" s="54"/>
      <c r="E187" s="261" t="s">
        <v>31</v>
      </c>
      <c r="F187" s="262"/>
      <c r="G187" s="51">
        <f aca="true" t="shared" si="36" ref="G187:Q187">SUM(G183:G186)</f>
        <v>50</v>
      </c>
      <c r="H187" s="51">
        <f t="shared" si="36"/>
        <v>29</v>
      </c>
      <c r="I187" s="51">
        <f t="shared" si="36"/>
        <v>21</v>
      </c>
      <c r="J187" s="51">
        <f t="shared" si="36"/>
        <v>33</v>
      </c>
      <c r="K187" s="51">
        <f t="shared" si="36"/>
        <v>10</v>
      </c>
      <c r="L187" s="51">
        <f t="shared" si="36"/>
        <v>48</v>
      </c>
      <c r="M187" s="51">
        <f t="shared" si="36"/>
        <v>34</v>
      </c>
      <c r="N187" s="51">
        <f t="shared" si="36"/>
        <v>33</v>
      </c>
      <c r="O187" s="51">
        <f t="shared" si="36"/>
        <v>38</v>
      </c>
      <c r="P187" s="51">
        <f t="shared" si="36"/>
        <v>35</v>
      </c>
      <c r="Q187" s="51">
        <f t="shared" si="36"/>
        <v>0</v>
      </c>
      <c r="R187" s="52"/>
      <c r="S187" s="55"/>
      <c r="T187" s="57"/>
      <c r="U187" s="56"/>
      <c r="V187" s="22">
        <f>SUM(V183:V186)</f>
        <v>100</v>
      </c>
    </row>
    <row r="188" spans="1:22" ht="15.75" customHeight="1">
      <c r="A188" s="244">
        <v>413</v>
      </c>
      <c r="B188" s="247">
        <v>38</v>
      </c>
      <c r="C188" s="250" t="s">
        <v>155</v>
      </c>
      <c r="D188" s="253" t="s">
        <v>114</v>
      </c>
      <c r="E188" s="46">
        <v>63</v>
      </c>
      <c r="F188" s="5" t="s">
        <v>11</v>
      </c>
      <c r="G188" s="160"/>
      <c r="H188" s="160"/>
      <c r="I188" s="160">
        <v>6</v>
      </c>
      <c r="J188" s="160">
        <v>9</v>
      </c>
      <c r="K188" s="160">
        <v>9</v>
      </c>
      <c r="L188" s="160">
        <v>15</v>
      </c>
      <c r="M188" s="160">
        <v>12</v>
      </c>
      <c r="N188" s="160">
        <v>9</v>
      </c>
      <c r="O188" s="160">
        <v>9</v>
      </c>
      <c r="P188" s="160">
        <v>9</v>
      </c>
      <c r="Q188" s="160"/>
      <c r="R188" s="161"/>
      <c r="S188" s="49">
        <f>IF(E188="","",SUM(G188:Q188)-(R188))</f>
        <v>78</v>
      </c>
      <c r="T188" s="145" t="s">
        <v>18</v>
      </c>
      <c r="U188" s="256"/>
      <c r="V188" s="23">
        <f>SUM(G188:I188)</f>
        <v>6</v>
      </c>
    </row>
    <row r="189" spans="1:22" ht="15.75" customHeight="1">
      <c r="A189" s="245"/>
      <c r="B189" s="248"/>
      <c r="C189" s="251"/>
      <c r="D189" s="254"/>
      <c r="E189" s="46">
        <v>48</v>
      </c>
      <c r="F189" s="6" t="s">
        <v>12</v>
      </c>
      <c r="G189" s="160">
        <v>12</v>
      </c>
      <c r="H189" s="160">
        <v>9</v>
      </c>
      <c r="I189" s="160">
        <v>6</v>
      </c>
      <c r="J189" s="160">
        <v>6</v>
      </c>
      <c r="K189" s="160">
        <v>9</v>
      </c>
      <c r="L189" s="160">
        <v>15</v>
      </c>
      <c r="M189" s="160">
        <v>12</v>
      </c>
      <c r="N189" s="160">
        <v>6</v>
      </c>
      <c r="O189" s="160">
        <v>9</v>
      </c>
      <c r="P189" s="160">
        <v>9</v>
      </c>
      <c r="Q189" s="160"/>
      <c r="R189" s="161"/>
      <c r="S189" s="50">
        <f>IF(E189="","",SUM(G189:Q189)-(R189))</f>
        <v>93</v>
      </c>
      <c r="T189" s="146"/>
      <c r="U189" s="257"/>
      <c r="V189" s="24">
        <f>SUM(G189:I189)</f>
        <v>27</v>
      </c>
    </row>
    <row r="190" spans="1:22" ht="15.75" customHeight="1">
      <c r="A190" s="245"/>
      <c r="B190" s="248"/>
      <c r="C190" s="251"/>
      <c r="D190" s="254"/>
      <c r="E190" s="46">
        <v>73</v>
      </c>
      <c r="F190" s="6" t="s">
        <v>13</v>
      </c>
      <c r="G190" s="160">
        <v>12</v>
      </c>
      <c r="H190" s="160"/>
      <c r="I190" s="160"/>
      <c r="J190" s="160">
        <v>9</v>
      </c>
      <c r="K190" s="160">
        <v>9</v>
      </c>
      <c r="L190" s="160">
        <v>15</v>
      </c>
      <c r="M190" s="160">
        <v>9</v>
      </c>
      <c r="N190" s="160">
        <v>6</v>
      </c>
      <c r="O190" s="160">
        <v>9</v>
      </c>
      <c r="P190" s="160">
        <v>9</v>
      </c>
      <c r="Q190" s="160"/>
      <c r="R190" s="161"/>
      <c r="S190" s="50">
        <f>IF(E190="","",SUM(G190:Q190)-(R190))</f>
        <v>78</v>
      </c>
      <c r="T190" s="259">
        <f>(SUM(S188:S191)+T189)</f>
        <v>327</v>
      </c>
      <c r="U190" s="257"/>
      <c r="V190" s="24">
        <f>SUM(G190:I190)</f>
        <v>12</v>
      </c>
    </row>
    <row r="191" spans="1:22" ht="15.75" customHeight="1">
      <c r="A191" s="245"/>
      <c r="B191" s="248"/>
      <c r="C191" s="251"/>
      <c r="D191" s="255"/>
      <c r="E191" s="46">
        <v>197</v>
      </c>
      <c r="F191" s="7" t="s">
        <v>14</v>
      </c>
      <c r="G191" s="54"/>
      <c r="H191" s="54">
        <v>9</v>
      </c>
      <c r="I191" s="54"/>
      <c r="J191" s="54">
        <v>9</v>
      </c>
      <c r="K191" s="54">
        <v>12</v>
      </c>
      <c r="L191" s="54">
        <v>15</v>
      </c>
      <c r="M191" s="54">
        <v>9</v>
      </c>
      <c r="N191" s="54">
        <v>6</v>
      </c>
      <c r="O191" s="54">
        <v>9</v>
      </c>
      <c r="P191" s="54">
        <v>9</v>
      </c>
      <c r="Q191" s="54"/>
      <c r="R191" s="162"/>
      <c r="S191" s="53">
        <f>IF(E191="","",SUM(G191:Q191)-(R191))</f>
        <v>78</v>
      </c>
      <c r="T191" s="260"/>
      <c r="U191" s="258"/>
      <c r="V191" s="24">
        <f>SUM(G191:I191)</f>
        <v>9</v>
      </c>
    </row>
    <row r="192" spans="1:22" ht="15.75" customHeight="1">
      <c r="A192" s="246"/>
      <c r="B192" s="249"/>
      <c r="C192" s="252"/>
      <c r="D192" s="54"/>
      <c r="E192" s="261" t="s">
        <v>31</v>
      </c>
      <c r="F192" s="262"/>
      <c r="G192" s="51">
        <f aca="true" t="shared" si="37" ref="G192:Q192">SUM(G188:G191)</f>
        <v>24</v>
      </c>
      <c r="H192" s="51">
        <f t="shared" si="37"/>
        <v>18</v>
      </c>
      <c r="I192" s="51">
        <f t="shared" si="37"/>
        <v>12</v>
      </c>
      <c r="J192" s="51">
        <f t="shared" si="37"/>
        <v>33</v>
      </c>
      <c r="K192" s="51">
        <f t="shared" si="37"/>
        <v>39</v>
      </c>
      <c r="L192" s="51">
        <f t="shared" si="37"/>
        <v>60</v>
      </c>
      <c r="M192" s="51">
        <f t="shared" si="37"/>
        <v>42</v>
      </c>
      <c r="N192" s="51">
        <f t="shared" si="37"/>
        <v>27</v>
      </c>
      <c r="O192" s="51">
        <f t="shared" si="37"/>
        <v>36</v>
      </c>
      <c r="P192" s="51">
        <f t="shared" si="37"/>
        <v>36</v>
      </c>
      <c r="Q192" s="51">
        <f t="shared" si="37"/>
        <v>0</v>
      </c>
      <c r="R192" s="52"/>
      <c r="S192" s="55"/>
      <c r="T192" s="57"/>
      <c r="U192" s="56"/>
      <c r="V192" s="22">
        <f>SUM(V188:V191)</f>
        <v>54</v>
      </c>
    </row>
    <row r="193" spans="1:22" ht="15.75" customHeight="1">
      <c r="A193" s="244">
        <v>441</v>
      </c>
      <c r="B193" s="247">
        <v>4</v>
      </c>
      <c r="C193" s="250" t="s">
        <v>99</v>
      </c>
      <c r="D193" s="253" t="s">
        <v>100</v>
      </c>
      <c r="E193" s="46">
        <v>68</v>
      </c>
      <c r="F193" s="5" t="s">
        <v>11</v>
      </c>
      <c r="G193" s="160">
        <v>21</v>
      </c>
      <c r="H193" s="160">
        <v>12</v>
      </c>
      <c r="I193" s="160">
        <v>6</v>
      </c>
      <c r="J193" s="160">
        <v>9</v>
      </c>
      <c r="K193" s="160"/>
      <c r="L193" s="160">
        <v>15</v>
      </c>
      <c r="M193" s="160">
        <v>12</v>
      </c>
      <c r="N193" s="160">
        <v>6</v>
      </c>
      <c r="O193" s="160">
        <v>9</v>
      </c>
      <c r="P193" s="160">
        <v>12</v>
      </c>
      <c r="Q193" s="160">
        <v>3</v>
      </c>
      <c r="R193" s="161"/>
      <c r="S193" s="49">
        <f>IF(E193="","",SUM(G193:Q193)-(R193))</f>
        <v>105</v>
      </c>
      <c r="T193" s="145" t="s">
        <v>18</v>
      </c>
      <c r="U193" s="256"/>
      <c r="V193" s="23">
        <f>SUM(G193:I193)</f>
        <v>39</v>
      </c>
    </row>
    <row r="194" spans="1:22" ht="15.75" customHeight="1">
      <c r="A194" s="245"/>
      <c r="B194" s="248"/>
      <c r="C194" s="251"/>
      <c r="D194" s="254"/>
      <c r="E194" s="46">
        <v>78</v>
      </c>
      <c r="F194" s="6" t="s">
        <v>12</v>
      </c>
      <c r="G194" s="160">
        <v>21</v>
      </c>
      <c r="H194" s="160">
        <v>12</v>
      </c>
      <c r="I194" s="160"/>
      <c r="J194" s="160">
        <v>9</v>
      </c>
      <c r="K194" s="160">
        <v>9</v>
      </c>
      <c r="L194" s="160">
        <v>15</v>
      </c>
      <c r="M194" s="160">
        <v>12</v>
      </c>
      <c r="N194" s="160">
        <v>6</v>
      </c>
      <c r="O194" s="160">
        <v>9</v>
      </c>
      <c r="P194" s="160">
        <v>12</v>
      </c>
      <c r="Q194" s="160">
        <v>3</v>
      </c>
      <c r="R194" s="161"/>
      <c r="S194" s="50">
        <f>IF(E194="","",SUM(G194:Q194)-(R194))</f>
        <v>108</v>
      </c>
      <c r="T194" s="146"/>
      <c r="U194" s="257"/>
      <c r="V194" s="24">
        <f>SUM(G194:I194)</f>
        <v>33</v>
      </c>
    </row>
    <row r="195" spans="1:22" ht="15.75" customHeight="1">
      <c r="A195" s="245"/>
      <c r="B195" s="248"/>
      <c r="C195" s="251"/>
      <c r="D195" s="254"/>
      <c r="E195" s="46">
        <v>110</v>
      </c>
      <c r="F195" s="6" t="s">
        <v>13</v>
      </c>
      <c r="G195" s="160">
        <v>18</v>
      </c>
      <c r="H195" s="160">
        <v>12</v>
      </c>
      <c r="I195" s="160"/>
      <c r="J195" s="160">
        <v>12</v>
      </c>
      <c r="K195" s="160">
        <v>9</v>
      </c>
      <c r="L195" s="160">
        <v>12</v>
      </c>
      <c r="M195" s="160">
        <v>9</v>
      </c>
      <c r="N195" s="160">
        <v>9</v>
      </c>
      <c r="O195" s="160">
        <v>9</v>
      </c>
      <c r="P195" s="160">
        <v>9</v>
      </c>
      <c r="Q195" s="160">
        <v>3</v>
      </c>
      <c r="R195" s="161"/>
      <c r="S195" s="50">
        <f>IF(E195="","",SUM(G195:Q195)-(R195))</f>
        <v>102</v>
      </c>
      <c r="T195" s="259">
        <f>(SUM(S193:S196)+T194)</f>
        <v>315</v>
      </c>
      <c r="U195" s="257"/>
      <c r="V195" s="24">
        <f>SUM(G195:I195)</f>
        <v>30</v>
      </c>
    </row>
    <row r="196" spans="1:22" ht="15.75" customHeight="1">
      <c r="A196" s="245"/>
      <c r="B196" s="248"/>
      <c r="C196" s="251"/>
      <c r="D196" s="255"/>
      <c r="E196" s="46">
        <v>81</v>
      </c>
      <c r="F196" s="7" t="s">
        <v>14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162"/>
      <c r="S196" s="53">
        <f>IF(E196="","",SUM(G196:Q196)-(R196))</f>
        <v>0</v>
      </c>
      <c r="T196" s="260"/>
      <c r="U196" s="258"/>
      <c r="V196" s="24">
        <f>SUM(G196:I196)</f>
        <v>0</v>
      </c>
    </row>
    <row r="197" spans="1:22" ht="15.75" customHeight="1">
      <c r="A197" s="246"/>
      <c r="B197" s="249"/>
      <c r="C197" s="252"/>
      <c r="D197" s="54"/>
      <c r="E197" s="261" t="s">
        <v>31</v>
      </c>
      <c r="F197" s="262"/>
      <c r="G197" s="51">
        <f aca="true" t="shared" si="38" ref="G197:Q197">SUM(G193:G196)</f>
        <v>60</v>
      </c>
      <c r="H197" s="51">
        <f t="shared" si="38"/>
        <v>36</v>
      </c>
      <c r="I197" s="51">
        <f t="shared" si="38"/>
        <v>6</v>
      </c>
      <c r="J197" s="51">
        <f t="shared" si="38"/>
        <v>30</v>
      </c>
      <c r="K197" s="51">
        <f t="shared" si="38"/>
        <v>18</v>
      </c>
      <c r="L197" s="51">
        <f t="shared" si="38"/>
        <v>42</v>
      </c>
      <c r="M197" s="51">
        <f t="shared" si="38"/>
        <v>33</v>
      </c>
      <c r="N197" s="51">
        <f t="shared" si="38"/>
        <v>21</v>
      </c>
      <c r="O197" s="51">
        <f t="shared" si="38"/>
        <v>27</v>
      </c>
      <c r="P197" s="51">
        <f t="shared" si="38"/>
        <v>33</v>
      </c>
      <c r="Q197" s="51">
        <f t="shared" si="38"/>
        <v>9</v>
      </c>
      <c r="R197" s="52"/>
      <c r="S197" s="55"/>
      <c r="T197" s="57"/>
      <c r="U197" s="56"/>
      <c r="V197" s="22">
        <f>SUM(V193:V196)</f>
        <v>102</v>
      </c>
    </row>
    <row r="198" spans="1:22" ht="15.75" customHeight="1">
      <c r="A198" s="244">
        <v>426</v>
      </c>
      <c r="B198" s="247">
        <v>20</v>
      </c>
      <c r="C198" s="250" t="s">
        <v>93</v>
      </c>
      <c r="D198" s="253" t="s">
        <v>94</v>
      </c>
      <c r="E198" s="46">
        <v>10</v>
      </c>
      <c r="F198" s="5" t="s">
        <v>11</v>
      </c>
      <c r="G198" s="160">
        <v>15</v>
      </c>
      <c r="H198" s="160">
        <v>9</v>
      </c>
      <c r="I198" s="160"/>
      <c r="J198" s="160">
        <v>9</v>
      </c>
      <c r="K198" s="160">
        <v>12</v>
      </c>
      <c r="L198" s="160">
        <v>12</v>
      </c>
      <c r="M198" s="160">
        <v>9</v>
      </c>
      <c r="N198" s="160">
        <v>12</v>
      </c>
      <c r="O198" s="160">
        <v>12</v>
      </c>
      <c r="P198" s="160">
        <v>9</v>
      </c>
      <c r="Q198" s="160"/>
      <c r="R198" s="161"/>
      <c r="S198" s="49">
        <f>IF(E198="","",SUM(G198:Q198)-(R198))</f>
        <v>99</v>
      </c>
      <c r="T198" s="145" t="s">
        <v>18</v>
      </c>
      <c r="U198" s="256"/>
      <c r="V198" s="23">
        <f>SUM(G198:I198)</f>
        <v>24</v>
      </c>
    </row>
    <row r="199" spans="1:22" ht="15.75" customHeight="1">
      <c r="A199" s="245"/>
      <c r="B199" s="248"/>
      <c r="C199" s="251"/>
      <c r="D199" s="254"/>
      <c r="E199" s="46">
        <v>34</v>
      </c>
      <c r="F199" s="6" t="s">
        <v>12</v>
      </c>
      <c r="G199" s="160">
        <v>18</v>
      </c>
      <c r="H199" s="160">
        <v>12</v>
      </c>
      <c r="I199" s="160"/>
      <c r="J199" s="160">
        <v>9</v>
      </c>
      <c r="K199" s="160">
        <v>12</v>
      </c>
      <c r="L199" s="160">
        <v>12</v>
      </c>
      <c r="M199" s="160">
        <v>12</v>
      </c>
      <c r="N199" s="160">
        <v>9</v>
      </c>
      <c r="O199" s="160">
        <v>9</v>
      </c>
      <c r="P199" s="160">
        <v>9</v>
      </c>
      <c r="Q199" s="160"/>
      <c r="R199" s="161"/>
      <c r="S199" s="50">
        <f>IF(E199="","",SUM(G199:Q199)-(R199))</f>
        <v>102</v>
      </c>
      <c r="T199" s="146"/>
      <c r="U199" s="257"/>
      <c r="V199" s="24">
        <f>SUM(G199:I199)</f>
        <v>30</v>
      </c>
    </row>
    <row r="200" spans="1:22" ht="15.75" customHeight="1">
      <c r="A200" s="245"/>
      <c r="B200" s="248"/>
      <c r="C200" s="251"/>
      <c r="D200" s="254"/>
      <c r="E200" s="46">
        <v>44</v>
      </c>
      <c r="F200" s="6" t="s">
        <v>13</v>
      </c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1"/>
      <c r="S200" s="50">
        <f>IF(E200="","",SUM(G200:Q200)-(R200))</f>
        <v>0</v>
      </c>
      <c r="T200" s="259">
        <f>(SUM(S198:S201)+T199)</f>
        <v>312</v>
      </c>
      <c r="U200" s="257"/>
      <c r="V200" s="24">
        <f>SUM(G200:I200)</f>
        <v>0</v>
      </c>
    </row>
    <row r="201" spans="1:22" ht="15.75" customHeight="1">
      <c r="A201" s="245"/>
      <c r="B201" s="248"/>
      <c r="C201" s="251"/>
      <c r="D201" s="255"/>
      <c r="E201" s="46">
        <v>9</v>
      </c>
      <c r="F201" s="7" t="s">
        <v>14</v>
      </c>
      <c r="G201" s="54">
        <v>18</v>
      </c>
      <c r="H201" s="54">
        <v>12</v>
      </c>
      <c r="I201" s="54"/>
      <c r="J201" s="54">
        <v>9</v>
      </c>
      <c r="K201" s="54">
        <v>12</v>
      </c>
      <c r="L201" s="54">
        <v>15</v>
      </c>
      <c r="M201" s="54">
        <v>15</v>
      </c>
      <c r="N201" s="54">
        <v>9</v>
      </c>
      <c r="O201" s="54">
        <v>9</v>
      </c>
      <c r="P201" s="54">
        <v>9</v>
      </c>
      <c r="Q201" s="54">
        <v>3</v>
      </c>
      <c r="R201" s="162"/>
      <c r="S201" s="53">
        <f>IF(E201="","",SUM(G201:Q201)-(R201))</f>
        <v>111</v>
      </c>
      <c r="T201" s="260"/>
      <c r="U201" s="258"/>
      <c r="V201" s="24">
        <f>SUM(G201:I201)</f>
        <v>30</v>
      </c>
    </row>
    <row r="202" spans="1:22" ht="15.75" customHeight="1">
      <c r="A202" s="246"/>
      <c r="B202" s="249"/>
      <c r="C202" s="252"/>
      <c r="D202" s="54"/>
      <c r="E202" s="261" t="s">
        <v>31</v>
      </c>
      <c r="F202" s="262"/>
      <c r="G202" s="51">
        <f aca="true" t="shared" si="39" ref="G202:Q202">SUM(G198:G201)</f>
        <v>51</v>
      </c>
      <c r="H202" s="51">
        <f t="shared" si="39"/>
        <v>33</v>
      </c>
      <c r="I202" s="51">
        <f t="shared" si="39"/>
        <v>0</v>
      </c>
      <c r="J202" s="51">
        <f t="shared" si="39"/>
        <v>27</v>
      </c>
      <c r="K202" s="51">
        <f t="shared" si="39"/>
        <v>36</v>
      </c>
      <c r="L202" s="51">
        <f t="shared" si="39"/>
        <v>39</v>
      </c>
      <c r="M202" s="51">
        <f t="shared" si="39"/>
        <v>36</v>
      </c>
      <c r="N202" s="51">
        <f t="shared" si="39"/>
        <v>30</v>
      </c>
      <c r="O202" s="51">
        <f t="shared" si="39"/>
        <v>30</v>
      </c>
      <c r="P202" s="51">
        <f t="shared" si="39"/>
        <v>27</v>
      </c>
      <c r="Q202" s="51">
        <f t="shared" si="39"/>
        <v>3</v>
      </c>
      <c r="R202" s="52"/>
      <c r="S202" s="55"/>
      <c r="T202" s="57"/>
      <c r="U202" s="56"/>
      <c r="V202" s="22">
        <f>SUM(V198:V201)</f>
        <v>84</v>
      </c>
    </row>
    <row r="203" spans="1:22" ht="15.75" customHeight="1">
      <c r="A203" s="244">
        <v>439</v>
      </c>
      <c r="B203" s="247">
        <v>49</v>
      </c>
      <c r="C203" s="250" t="s">
        <v>160</v>
      </c>
      <c r="D203" s="253" t="s">
        <v>161</v>
      </c>
      <c r="E203" s="46">
        <v>62</v>
      </c>
      <c r="F203" s="5" t="s">
        <v>11</v>
      </c>
      <c r="G203" s="160">
        <v>15</v>
      </c>
      <c r="H203" s="160">
        <v>12</v>
      </c>
      <c r="I203" s="160"/>
      <c r="J203" s="160">
        <v>6</v>
      </c>
      <c r="K203" s="160">
        <v>12</v>
      </c>
      <c r="L203" s="160">
        <v>15</v>
      </c>
      <c r="M203" s="160">
        <v>9</v>
      </c>
      <c r="N203" s="160">
        <v>12</v>
      </c>
      <c r="O203" s="160">
        <v>9</v>
      </c>
      <c r="P203" s="160">
        <v>12</v>
      </c>
      <c r="Q203" s="160"/>
      <c r="R203" s="161">
        <v>1</v>
      </c>
      <c r="S203" s="49">
        <f>IF(E203="","",SUM(G203:Q203)-(R203))</f>
        <v>101</v>
      </c>
      <c r="T203" s="145" t="s">
        <v>18</v>
      </c>
      <c r="U203" s="256"/>
      <c r="V203" s="23">
        <f>SUM(G203:I203)</f>
        <v>27</v>
      </c>
    </row>
    <row r="204" spans="1:22" ht="15.75" customHeight="1">
      <c r="A204" s="245"/>
      <c r="B204" s="248"/>
      <c r="C204" s="251"/>
      <c r="D204" s="254"/>
      <c r="E204" s="46">
        <v>49</v>
      </c>
      <c r="F204" s="6" t="s">
        <v>12</v>
      </c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1"/>
      <c r="S204" s="50">
        <f>IF(E204="","",SUM(G204:Q204)-(R204))</f>
        <v>0</v>
      </c>
      <c r="T204" s="146"/>
      <c r="U204" s="257"/>
      <c r="V204" s="24">
        <f>SUM(G204:I204)</f>
        <v>0</v>
      </c>
    </row>
    <row r="205" spans="1:22" ht="15.75" customHeight="1">
      <c r="A205" s="245"/>
      <c r="B205" s="248"/>
      <c r="C205" s="251"/>
      <c r="D205" s="254"/>
      <c r="E205" s="46">
        <v>56</v>
      </c>
      <c r="F205" s="6" t="s">
        <v>13</v>
      </c>
      <c r="G205" s="160">
        <v>15</v>
      </c>
      <c r="H205" s="160">
        <v>9</v>
      </c>
      <c r="I205" s="160"/>
      <c r="J205" s="160">
        <v>9</v>
      </c>
      <c r="K205" s="160">
        <v>12</v>
      </c>
      <c r="L205" s="160">
        <v>15</v>
      </c>
      <c r="M205" s="160">
        <v>9</v>
      </c>
      <c r="N205" s="160">
        <v>12</v>
      </c>
      <c r="O205" s="160">
        <v>9</v>
      </c>
      <c r="P205" s="160">
        <v>9</v>
      </c>
      <c r="Q205" s="160"/>
      <c r="R205" s="161"/>
      <c r="S205" s="50">
        <f>IF(E205="","",SUM(G205:Q205)-(R205))</f>
        <v>99</v>
      </c>
      <c r="T205" s="259">
        <f>(SUM(S203:S206)+T204)</f>
        <v>308</v>
      </c>
      <c r="U205" s="257"/>
      <c r="V205" s="24">
        <f>SUM(G205:I205)</f>
        <v>24</v>
      </c>
    </row>
    <row r="206" spans="1:22" ht="15.75" customHeight="1">
      <c r="A206" s="245"/>
      <c r="B206" s="248"/>
      <c r="C206" s="251"/>
      <c r="D206" s="255"/>
      <c r="E206" s="46">
        <v>27</v>
      </c>
      <c r="F206" s="7" t="s">
        <v>14</v>
      </c>
      <c r="G206" s="54">
        <v>18</v>
      </c>
      <c r="H206" s="54">
        <v>12</v>
      </c>
      <c r="I206" s="54"/>
      <c r="J206" s="54">
        <v>9</v>
      </c>
      <c r="K206" s="54">
        <v>12</v>
      </c>
      <c r="L206" s="54">
        <v>15</v>
      </c>
      <c r="M206" s="54">
        <v>9</v>
      </c>
      <c r="N206" s="54">
        <v>12</v>
      </c>
      <c r="O206" s="54">
        <v>9</v>
      </c>
      <c r="P206" s="54">
        <v>9</v>
      </c>
      <c r="Q206" s="54">
        <v>3</v>
      </c>
      <c r="R206" s="162"/>
      <c r="S206" s="53">
        <f>IF(E206="","",SUM(G206:Q206)-(R206))</f>
        <v>108</v>
      </c>
      <c r="T206" s="260"/>
      <c r="U206" s="258"/>
      <c r="V206" s="24">
        <f>SUM(G206:I206)</f>
        <v>30</v>
      </c>
    </row>
    <row r="207" spans="1:22" ht="15.75" customHeight="1">
      <c r="A207" s="246"/>
      <c r="B207" s="249"/>
      <c r="C207" s="252"/>
      <c r="D207" s="54"/>
      <c r="E207" s="261" t="s">
        <v>31</v>
      </c>
      <c r="F207" s="262"/>
      <c r="G207" s="51">
        <f aca="true" t="shared" si="40" ref="G207:Q207">SUM(G203:G206)</f>
        <v>48</v>
      </c>
      <c r="H207" s="51">
        <f t="shared" si="40"/>
        <v>33</v>
      </c>
      <c r="I207" s="51">
        <f t="shared" si="40"/>
        <v>0</v>
      </c>
      <c r="J207" s="51">
        <f t="shared" si="40"/>
        <v>24</v>
      </c>
      <c r="K207" s="51">
        <f t="shared" si="40"/>
        <v>36</v>
      </c>
      <c r="L207" s="51">
        <f t="shared" si="40"/>
        <v>45</v>
      </c>
      <c r="M207" s="51">
        <f t="shared" si="40"/>
        <v>27</v>
      </c>
      <c r="N207" s="51">
        <f t="shared" si="40"/>
        <v>36</v>
      </c>
      <c r="O207" s="51">
        <f t="shared" si="40"/>
        <v>27</v>
      </c>
      <c r="P207" s="51">
        <f t="shared" si="40"/>
        <v>30</v>
      </c>
      <c r="Q207" s="51">
        <f t="shared" si="40"/>
        <v>3</v>
      </c>
      <c r="R207" s="52"/>
      <c r="S207" s="55"/>
      <c r="T207" s="57"/>
      <c r="U207" s="56"/>
      <c r="V207" s="22">
        <f>SUM(V203:V206)</f>
        <v>81</v>
      </c>
    </row>
    <row r="208" spans="1:22" ht="15.75" customHeight="1">
      <c r="A208" s="244">
        <v>420</v>
      </c>
      <c r="B208" s="247">
        <v>45</v>
      </c>
      <c r="C208" s="250" t="s">
        <v>120</v>
      </c>
      <c r="D208" s="253" t="s">
        <v>121</v>
      </c>
      <c r="E208" s="46">
        <v>78</v>
      </c>
      <c r="F208" s="5" t="s">
        <v>11</v>
      </c>
      <c r="G208" s="160">
        <v>12</v>
      </c>
      <c r="H208" s="160"/>
      <c r="I208" s="160"/>
      <c r="J208" s="160">
        <v>6</v>
      </c>
      <c r="K208" s="160"/>
      <c r="L208" s="160">
        <v>12</v>
      </c>
      <c r="M208" s="160">
        <v>9</v>
      </c>
      <c r="N208" s="160">
        <v>9</v>
      </c>
      <c r="O208" s="160">
        <v>6</v>
      </c>
      <c r="P208" s="160">
        <v>9</v>
      </c>
      <c r="Q208" s="160"/>
      <c r="R208" s="161"/>
      <c r="S208" s="49">
        <f>IF(E208="","",SUM(G208:Q208)-(R208))</f>
        <v>63</v>
      </c>
      <c r="T208" s="145" t="s">
        <v>18</v>
      </c>
      <c r="U208" s="256"/>
      <c r="V208" s="23">
        <f>SUM(G208:I208)</f>
        <v>12</v>
      </c>
    </row>
    <row r="209" spans="1:22" ht="15.75" customHeight="1">
      <c r="A209" s="245"/>
      <c r="B209" s="248"/>
      <c r="C209" s="251"/>
      <c r="D209" s="254"/>
      <c r="E209" s="46">
        <v>43</v>
      </c>
      <c r="F209" s="6" t="s">
        <v>12</v>
      </c>
      <c r="G209" s="160">
        <v>12</v>
      </c>
      <c r="H209" s="160"/>
      <c r="I209" s="160"/>
      <c r="J209" s="160">
        <v>6</v>
      </c>
      <c r="K209" s="160">
        <v>9</v>
      </c>
      <c r="L209" s="160">
        <v>12</v>
      </c>
      <c r="M209" s="160">
        <v>9</v>
      </c>
      <c r="N209" s="160">
        <v>9</v>
      </c>
      <c r="O209" s="160">
        <v>9</v>
      </c>
      <c r="P209" s="160">
        <v>12</v>
      </c>
      <c r="Q209" s="160"/>
      <c r="R209" s="161"/>
      <c r="S209" s="50">
        <f>IF(E209="","",SUM(G209:Q209)-(R209))</f>
        <v>78</v>
      </c>
      <c r="T209" s="146"/>
      <c r="U209" s="257"/>
      <c r="V209" s="24">
        <f>SUM(G209:I209)</f>
        <v>12</v>
      </c>
    </row>
    <row r="210" spans="1:22" ht="15.75" customHeight="1">
      <c r="A210" s="245"/>
      <c r="B210" s="248"/>
      <c r="C210" s="251"/>
      <c r="D210" s="254"/>
      <c r="E210" s="46">
        <v>17</v>
      </c>
      <c r="F210" s="6" t="s">
        <v>13</v>
      </c>
      <c r="G210" s="160">
        <v>12</v>
      </c>
      <c r="H210" s="160">
        <v>9</v>
      </c>
      <c r="I210" s="160"/>
      <c r="J210" s="160">
        <v>6</v>
      </c>
      <c r="K210" s="160">
        <v>9</v>
      </c>
      <c r="L210" s="160">
        <v>15</v>
      </c>
      <c r="M210" s="160">
        <v>9</v>
      </c>
      <c r="N210" s="160">
        <v>12</v>
      </c>
      <c r="O210" s="160">
        <v>6</v>
      </c>
      <c r="P210" s="160">
        <v>9</v>
      </c>
      <c r="Q210" s="160"/>
      <c r="R210" s="161"/>
      <c r="S210" s="50">
        <f>IF(E210="","",SUM(G210:Q210)-(R210))</f>
        <v>87</v>
      </c>
      <c r="T210" s="259">
        <f>(SUM(S208:S211)+T209)</f>
        <v>306</v>
      </c>
      <c r="U210" s="257"/>
      <c r="V210" s="24">
        <f>SUM(G210:I210)</f>
        <v>21</v>
      </c>
    </row>
    <row r="211" spans="1:22" ht="15.75" customHeight="1">
      <c r="A211" s="245"/>
      <c r="B211" s="248"/>
      <c r="C211" s="251"/>
      <c r="D211" s="255"/>
      <c r="E211" s="46">
        <v>32</v>
      </c>
      <c r="F211" s="7" t="s">
        <v>14</v>
      </c>
      <c r="G211" s="54">
        <v>12</v>
      </c>
      <c r="H211" s="54"/>
      <c r="I211" s="54"/>
      <c r="J211" s="54">
        <v>6</v>
      </c>
      <c r="K211" s="54">
        <v>9</v>
      </c>
      <c r="L211" s="54">
        <v>15</v>
      </c>
      <c r="M211" s="54">
        <v>9</v>
      </c>
      <c r="N211" s="54">
        <v>12</v>
      </c>
      <c r="O211" s="54">
        <v>6</v>
      </c>
      <c r="P211" s="54">
        <v>9</v>
      </c>
      <c r="Q211" s="54"/>
      <c r="R211" s="162"/>
      <c r="S211" s="53">
        <f>IF(E211="","",SUM(G211:Q211)-(R211))</f>
        <v>78</v>
      </c>
      <c r="T211" s="260"/>
      <c r="U211" s="258"/>
      <c r="V211" s="24">
        <f>SUM(G211:I211)</f>
        <v>12</v>
      </c>
    </row>
    <row r="212" spans="1:22" ht="15.75" customHeight="1">
      <c r="A212" s="246"/>
      <c r="B212" s="249"/>
      <c r="C212" s="252"/>
      <c r="D212" s="54"/>
      <c r="E212" s="261" t="s">
        <v>31</v>
      </c>
      <c r="F212" s="262"/>
      <c r="G212" s="51">
        <f aca="true" t="shared" si="41" ref="G212:Q212">SUM(G208:G211)</f>
        <v>48</v>
      </c>
      <c r="H212" s="51">
        <f t="shared" si="41"/>
        <v>9</v>
      </c>
      <c r="I212" s="51">
        <f t="shared" si="41"/>
        <v>0</v>
      </c>
      <c r="J212" s="51">
        <f t="shared" si="41"/>
        <v>24</v>
      </c>
      <c r="K212" s="51">
        <f t="shared" si="41"/>
        <v>27</v>
      </c>
      <c r="L212" s="51">
        <f t="shared" si="41"/>
        <v>54</v>
      </c>
      <c r="M212" s="51">
        <f t="shared" si="41"/>
        <v>36</v>
      </c>
      <c r="N212" s="51">
        <f t="shared" si="41"/>
        <v>42</v>
      </c>
      <c r="O212" s="51">
        <f t="shared" si="41"/>
        <v>27</v>
      </c>
      <c r="P212" s="51">
        <f t="shared" si="41"/>
        <v>39</v>
      </c>
      <c r="Q212" s="51">
        <f t="shared" si="41"/>
        <v>0</v>
      </c>
      <c r="R212" s="52"/>
      <c r="S212" s="55"/>
      <c r="T212" s="57"/>
      <c r="U212" s="56"/>
      <c r="V212" s="22">
        <f>SUM(V208:V211)</f>
        <v>57</v>
      </c>
    </row>
    <row r="213" spans="1:22" ht="15.75" customHeight="1">
      <c r="A213" s="244">
        <v>405</v>
      </c>
      <c r="B213" s="247">
        <v>25</v>
      </c>
      <c r="C213" s="250" t="s">
        <v>124</v>
      </c>
      <c r="D213" s="253" t="s">
        <v>125</v>
      </c>
      <c r="E213" s="46">
        <v>3</v>
      </c>
      <c r="F213" s="5" t="s">
        <v>11</v>
      </c>
      <c r="G213" s="160"/>
      <c r="H213" s="160"/>
      <c r="I213" s="160">
        <v>11</v>
      </c>
      <c r="J213" s="160">
        <v>9</v>
      </c>
      <c r="K213" s="160">
        <v>10</v>
      </c>
      <c r="L213" s="160">
        <v>12</v>
      </c>
      <c r="M213" s="160">
        <v>9</v>
      </c>
      <c r="N213" s="160">
        <v>8</v>
      </c>
      <c r="O213" s="160">
        <v>9</v>
      </c>
      <c r="P213" s="160">
        <v>8</v>
      </c>
      <c r="Q213" s="160"/>
      <c r="R213" s="161"/>
      <c r="S213" s="49">
        <f>IF(E213="","",SUM(G213:Q213)-(R213))</f>
        <v>76</v>
      </c>
      <c r="T213" s="145" t="s">
        <v>18</v>
      </c>
      <c r="U213" s="256"/>
      <c r="V213" s="23">
        <f>SUM(G213:I213)</f>
        <v>11</v>
      </c>
    </row>
    <row r="214" spans="1:22" ht="15.75" customHeight="1">
      <c r="A214" s="245"/>
      <c r="B214" s="248"/>
      <c r="C214" s="251"/>
      <c r="D214" s="254"/>
      <c r="E214" s="46">
        <v>6</v>
      </c>
      <c r="F214" s="6" t="s">
        <v>12</v>
      </c>
      <c r="G214" s="160"/>
      <c r="H214" s="160"/>
      <c r="I214" s="160">
        <v>9</v>
      </c>
      <c r="J214" s="160">
        <v>9</v>
      </c>
      <c r="K214" s="160">
        <v>9</v>
      </c>
      <c r="L214" s="160">
        <v>12</v>
      </c>
      <c r="M214" s="160">
        <v>9</v>
      </c>
      <c r="N214" s="160">
        <v>9</v>
      </c>
      <c r="O214" s="160">
        <v>9</v>
      </c>
      <c r="P214" s="160">
        <v>10</v>
      </c>
      <c r="Q214" s="160"/>
      <c r="R214" s="161"/>
      <c r="S214" s="50">
        <f>IF(E214="","",SUM(G214:Q214)-(R214))</f>
        <v>76</v>
      </c>
      <c r="T214" s="146"/>
      <c r="U214" s="257"/>
      <c r="V214" s="24">
        <f>SUM(G214:I214)</f>
        <v>9</v>
      </c>
    </row>
    <row r="215" spans="1:22" ht="15.75" customHeight="1">
      <c r="A215" s="245"/>
      <c r="B215" s="248"/>
      <c r="C215" s="251"/>
      <c r="D215" s="254"/>
      <c r="E215" s="46">
        <v>4</v>
      </c>
      <c r="F215" s="6" t="s">
        <v>13</v>
      </c>
      <c r="G215" s="160"/>
      <c r="H215" s="160"/>
      <c r="I215" s="160">
        <v>6</v>
      </c>
      <c r="J215" s="160">
        <v>8</v>
      </c>
      <c r="K215" s="160">
        <v>9</v>
      </c>
      <c r="L215" s="160">
        <v>11</v>
      </c>
      <c r="M215" s="160">
        <v>8</v>
      </c>
      <c r="N215" s="160">
        <v>8</v>
      </c>
      <c r="O215" s="160">
        <v>10</v>
      </c>
      <c r="P215" s="160">
        <v>8</v>
      </c>
      <c r="Q215" s="160"/>
      <c r="R215" s="161"/>
      <c r="S215" s="50">
        <f>IF(E215="","",SUM(G215:Q215)-(R215))</f>
        <v>68</v>
      </c>
      <c r="T215" s="259">
        <f>(SUM(S213:S216)+T214)</f>
        <v>305</v>
      </c>
      <c r="U215" s="257"/>
      <c r="V215" s="24">
        <f>SUM(G215:I215)</f>
        <v>6</v>
      </c>
    </row>
    <row r="216" spans="1:22" ht="15.75" customHeight="1">
      <c r="A216" s="245"/>
      <c r="B216" s="248"/>
      <c r="C216" s="251"/>
      <c r="D216" s="255"/>
      <c r="E216" s="46">
        <v>5</v>
      </c>
      <c r="F216" s="7" t="s">
        <v>14</v>
      </c>
      <c r="G216" s="54">
        <v>14</v>
      </c>
      <c r="H216" s="54">
        <v>9</v>
      </c>
      <c r="I216" s="54">
        <v>9</v>
      </c>
      <c r="J216" s="54">
        <v>9</v>
      </c>
      <c r="K216" s="54"/>
      <c r="L216" s="54">
        <v>11</v>
      </c>
      <c r="M216" s="54">
        <v>9</v>
      </c>
      <c r="N216" s="54">
        <v>8</v>
      </c>
      <c r="O216" s="54">
        <v>8</v>
      </c>
      <c r="P216" s="54">
        <v>8</v>
      </c>
      <c r="Q216" s="54"/>
      <c r="R216" s="162"/>
      <c r="S216" s="53">
        <f>IF(E216="","",SUM(G216:Q216)-(R216))</f>
        <v>85</v>
      </c>
      <c r="T216" s="260"/>
      <c r="U216" s="258"/>
      <c r="V216" s="24">
        <f>SUM(G216:I216)</f>
        <v>32</v>
      </c>
    </row>
    <row r="217" spans="1:22" ht="15.75" customHeight="1">
      <c r="A217" s="246"/>
      <c r="B217" s="249"/>
      <c r="C217" s="252"/>
      <c r="D217" s="54"/>
      <c r="E217" s="261" t="s">
        <v>31</v>
      </c>
      <c r="F217" s="262"/>
      <c r="G217" s="51">
        <f aca="true" t="shared" si="42" ref="G217:Q217">SUM(G213:G216)</f>
        <v>14</v>
      </c>
      <c r="H217" s="51">
        <f t="shared" si="42"/>
        <v>9</v>
      </c>
      <c r="I217" s="51">
        <f t="shared" si="42"/>
        <v>35</v>
      </c>
      <c r="J217" s="51">
        <f t="shared" si="42"/>
        <v>35</v>
      </c>
      <c r="K217" s="51">
        <f t="shared" si="42"/>
        <v>28</v>
      </c>
      <c r="L217" s="51">
        <f t="shared" si="42"/>
        <v>46</v>
      </c>
      <c r="M217" s="51">
        <f t="shared" si="42"/>
        <v>35</v>
      </c>
      <c r="N217" s="51">
        <f t="shared" si="42"/>
        <v>33</v>
      </c>
      <c r="O217" s="51">
        <f t="shared" si="42"/>
        <v>36</v>
      </c>
      <c r="P217" s="51">
        <f t="shared" si="42"/>
        <v>34</v>
      </c>
      <c r="Q217" s="51">
        <f t="shared" si="42"/>
        <v>0</v>
      </c>
      <c r="R217" s="52"/>
      <c r="S217" s="55"/>
      <c r="T217" s="57"/>
      <c r="U217" s="56"/>
      <c r="V217" s="22">
        <f>SUM(V213:V216)</f>
        <v>58</v>
      </c>
    </row>
    <row r="218" spans="1:22" ht="15.75" customHeight="1">
      <c r="A218" s="244">
        <v>436</v>
      </c>
      <c r="B218" s="247">
        <v>53</v>
      </c>
      <c r="C218" s="250" t="s">
        <v>162</v>
      </c>
      <c r="D218" s="253" t="s">
        <v>163</v>
      </c>
      <c r="E218" s="46">
        <v>37</v>
      </c>
      <c r="F218" s="5" t="s">
        <v>11</v>
      </c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1"/>
      <c r="S218" s="49">
        <f>IF(E218="","",SUM(G218:Q218)-(R218))</f>
        <v>0</v>
      </c>
      <c r="T218" s="145" t="s">
        <v>18</v>
      </c>
      <c r="U218" s="256"/>
      <c r="V218" s="23">
        <f>SUM(G218:I218)</f>
        <v>0</v>
      </c>
    </row>
    <row r="219" spans="1:22" ht="15.75" customHeight="1">
      <c r="A219" s="245"/>
      <c r="B219" s="248"/>
      <c r="C219" s="251"/>
      <c r="D219" s="254"/>
      <c r="E219" s="46">
        <v>25</v>
      </c>
      <c r="F219" s="6" t="s">
        <v>12</v>
      </c>
      <c r="G219" s="160">
        <v>15</v>
      </c>
      <c r="H219" s="160"/>
      <c r="I219" s="160">
        <v>6</v>
      </c>
      <c r="J219" s="160">
        <v>9</v>
      </c>
      <c r="K219" s="160">
        <v>12</v>
      </c>
      <c r="L219" s="160">
        <v>12</v>
      </c>
      <c r="M219" s="160">
        <v>12</v>
      </c>
      <c r="N219" s="160">
        <v>6</v>
      </c>
      <c r="O219" s="160">
        <v>9</v>
      </c>
      <c r="P219" s="160">
        <v>12</v>
      </c>
      <c r="Q219" s="160"/>
      <c r="R219" s="161"/>
      <c r="S219" s="50">
        <f>IF(E219="","",SUM(G219:Q219)-(R219))</f>
        <v>93</v>
      </c>
      <c r="T219" s="146"/>
      <c r="U219" s="257"/>
      <c r="V219" s="24">
        <f>SUM(G219:I219)</f>
        <v>21</v>
      </c>
    </row>
    <row r="220" spans="1:22" ht="15.75" customHeight="1">
      <c r="A220" s="245"/>
      <c r="B220" s="248"/>
      <c r="C220" s="251"/>
      <c r="D220" s="254"/>
      <c r="E220" s="46">
        <v>77</v>
      </c>
      <c r="F220" s="6" t="s">
        <v>13</v>
      </c>
      <c r="G220" s="160">
        <v>15</v>
      </c>
      <c r="H220" s="160">
        <v>12</v>
      </c>
      <c r="I220" s="160">
        <v>6</v>
      </c>
      <c r="J220" s="160">
        <v>9</v>
      </c>
      <c r="K220" s="160">
        <v>12</v>
      </c>
      <c r="L220" s="160">
        <v>12</v>
      </c>
      <c r="M220" s="160">
        <v>9</v>
      </c>
      <c r="N220" s="160">
        <v>12</v>
      </c>
      <c r="O220" s="160">
        <v>9</v>
      </c>
      <c r="P220" s="160">
        <v>12</v>
      </c>
      <c r="Q220" s="160">
        <v>3</v>
      </c>
      <c r="R220" s="161"/>
      <c r="S220" s="50">
        <f>IF(E220="","",SUM(G220:Q220)-(R220))</f>
        <v>111</v>
      </c>
      <c r="T220" s="259">
        <f>(SUM(S218:S221)+T219)</f>
        <v>300</v>
      </c>
      <c r="U220" s="257"/>
      <c r="V220" s="24">
        <f>SUM(G220:I220)</f>
        <v>33</v>
      </c>
    </row>
    <row r="221" spans="1:22" ht="15.75" customHeight="1">
      <c r="A221" s="245"/>
      <c r="B221" s="248"/>
      <c r="C221" s="251"/>
      <c r="D221" s="255"/>
      <c r="E221" s="46">
        <v>44</v>
      </c>
      <c r="F221" s="7" t="s">
        <v>14</v>
      </c>
      <c r="G221" s="54">
        <v>15</v>
      </c>
      <c r="H221" s="54">
        <v>9</v>
      </c>
      <c r="I221" s="54">
        <v>6</v>
      </c>
      <c r="J221" s="54">
        <v>6</v>
      </c>
      <c r="K221" s="54">
        <v>12</v>
      </c>
      <c r="L221" s="54">
        <v>12</v>
      </c>
      <c r="M221" s="54">
        <v>9</v>
      </c>
      <c r="N221" s="54">
        <v>6</v>
      </c>
      <c r="O221" s="54">
        <v>9</v>
      </c>
      <c r="P221" s="54">
        <v>12</v>
      </c>
      <c r="Q221" s="54"/>
      <c r="R221" s="162"/>
      <c r="S221" s="53">
        <f>IF(E221="","",SUM(G221:Q221)-(R221))</f>
        <v>96</v>
      </c>
      <c r="T221" s="260"/>
      <c r="U221" s="258"/>
      <c r="V221" s="24">
        <f>SUM(G221:I221)</f>
        <v>30</v>
      </c>
    </row>
    <row r="222" spans="1:22" ht="15.75" customHeight="1">
      <c r="A222" s="246"/>
      <c r="B222" s="249"/>
      <c r="C222" s="252"/>
      <c r="D222" s="54"/>
      <c r="E222" s="261" t="s">
        <v>31</v>
      </c>
      <c r="F222" s="262"/>
      <c r="G222" s="51">
        <f aca="true" t="shared" si="43" ref="G222:Q222">SUM(G218:G221)</f>
        <v>45</v>
      </c>
      <c r="H222" s="51">
        <f t="shared" si="43"/>
        <v>21</v>
      </c>
      <c r="I222" s="51">
        <f t="shared" si="43"/>
        <v>18</v>
      </c>
      <c r="J222" s="51">
        <f t="shared" si="43"/>
        <v>24</v>
      </c>
      <c r="K222" s="51">
        <f t="shared" si="43"/>
        <v>36</v>
      </c>
      <c r="L222" s="51">
        <f t="shared" si="43"/>
        <v>36</v>
      </c>
      <c r="M222" s="51">
        <f t="shared" si="43"/>
        <v>30</v>
      </c>
      <c r="N222" s="51">
        <f t="shared" si="43"/>
        <v>24</v>
      </c>
      <c r="O222" s="51">
        <f t="shared" si="43"/>
        <v>27</v>
      </c>
      <c r="P222" s="51">
        <f t="shared" si="43"/>
        <v>36</v>
      </c>
      <c r="Q222" s="51">
        <f t="shared" si="43"/>
        <v>3</v>
      </c>
      <c r="R222" s="52"/>
      <c r="S222" s="55"/>
      <c r="T222" s="57"/>
      <c r="U222" s="56"/>
      <c r="V222" s="22">
        <f>SUM(V218:V221)</f>
        <v>84</v>
      </c>
    </row>
    <row r="223" spans="1:22" ht="15.75" customHeight="1">
      <c r="A223" s="244">
        <v>401</v>
      </c>
      <c r="B223" s="247">
        <v>41</v>
      </c>
      <c r="C223" s="250" t="s">
        <v>148</v>
      </c>
      <c r="D223" s="253" t="s">
        <v>143</v>
      </c>
      <c r="E223" s="46">
        <v>167</v>
      </c>
      <c r="F223" s="5" t="s">
        <v>11</v>
      </c>
      <c r="G223" s="160"/>
      <c r="H223" s="160">
        <v>9</v>
      </c>
      <c r="I223" s="160"/>
      <c r="J223" s="160">
        <v>6</v>
      </c>
      <c r="K223" s="160">
        <v>9</v>
      </c>
      <c r="L223" s="160">
        <v>15</v>
      </c>
      <c r="M223" s="160">
        <v>9</v>
      </c>
      <c r="N223" s="160">
        <v>6</v>
      </c>
      <c r="O223" s="160">
        <v>9</v>
      </c>
      <c r="P223" s="160">
        <v>9</v>
      </c>
      <c r="Q223" s="160"/>
      <c r="R223" s="161"/>
      <c r="S223" s="49">
        <f>IF(E223="","",SUM(G223:Q223)-(R223))</f>
        <v>72</v>
      </c>
      <c r="T223" s="145" t="s">
        <v>18</v>
      </c>
      <c r="U223" s="256"/>
      <c r="V223" s="23">
        <f>SUM(G223:I223)</f>
        <v>9</v>
      </c>
    </row>
    <row r="224" spans="1:22" ht="15.75" customHeight="1">
      <c r="A224" s="245"/>
      <c r="B224" s="248"/>
      <c r="C224" s="251"/>
      <c r="D224" s="254"/>
      <c r="E224" s="46">
        <v>40</v>
      </c>
      <c r="F224" s="6" t="s">
        <v>12</v>
      </c>
      <c r="G224" s="160">
        <v>18</v>
      </c>
      <c r="H224" s="160">
        <v>9</v>
      </c>
      <c r="I224" s="160">
        <v>6</v>
      </c>
      <c r="J224" s="160">
        <v>6</v>
      </c>
      <c r="K224" s="160">
        <v>9</v>
      </c>
      <c r="L224" s="160">
        <v>12</v>
      </c>
      <c r="M224" s="160">
        <v>9</v>
      </c>
      <c r="N224" s="160">
        <v>6</v>
      </c>
      <c r="O224" s="160">
        <v>9</v>
      </c>
      <c r="P224" s="160">
        <v>9</v>
      </c>
      <c r="Q224" s="160"/>
      <c r="R224" s="161"/>
      <c r="S224" s="50">
        <f>IF(E224="","",SUM(G224:Q224)-(R224))</f>
        <v>93</v>
      </c>
      <c r="T224" s="146"/>
      <c r="U224" s="257"/>
      <c r="V224" s="24">
        <f>SUM(G224:I224)</f>
        <v>33</v>
      </c>
    </row>
    <row r="225" spans="1:22" ht="15.75" customHeight="1">
      <c r="A225" s="245"/>
      <c r="B225" s="248"/>
      <c r="C225" s="251"/>
      <c r="D225" s="254"/>
      <c r="E225" s="46">
        <v>44</v>
      </c>
      <c r="F225" s="6" t="s">
        <v>13</v>
      </c>
      <c r="G225" s="160">
        <v>12</v>
      </c>
      <c r="H225" s="160">
        <v>9</v>
      </c>
      <c r="I225" s="160"/>
      <c r="J225" s="160">
        <v>9</v>
      </c>
      <c r="K225" s="160">
        <v>9</v>
      </c>
      <c r="L225" s="160">
        <v>12</v>
      </c>
      <c r="M225" s="160">
        <v>9</v>
      </c>
      <c r="N225" s="160">
        <v>9</v>
      </c>
      <c r="O225" s="160">
        <v>12</v>
      </c>
      <c r="P225" s="160">
        <v>6</v>
      </c>
      <c r="Q225" s="160"/>
      <c r="R225" s="161"/>
      <c r="S225" s="50">
        <f>IF(E225="","",SUM(G225:Q225)-(R225))</f>
        <v>87</v>
      </c>
      <c r="T225" s="259">
        <f>(SUM(S223:S226)+T224)</f>
        <v>297</v>
      </c>
      <c r="U225" s="257"/>
      <c r="V225" s="24">
        <f>SUM(G225:I225)</f>
        <v>21</v>
      </c>
    </row>
    <row r="226" spans="1:22" ht="15.75" customHeight="1">
      <c r="A226" s="245"/>
      <c r="B226" s="248"/>
      <c r="C226" s="251"/>
      <c r="D226" s="255"/>
      <c r="E226" s="46">
        <v>48</v>
      </c>
      <c r="F226" s="7" t="s">
        <v>14</v>
      </c>
      <c r="G226" s="54"/>
      <c r="H226" s="54"/>
      <c r="I226" s="54"/>
      <c r="J226" s="54"/>
      <c r="K226" s="54"/>
      <c r="L226" s="54">
        <v>12</v>
      </c>
      <c r="M226" s="54">
        <v>9</v>
      </c>
      <c r="N226" s="54">
        <v>6</v>
      </c>
      <c r="O226" s="54">
        <v>9</v>
      </c>
      <c r="P226" s="54">
        <v>9</v>
      </c>
      <c r="Q226" s="54"/>
      <c r="R226" s="162"/>
      <c r="S226" s="53">
        <f>IF(E226="","",SUM(G226:Q226)-(R226))</f>
        <v>45</v>
      </c>
      <c r="T226" s="260"/>
      <c r="U226" s="258"/>
      <c r="V226" s="24">
        <f>SUM(G226:I226)</f>
        <v>0</v>
      </c>
    </row>
    <row r="227" spans="1:22" ht="15.75" customHeight="1">
      <c r="A227" s="246"/>
      <c r="B227" s="249"/>
      <c r="C227" s="252"/>
      <c r="D227" s="54"/>
      <c r="E227" s="261" t="s">
        <v>31</v>
      </c>
      <c r="F227" s="262"/>
      <c r="G227" s="51">
        <f aca="true" t="shared" si="44" ref="G227:Q227">SUM(G223:G226)</f>
        <v>30</v>
      </c>
      <c r="H227" s="51">
        <f t="shared" si="44"/>
        <v>27</v>
      </c>
      <c r="I227" s="51">
        <f t="shared" si="44"/>
        <v>6</v>
      </c>
      <c r="J227" s="51">
        <f t="shared" si="44"/>
        <v>21</v>
      </c>
      <c r="K227" s="51">
        <f t="shared" si="44"/>
        <v>27</v>
      </c>
      <c r="L227" s="51">
        <f t="shared" si="44"/>
        <v>51</v>
      </c>
      <c r="M227" s="51">
        <f t="shared" si="44"/>
        <v>36</v>
      </c>
      <c r="N227" s="51">
        <f t="shared" si="44"/>
        <v>27</v>
      </c>
      <c r="O227" s="51">
        <f t="shared" si="44"/>
        <v>39</v>
      </c>
      <c r="P227" s="51">
        <f t="shared" si="44"/>
        <v>33</v>
      </c>
      <c r="Q227" s="51">
        <f t="shared" si="44"/>
        <v>0</v>
      </c>
      <c r="R227" s="52"/>
      <c r="S227" s="55"/>
      <c r="T227" s="57"/>
      <c r="U227" s="56"/>
      <c r="V227" s="22">
        <f>SUM(V223:V226)</f>
        <v>63</v>
      </c>
    </row>
    <row r="228" spans="1:22" ht="15.75" customHeight="1">
      <c r="A228" s="244">
        <v>404</v>
      </c>
      <c r="B228" s="247">
        <v>27</v>
      </c>
      <c r="C228" s="250" t="s">
        <v>128</v>
      </c>
      <c r="D228" s="253" t="s">
        <v>129</v>
      </c>
      <c r="E228" s="46">
        <v>40</v>
      </c>
      <c r="F228" s="5" t="s">
        <v>11</v>
      </c>
      <c r="G228" s="160"/>
      <c r="H228" s="160"/>
      <c r="I228" s="160"/>
      <c r="J228" s="160">
        <v>9</v>
      </c>
      <c r="K228" s="160"/>
      <c r="L228" s="160">
        <v>15</v>
      </c>
      <c r="M228" s="160">
        <v>15</v>
      </c>
      <c r="N228" s="160">
        <v>9</v>
      </c>
      <c r="O228" s="160">
        <v>6</v>
      </c>
      <c r="P228" s="160">
        <v>9</v>
      </c>
      <c r="Q228" s="160"/>
      <c r="R228" s="161"/>
      <c r="S228" s="49">
        <f>IF(E228="","",SUM(G228:Q228)-(R228))</f>
        <v>63</v>
      </c>
      <c r="T228" s="145" t="s">
        <v>18</v>
      </c>
      <c r="U228" s="256"/>
      <c r="V228" s="23">
        <f>SUM(G228:I228)</f>
        <v>0</v>
      </c>
    </row>
    <row r="229" spans="1:22" ht="15.75" customHeight="1">
      <c r="A229" s="245"/>
      <c r="B229" s="248"/>
      <c r="C229" s="251"/>
      <c r="D229" s="254"/>
      <c r="E229" s="46">
        <v>34</v>
      </c>
      <c r="F229" s="6" t="s">
        <v>12</v>
      </c>
      <c r="G229" s="160"/>
      <c r="H229" s="160"/>
      <c r="I229" s="160">
        <v>6</v>
      </c>
      <c r="J229" s="160">
        <v>9</v>
      </c>
      <c r="K229" s="160">
        <v>9</v>
      </c>
      <c r="L229" s="160">
        <v>18</v>
      </c>
      <c r="M229" s="160">
        <v>15</v>
      </c>
      <c r="N229" s="160">
        <v>6</v>
      </c>
      <c r="O229" s="160">
        <v>9</v>
      </c>
      <c r="P229" s="160">
        <v>12</v>
      </c>
      <c r="Q229" s="160"/>
      <c r="R229" s="161"/>
      <c r="S229" s="50">
        <f>IF(E229="","",SUM(G229:Q229)-(R229))</f>
        <v>84</v>
      </c>
      <c r="T229" s="146"/>
      <c r="U229" s="257"/>
      <c r="V229" s="24">
        <f>SUM(G229:I229)</f>
        <v>6</v>
      </c>
    </row>
    <row r="230" spans="1:22" ht="15.75" customHeight="1">
      <c r="A230" s="245"/>
      <c r="B230" s="248"/>
      <c r="C230" s="251"/>
      <c r="D230" s="254"/>
      <c r="E230" s="46">
        <v>30</v>
      </c>
      <c r="F230" s="6" t="s">
        <v>13</v>
      </c>
      <c r="G230" s="160">
        <v>15</v>
      </c>
      <c r="H230" s="160"/>
      <c r="I230" s="160"/>
      <c r="J230" s="160">
        <v>6</v>
      </c>
      <c r="K230" s="160"/>
      <c r="L230" s="160">
        <v>12</v>
      </c>
      <c r="M230" s="160">
        <v>9</v>
      </c>
      <c r="N230" s="160">
        <v>6</v>
      </c>
      <c r="O230" s="160">
        <v>9</v>
      </c>
      <c r="P230" s="160">
        <v>9</v>
      </c>
      <c r="Q230" s="160"/>
      <c r="R230" s="161"/>
      <c r="S230" s="50">
        <f>IF(E230="","",SUM(G230:Q230)-(R230))</f>
        <v>66</v>
      </c>
      <c r="T230" s="259">
        <f>(SUM(S228:S231)+T229)</f>
        <v>297</v>
      </c>
      <c r="U230" s="257"/>
      <c r="V230" s="24">
        <f>SUM(G230:I230)</f>
        <v>15</v>
      </c>
    </row>
    <row r="231" spans="1:22" ht="15.75" customHeight="1">
      <c r="A231" s="245"/>
      <c r="B231" s="248"/>
      <c r="C231" s="251"/>
      <c r="D231" s="255"/>
      <c r="E231" s="46">
        <v>50</v>
      </c>
      <c r="F231" s="7" t="s">
        <v>14</v>
      </c>
      <c r="G231" s="54">
        <v>12</v>
      </c>
      <c r="H231" s="54"/>
      <c r="I231" s="54"/>
      <c r="J231" s="54">
        <v>9</v>
      </c>
      <c r="K231" s="54">
        <v>9</v>
      </c>
      <c r="L231" s="54">
        <v>15</v>
      </c>
      <c r="M231" s="54">
        <v>9</v>
      </c>
      <c r="N231" s="54">
        <v>9</v>
      </c>
      <c r="O231" s="54">
        <v>9</v>
      </c>
      <c r="P231" s="54">
        <v>12</v>
      </c>
      <c r="Q231" s="54"/>
      <c r="R231" s="162"/>
      <c r="S231" s="53">
        <f>IF(E231="","",SUM(G231:Q231)-(R231))</f>
        <v>84</v>
      </c>
      <c r="T231" s="260"/>
      <c r="U231" s="258"/>
      <c r="V231" s="24">
        <f>SUM(G231:I231)</f>
        <v>12</v>
      </c>
    </row>
    <row r="232" spans="1:22" ht="15.75" customHeight="1">
      <c r="A232" s="246"/>
      <c r="B232" s="249"/>
      <c r="C232" s="252"/>
      <c r="D232" s="54"/>
      <c r="E232" s="261" t="s">
        <v>31</v>
      </c>
      <c r="F232" s="262"/>
      <c r="G232" s="51">
        <f aca="true" t="shared" si="45" ref="G232:Q232">SUM(G228:G231)</f>
        <v>27</v>
      </c>
      <c r="H232" s="51">
        <f t="shared" si="45"/>
        <v>0</v>
      </c>
      <c r="I232" s="51">
        <f t="shared" si="45"/>
        <v>6</v>
      </c>
      <c r="J232" s="51">
        <f t="shared" si="45"/>
        <v>33</v>
      </c>
      <c r="K232" s="51">
        <f t="shared" si="45"/>
        <v>18</v>
      </c>
      <c r="L232" s="51">
        <f t="shared" si="45"/>
        <v>60</v>
      </c>
      <c r="M232" s="51">
        <f t="shared" si="45"/>
        <v>48</v>
      </c>
      <c r="N232" s="51">
        <f t="shared" si="45"/>
        <v>30</v>
      </c>
      <c r="O232" s="51">
        <f t="shared" si="45"/>
        <v>33</v>
      </c>
      <c r="P232" s="51">
        <f t="shared" si="45"/>
        <v>42</v>
      </c>
      <c r="Q232" s="51">
        <f t="shared" si="45"/>
        <v>0</v>
      </c>
      <c r="R232" s="52"/>
      <c r="S232" s="55"/>
      <c r="T232" s="57"/>
      <c r="U232" s="56"/>
      <c r="V232" s="22">
        <f>SUM(V228:V231)</f>
        <v>33</v>
      </c>
    </row>
    <row r="233" spans="1:22" ht="15.75" customHeight="1">
      <c r="A233" s="244">
        <v>409</v>
      </c>
      <c r="B233" s="247">
        <v>36</v>
      </c>
      <c r="C233" s="250" t="s">
        <v>113</v>
      </c>
      <c r="D233" s="253" t="s">
        <v>114</v>
      </c>
      <c r="E233" s="46">
        <v>207</v>
      </c>
      <c r="F233" s="5" t="s">
        <v>11</v>
      </c>
      <c r="G233" s="160"/>
      <c r="H233" s="160">
        <v>9</v>
      </c>
      <c r="I233" s="160">
        <v>6</v>
      </c>
      <c r="J233" s="160">
        <v>6</v>
      </c>
      <c r="K233" s="160"/>
      <c r="L233" s="160">
        <v>15</v>
      </c>
      <c r="M233" s="160">
        <v>12</v>
      </c>
      <c r="N233" s="160">
        <v>9</v>
      </c>
      <c r="O233" s="160">
        <v>9</v>
      </c>
      <c r="P233" s="160">
        <v>9</v>
      </c>
      <c r="Q233" s="160"/>
      <c r="R233" s="161"/>
      <c r="S233" s="49">
        <f>IF(E233="","",SUM(G233:Q233)-(R233))</f>
        <v>75</v>
      </c>
      <c r="T233" s="145" t="s">
        <v>18</v>
      </c>
      <c r="U233" s="256"/>
      <c r="V233" s="23">
        <f>SUM(G233:I233)</f>
        <v>15</v>
      </c>
    </row>
    <row r="234" spans="1:22" ht="15.75" customHeight="1">
      <c r="A234" s="245"/>
      <c r="B234" s="248"/>
      <c r="C234" s="251"/>
      <c r="D234" s="254"/>
      <c r="E234" s="46">
        <v>171</v>
      </c>
      <c r="F234" s="6" t="s">
        <v>12</v>
      </c>
      <c r="G234" s="160"/>
      <c r="H234" s="160">
        <v>9</v>
      </c>
      <c r="I234" s="160"/>
      <c r="J234" s="160">
        <v>9</v>
      </c>
      <c r="K234" s="160">
        <v>12</v>
      </c>
      <c r="L234" s="160">
        <v>15</v>
      </c>
      <c r="M234" s="160">
        <v>9</v>
      </c>
      <c r="N234" s="160">
        <v>6</v>
      </c>
      <c r="O234" s="160">
        <v>9</v>
      </c>
      <c r="P234" s="160">
        <v>9</v>
      </c>
      <c r="Q234" s="160"/>
      <c r="R234" s="161"/>
      <c r="S234" s="50">
        <f>IF(E234="","",SUM(G234:Q234)-(R234))</f>
        <v>78</v>
      </c>
      <c r="T234" s="146"/>
      <c r="U234" s="257"/>
      <c r="V234" s="24">
        <f>SUM(G234:I234)</f>
        <v>9</v>
      </c>
    </row>
    <row r="235" spans="1:22" ht="15.75" customHeight="1">
      <c r="A235" s="245"/>
      <c r="B235" s="248"/>
      <c r="C235" s="251"/>
      <c r="D235" s="254"/>
      <c r="E235" s="46">
        <v>36</v>
      </c>
      <c r="F235" s="6" t="s">
        <v>13</v>
      </c>
      <c r="G235" s="160"/>
      <c r="H235" s="160"/>
      <c r="I235" s="160"/>
      <c r="J235" s="160">
        <v>6</v>
      </c>
      <c r="K235" s="160"/>
      <c r="L235" s="160">
        <v>12</v>
      </c>
      <c r="M235" s="160">
        <v>9</v>
      </c>
      <c r="N235" s="160">
        <v>9</v>
      </c>
      <c r="O235" s="160">
        <v>9</v>
      </c>
      <c r="P235" s="160">
        <v>6</v>
      </c>
      <c r="Q235" s="160"/>
      <c r="R235" s="161"/>
      <c r="S235" s="50">
        <f>IF(E235="","",SUM(G235:Q235)-(R235))</f>
        <v>51</v>
      </c>
      <c r="T235" s="259">
        <f>(SUM(S233:S236)+T234)</f>
        <v>297</v>
      </c>
      <c r="U235" s="257"/>
      <c r="V235" s="24">
        <f>SUM(G235:I235)</f>
        <v>0</v>
      </c>
    </row>
    <row r="236" spans="1:22" ht="15.75" customHeight="1">
      <c r="A236" s="245"/>
      <c r="B236" s="248"/>
      <c r="C236" s="251"/>
      <c r="D236" s="255"/>
      <c r="E236" s="46">
        <v>34</v>
      </c>
      <c r="F236" s="7" t="s">
        <v>14</v>
      </c>
      <c r="G236" s="54">
        <v>12</v>
      </c>
      <c r="H236" s="54">
        <v>9</v>
      </c>
      <c r="I236" s="54">
        <v>6</v>
      </c>
      <c r="J236" s="54">
        <v>6</v>
      </c>
      <c r="K236" s="54">
        <v>9</v>
      </c>
      <c r="L236" s="54">
        <v>12</v>
      </c>
      <c r="M236" s="54">
        <v>9</v>
      </c>
      <c r="N236" s="54">
        <v>9</v>
      </c>
      <c r="O236" s="54">
        <v>12</v>
      </c>
      <c r="P236" s="54">
        <v>9</v>
      </c>
      <c r="Q236" s="54"/>
      <c r="R236" s="162"/>
      <c r="S236" s="53">
        <f>IF(E236="","",SUM(G236:Q236)-(R236))</f>
        <v>93</v>
      </c>
      <c r="T236" s="260"/>
      <c r="U236" s="258"/>
      <c r="V236" s="24">
        <f>SUM(G236:I236)</f>
        <v>27</v>
      </c>
    </row>
    <row r="237" spans="1:22" ht="15.75" customHeight="1">
      <c r="A237" s="246"/>
      <c r="B237" s="249"/>
      <c r="C237" s="252"/>
      <c r="D237" s="54"/>
      <c r="E237" s="261" t="s">
        <v>31</v>
      </c>
      <c r="F237" s="262"/>
      <c r="G237" s="51">
        <f aca="true" t="shared" si="46" ref="G237:Q237">SUM(G233:G236)</f>
        <v>12</v>
      </c>
      <c r="H237" s="51">
        <f t="shared" si="46"/>
        <v>27</v>
      </c>
      <c r="I237" s="51">
        <f t="shared" si="46"/>
        <v>12</v>
      </c>
      <c r="J237" s="51">
        <f t="shared" si="46"/>
        <v>27</v>
      </c>
      <c r="K237" s="51">
        <f t="shared" si="46"/>
        <v>21</v>
      </c>
      <c r="L237" s="51">
        <f t="shared" si="46"/>
        <v>54</v>
      </c>
      <c r="M237" s="51">
        <f t="shared" si="46"/>
        <v>39</v>
      </c>
      <c r="N237" s="51">
        <f t="shared" si="46"/>
        <v>33</v>
      </c>
      <c r="O237" s="51">
        <f t="shared" si="46"/>
        <v>39</v>
      </c>
      <c r="P237" s="51">
        <f t="shared" si="46"/>
        <v>33</v>
      </c>
      <c r="Q237" s="51">
        <f t="shared" si="46"/>
        <v>0</v>
      </c>
      <c r="R237" s="52"/>
      <c r="S237" s="55"/>
      <c r="T237" s="57"/>
      <c r="U237" s="56"/>
      <c r="V237" s="22">
        <f>SUM(V233:V236)</f>
        <v>51</v>
      </c>
    </row>
    <row r="238" spans="1:22" ht="15.75" customHeight="1">
      <c r="A238" s="244">
        <v>421</v>
      </c>
      <c r="B238" s="247">
        <v>19</v>
      </c>
      <c r="C238" s="250" t="s">
        <v>122</v>
      </c>
      <c r="D238" s="253" t="s">
        <v>123</v>
      </c>
      <c r="E238" s="46">
        <v>11</v>
      </c>
      <c r="F238" s="5" t="s">
        <v>11</v>
      </c>
      <c r="G238" s="160"/>
      <c r="H238" s="160"/>
      <c r="I238" s="160">
        <v>8</v>
      </c>
      <c r="J238" s="160">
        <v>8</v>
      </c>
      <c r="K238" s="160">
        <v>12</v>
      </c>
      <c r="L238" s="160">
        <v>11</v>
      </c>
      <c r="M238" s="160">
        <v>10</v>
      </c>
      <c r="N238" s="160">
        <v>9</v>
      </c>
      <c r="O238" s="160">
        <v>9</v>
      </c>
      <c r="P238" s="160">
        <v>8</v>
      </c>
      <c r="Q238" s="160"/>
      <c r="R238" s="161"/>
      <c r="S238" s="49">
        <f>IF(E238="","",SUM(G238:Q238)-(R238))</f>
        <v>75</v>
      </c>
      <c r="T238" s="145" t="s">
        <v>18</v>
      </c>
      <c r="U238" s="256"/>
      <c r="V238" s="23">
        <f>SUM(G238:I238)</f>
        <v>8</v>
      </c>
    </row>
    <row r="239" spans="1:22" ht="15.75" customHeight="1">
      <c r="A239" s="245"/>
      <c r="B239" s="248"/>
      <c r="C239" s="251"/>
      <c r="D239" s="254"/>
      <c r="E239" s="46">
        <v>43</v>
      </c>
      <c r="F239" s="6" t="s">
        <v>12</v>
      </c>
      <c r="G239" s="160"/>
      <c r="H239" s="160"/>
      <c r="I239" s="160">
        <v>6</v>
      </c>
      <c r="J239" s="160">
        <v>8</v>
      </c>
      <c r="K239" s="160"/>
      <c r="L239" s="160">
        <v>12</v>
      </c>
      <c r="M239" s="160">
        <v>10</v>
      </c>
      <c r="N239" s="160">
        <v>9</v>
      </c>
      <c r="O239" s="160">
        <v>9</v>
      </c>
      <c r="P239" s="160">
        <v>8</v>
      </c>
      <c r="Q239" s="160"/>
      <c r="R239" s="161"/>
      <c r="S239" s="50">
        <f>IF(E239="","",SUM(G239:Q239)-(R239))</f>
        <v>62</v>
      </c>
      <c r="T239" s="146"/>
      <c r="U239" s="257"/>
      <c r="V239" s="24">
        <f>SUM(G239:I239)</f>
        <v>6</v>
      </c>
    </row>
    <row r="240" spans="1:22" ht="15.75" customHeight="1">
      <c r="A240" s="245"/>
      <c r="B240" s="248"/>
      <c r="C240" s="251"/>
      <c r="D240" s="254"/>
      <c r="E240" s="46">
        <v>45</v>
      </c>
      <c r="F240" s="6" t="s">
        <v>13</v>
      </c>
      <c r="G240" s="160"/>
      <c r="H240" s="160">
        <v>9</v>
      </c>
      <c r="I240" s="160">
        <v>8</v>
      </c>
      <c r="J240" s="160">
        <v>7</v>
      </c>
      <c r="K240" s="160">
        <v>14</v>
      </c>
      <c r="L240" s="160">
        <v>12</v>
      </c>
      <c r="M240" s="160">
        <v>9</v>
      </c>
      <c r="N240" s="160">
        <v>9</v>
      </c>
      <c r="O240" s="160">
        <v>10</v>
      </c>
      <c r="P240" s="160">
        <v>8</v>
      </c>
      <c r="Q240" s="160"/>
      <c r="R240" s="161"/>
      <c r="S240" s="50">
        <f>IF(E240="","",SUM(G240:Q240)-(R240))</f>
        <v>86</v>
      </c>
      <c r="T240" s="259">
        <f>(SUM(S238:S241)+T239)</f>
        <v>293</v>
      </c>
      <c r="U240" s="257"/>
      <c r="V240" s="24">
        <f>SUM(G240:I240)</f>
        <v>17</v>
      </c>
    </row>
    <row r="241" spans="1:22" ht="15.75" customHeight="1">
      <c r="A241" s="245"/>
      <c r="B241" s="248"/>
      <c r="C241" s="251"/>
      <c r="D241" s="255"/>
      <c r="E241" s="46">
        <v>80</v>
      </c>
      <c r="F241" s="7" t="s">
        <v>14</v>
      </c>
      <c r="G241" s="54"/>
      <c r="H241" s="54"/>
      <c r="I241" s="54">
        <v>8</v>
      </c>
      <c r="J241" s="54">
        <v>8</v>
      </c>
      <c r="K241" s="54">
        <v>9</v>
      </c>
      <c r="L241" s="54">
        <v>11</v>
      </c>
      <c r="M241" s="54">
        <v>10</v>
      </c>
      <c r="N241" s="54">
        <v>8</v>
      </c>
      <c r="O241" s="54">
        <v>9</v>
      </c>
      <c r="P241" s="54">
        <v>7</v>
      </c>
      <c r="Q241" s="54"/>
      <c r="R241" s="162"/>
      <c r="S241" s="53">
        <f>IF(E241="","",SUM(G241:Q241)-(R241))</f>
        <v>70</v>
      </c>
      <c r="T241" s="260"/>
      <c r="U241" s="258"/>
      <c r="V241" s="24">
        <f>SUM(G241:I241)</f>
        <v>8</v>
      </c>
    </row>
    <row r="242" spans="1:22" ht="15.75" customHeight="1">
      <c r="A242" s="246"/>
      <c r="B242" s="249"/>
      <c r="C242" s="252"/>
      <c r="D242" s="54"/>
      <c r="E242" s="261" t="s">
        <v>31</v>
      </c>
      <c r="F242" s="262"/>
      <c r="G242" s="51">
        <f aca="true" t="shared" si="47" ref="G242:Q242">SUM(G238:G241)</f>
        <v>0</v>
      </c>
      <c r="H242" s="51">
        <f t="shared" si="47"/>
        <v>9</v>
      </c>
      <c r="I242" s="51">
        <f t="shared" si="47"/>
        <v>30</v>
      </c>
      <c r="J242" s="51">
        <f t="shared" si="47"/>
        <v>31</v>
      </c>
      <c r="K242" s="51">
        <f t="shared" si="47"/>
        <v>35</v>
      </c>
      <c r="L242" s="51">
        <f t="shared" si="47"/>
        <v>46</v>
      </c>
      <c r="M242" s="51">
        <f t="shared" si="47"/>
        <v>39</v>
      </c>
      <c r="N242" s="51">
        <f t="shared" si="47"/>
        <v>35</v>
      </c>
      <c r="O242" s="51">
        <f t="shared" si="47"/>
        <v>37</v>
      </c>
      <c r="P242" s="51">
        <f t="shared" si="47"/>
        <v>31</v>
      </c>
      <c r="Q242" s="51">
        <f t="shared" si="47"/>
        <v>0</v>
      </c>
      <c r="R242" s="52"/>
      <c r="S242" s="55"/>
      <c r="T242" s="57"/>
      <c r="U242" s="56"/>
      <c r="V242" s="22">
        <f>SUM(V238:V241)</f>
        <v>39</v>
      </c>
    </row>
    <row r="243" spans="1:22" ht="15.75" customHeight="1">
      <c r="A243" s="244">
        <v>416</v>
      </c>
      <c r="B243" s="247">
        <v>3</v>
      </c>
      <c r="C243" s="250" t="s">
        <v>97</v>
      </c>
      <c r="D243" s="253" t="s">
        <v>98</v>
      </c>
      <c r="E243" s="46">
        <v>59</v>
      </c>
      <c r="F243" s="5" t="s">
        <v>11</v>
      </c>
      <c r="G243" s="160">
        <v>13</v>
      </c>
      <c r="H243" s="160">
        <v>9</v>
      </c>
      <c r="I243" s="160"/>
      <c r="J243" s="160">
        <v>9</v>
      </c>
      <c r="K243" s="160">
        <v>10</v>
      </c>
      <c r="L243" s="160">
        <v>12</v>
      </c>
      <c r="M243" s="160">
        <v>8</v>
      </c>
      <c r="N243" s="160">
        <v>8</v>
      </c>
      <c r="O243" s="160">
        <v>9</v>
      </c>
      <c r="P243" s="160">
        <v>8</v>
      </c>
      <c r="Q243" s="160"/>
      <c r="R243" s="161"/>
      <c r="S243" s="49">
        <f>IF(E243="","",SUM(G243:Q243)-(R243))</f>
        <v>86</v>
      </c>
      <c r="T243" s="145" t="s">
        <v>18</v>
      </c>
      <c r="U243" s="256"/>
      <c r="V243" s="23">
        <f>SUM(G243:I243)</f>
        <v>22</v>
      </c>
    </row>
    <row r="244" spans="1:22" ht="15.75" customHeight="1">
      <c r="A244" s="245"/>
      <c r="B244" s="248"/>
      <c r="C244" s="251"/>
      <c r="D244" s="254"/>
      <c r="E244" s="46">
        <v>23</v>
      </c>
      <c r="F244" s="6" t="s">
        <v>12</v>
      </c>
      <c r="G244" s="160">
        <v>15</v>
      </c>
      <c r="H244" s="160">
        <v>12</v>
      </c>
      <c r="I244" s="160">
        <v>7</v>
      </c>
      <c r="J244" s="160">
        <v>9</v>
      </c>
      <c r="K244" s="160">
        <v>9</v>
      </c>
      <c r="L244" s="160">
        <v>11</v>
      </c>
      <c r="M244" s="160">
        <v>8</v>
      </c>
      <c r="N244" s="160">
        <v>8</v>
      </c>
      <c r="O244" s="160">
        <v>9</v>
      </c>
      <c r="P244" s="160">
        <v>9</v>
      </c>
      <c r="Q244" s="160"/>
      <c r="R244" s="161"/>
      <c r="S244" s="50">
        <f>IF(E244="","",SUM(G244:Q244)-(R244))</f>
        <v>97</v>
      </c>
      <c r="T244" s="146"/>
      <c r="U244" s="257"/>
      <c r="V244" s="24">
        <f>SUM(G244:I244)</f>
        <v>34</v>
      </c>
    </row>
    <row r="245" spans="1:22" ht="15.75" customHeight="1">
      <c r="A245" s="245"/>
      <c r="B245" s="248"/>
      <c r="C245" s="251"/>
      <c r="D245" s="254"/>
      <c r="E245" s="46">
        <v>36</v>
      </c>
      <c r="F245" s="6" t="s">
        <v>13</v>
      </c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1"/>
      <c r="S245" s="50">
        <f>IF(E245="","",SUM(G245:Q245)-(R245))</f>
        <v>0</v>
      </c>
      <c r="T245" s="259">
        <f>(SUM(S243:S246)+T244)</f>
        <v>287</v>
      </c>
      <c r="U245" s="257"/>
      <c r="V245" s="24">
        <f>SUM(G245:I245)</f>
        <v>0</v>
      </c>
    </row>
    <row r="246" spans="1:22" ht="15.75" customHeight="1">
      <c r="A246" s="245"/>
      <c r="B246" s="248"/>
      <c r="C246" s="251"/>
      <c r="D246" s="255"/>
      <c r="E246" s="46">
        <v>34</v>
      </c>
      <c r="F246" s="7" t="s">
        <v>14</v>
      </c>
      <c r="G246" s="54">
        <v>18</v>
      </c>
      <c r="H246" s="54">
        <v>13</v>
      </c>
      <c r="I246" s="54">
        <v>6</v>
      </c>
      <c r="J246" s="54">
        <v>9</v>
      </c>
      <c r="K246" s="54">
        <v>11</v>
      </c>
      <c r="L246" s="54">
        <v>11</v>
      </c>
      <c r="M246" s="54">
        <v>8</v>
      </c>
      <c r="N246" s="54">
        <v>8</v>
      </c>
      <c r="O246" s="54">
        <v>9</v>
      </c>
      <c r="P246" s="54">
        <v>8</v>
      </c>
      <c r="Q246" s="54">
        <v>3</v>
      </c>
      <c r="R246" s="162"/>
      <c r="S246" s="53">
        <f>IF(E246="","",SUM(G246:Q246)-(R246))</f>
        <v>104</v>
      </c>
      <c r="T246" s="260"/>
      <c r="U246" s="258"/>
      <c r="V246" s="24">
        <f>SUM(G246:I246)</f>
        <v>37</v>
      </c>
    </row>
    <row r="247" spans="1:22" ht="15.75" customHeight="1">
      <c r="A247" s="246"/>
      <c r="B247" s="249"/>
      <c r="C247" s="252"/>
      <c r="D247" s="54"/>
      <c r="E247" s="261" t="s">
        <v>31</v>
      </c>
      <c r="F247" s="262"/>
      <c r="G247" s="51">
        <f aca="true" t="shared" si="48" ref="G247:Q247">SUM(G243:G246)</f>
        <v>46</v>
      </c>
      <c r="H247" s="51">
        <f t="shared" si="48"/>
        <v>34</v>
      </c>
      <c r="I247" s="51">
        <f t="shared" si="48"/>
        <v>13</v>
      </c>
      <c r="J247" s="51">
        <f t="shared" si="48"/>
        <v>27</v>
      </c>
      <c r="K247" s="51">
        <f t="shared" si="48"/>
        <v>30</v>
      </c>
      <c r="L247" s="51">
        <f t="shared" si="48"/>
        <v>34</v>
      </c>
      <c r="M247" s="51">
        <f t="shared" si="48"/>
        <v>24</v>
      </c>
      <c r="N247" s="51">
        <f t="shared" si="48"/>
        <v>24</v>
      </c>
      <c r="O247" s="51">
        <f t="shared" si="48"/>
        <v>27</v>
      </c>
      <c r="P247" s="51">
        <f t="shared" si="48"/>
        <v>25</v>
      </c>
      <c r="Q247" s="51">
        <f t="shared" si="48"/>
        <v>3</v>
      </c>
      <c r="R247" s="52"/>
      <c r="S247" s="55"/>
      <c r="T247" s="57"/>
      <c r="U247" s="56"/>
      <c r="V247" s="22">
        <f>SUM(V243:V246)</f>
        <v>93</v>
      </c>
    </row>
    <row r="248" spans="1:22" ht="15.75" customHeight="1">
      <c r="A248" s="244">
        <v>449</v>
      </c>
      <c r="B248" s="247">
        <v>51</v>
      </c>
      <c r="C248" s="250" t="s">
        <v>103</v>
      </c>
      <c r="D248" s="253" t="s">
        <v>104</v>
      </c>
      <c r="E248" s="46">
        <v>208</v>
      </c>
      <c r="F248" s="5" t="s">
        <v>11</v>
      </c>
      <c r="G248" s="160">
        <v>20</v>
      </c>
      <c r="H248" s="160">
        <v>17</v>
      </c>
      <c r="I248" s="160">
        <v>7</v>
      </c>
      <c r="J248" s="160">
        <v>9</v>
      </c>
      <c r="K248" s="160">
        <v>16</v>
      </c>
      <c r="L248" s="160">
        <v>14</v>
      </c>
      <c r="M248" s="160">
        <v>10</v>
      </c>
      <c r="N248" s="160">
        <v>10</v>
      </c>
      <c r="O248" s="160">
        <v>11</v>
      </c>
      <c r="P248" s="160">
        <v>11</v>
      </c>
      <c r="Q248" s="160">
        <v>7</v>
      </c>
      <c r="R248" s="161"/>
      <c r="S248" s="49">
        <f>IF(E248="","",SUM(G248:Q248)-(R248))</f>
        <v>132</v>
      </c>
      <c r="T248" s="145" t="s">
        <v>18</v>
      </c>
      <c r="U248" s="256"/>
      <c r="V248" s="23">
        <f>SUM(G248:I248)</f>
        <v>44</v>
      </c>
    </row>
    <row r="249" spans="1:22" ht="15.75" customHeight="1">
      <c r="A249" s="245"/>
      <c r="B249" s="248"/>
      <c r="C249" s="251"/>
      <c r="D249" s="254"/>
      <c r="E249" s="46">
        <v>39</v>
      </c>
      <c r="F249" s="6" t="s">
        <v>12</v>
      </c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1"/>
      <c r="S249" s="50">
        <f>IF(E249="","",SUM(G249:Q249)-(R249))</f>
        <v>0</v>
      </c>
      <c r="T249" s="146"/>
      <c r="U249" s="257"/>
      <c r="V249" s="24">
        <f>SUM(G249:I249)</f>
        <v>0</v>
      </c>
    </row>
    <row r="250" spans="1:22" ht="15.75" customHeight="1">
      <c r="A250" s="245"/>
      <c r="B250" s="248"/>
      <c r="C250" s="251"/>
      <c r="D250" s="254"/>
      <c r="E250" s="46">
        <v>65</v>
      </c>
      <c r="F250" s="6" t="s">
        <v>13</v>
      </c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1"/>
      <c r="S250" s="50">
        <f>IF(E250="","",SUM(G250:Q250)-(R250))</f>
        <v>0</v>
      </c>
      <c r="T250" s="259">
        <f>(SUM(S248:S251)+T249)</f>
        <v>262</v>
      </c>
      <c r="U250" s="257"/>
      <c r="V250" s="24">
        <f>SUM(G250:I250)</f>
        <v>0</v>
      </c>
    </row>
    <row r="251" spans="1:22" ht="15.75" customHeight="1">
      <c r="A251" s="245"/>
      <c r="B251" s="248"/>
      <c r="C251" s="251"/>
      <c r="D251" s="255"/>
      <c r="E251" s="46">
        <v>53</v>
      </c>
      <c r="F251" s="7" t="s">
        <v>14</v>
      </c>
      <c r="G251" s="54">
        <v>19</v>
      </c>
      <c r="H251" s="54">
        <v>16</v>
      </c>
      <c r="I251" s="54">
        <v>10</v>
      </c>
      <c r="J251" s="54">
        <v>9</v>
      </c>
      <c r="K251" s="54">
        <v>14</v>
      </c>
      <c r="L251" s="54">
        <v>14</v>
      </c>
      <c r="M251" s="54">
        <v>10</v>
      </c>
      <c r="N251" s="54">
        <v>9</v>
      </c>
      <c r="O251" s="54">
        <v>10</v>
      </c>
      <c r="P251" s="54">
        <v>12</v>
      </c>
      <c r="Q251" s="54">
        <v>7</v>
      </c>
      <c r="R251" s="162"/>
      <c r="S251" s="53">
        <f>IF(E251="","",SUM(G251:Q251)-(R251))</f>
        <v>130</v>
      </c>
      <c r="T251" s="260"/>
      <c r="U251" s="258"/>
      <c r="V251" s="24">
        <f>SUM(G251:I251)</f>
        <v>45</v>
      </c>
    </row>
    <row r="252" spans="1:22" ht="15.75" customHeight="1">
      <c r="A252" s="246"/>
      <c r="B252" s="249"/>
      <c r="C252" s="252"/>
      <c r="D252" s="54"/>
      <c r="E252" s="261" t="s">
        <v>31</v>
      </c>
      <c r="F252" s="262"/>
      <c r="G252" s="51">
        <f aca="true" t="shared" si="49" ref="G252:Q252">SUM(G248:G251)</f>
        <v>39</v>
      </c>
      <c r="H252" s="51">
        <f t="shared" si="49"/>
        <v>33</v>
      </c>
      <c r="I252" s="51">
        <f t="shared" si="49"/>
        <v>17</v>
      </c>
      <c r="J252" s="51">
        <f t="shared" si="49"/>
        <v>18</v>
      </c>
      <c r="K252" s="51">
        <f t="shared" si="49"/>
        <v>30</v>
      </c>
      <c r="L252" s="51">
        <f t="shared" si="49"/>
        <v>28</v>
      </c>
      <c r="M252" s="51">
        <f t="shared" si="49"/>
        <v>20</v>
      </c>
      <c r="N252" s="51">
        <f t="shared" si="49"/>
        <v>19</v>
      </c>
      <c r="O252" s="51">
        <f t="shared" si="49"/>
        <v>21</v>
      </c>
      <c r="P252" s="51">
        <f t="shared" si="49"/>
        <v>23</v>
      </c>
      <c r="Q252" s="51">
        <f t="shared" si="49"/>
        <v>14</v>
      </c>
      <c r="R252" s="52"/>
      <c r="S252" s="55"/>
      <c r="T252" s="57"/>
      <c r="U252" s="56"/>
      <c r="V252" s="22">
        <f>SUM(V248:V251)</f>
        <v>89</v>
      </c>
    </row>
    <row r="253" spans="1:22" ht="15.75" customHeight="1">
      <c r="A253" s="244">
        <v>427</v>
      </c>
      <c r="B253" s="247">
        <v>28</v>
      </c>
      <c r="C253" s="250" t="s">
        <v>130</v>
      </c>
      <c r="D253" s="253" t="s">
        <v>131</v>
      </c>
      <c r="E253" s="46">
        <v>56</v>
      </c>
      <c r="F253" s="5" t="s">
        <v>11</v>
      </c>
      <c r="G253" s="160"/>
      <c r="H253" s="160"/>
      <c r="I253" s="160"/>
      <c r="J253" s="160">
        <v>7</v>
      </c>
      <c r="K253" s="160"/>
      <c r="L253" s="160">
        <v>11</v>
      </c>
      <c r="M253" s="160">
        <v>8</v>
      </c>
      <c r="N253" s="160">
        <v>8</v>
      </c>
      <c r="O253" s="160">
        <v>8</v>
      </c>
      <c r="P253" s="160">
        <v>7</v>
      </c>
      <c r="Q253" s="160"/>
      <c r="R253" s="161"/>
      <c r="S253" s="49">
        <f>IF(E253="","",SUM(G253:Q253)-(R253))</f>
        <v>49</v>
      </c>
      <c r="T253" s="145" t="s">
        <v>18</v>
      </c>
      <c r="U253" s="256"/>
      <c r="V253" s="23">
        <f>SUM(G253:I253)</f>
        <v>0</v>
      </c>
    </row>
    <row r="254" spans="1:22" ht="15.75" customHeight="1">
      <c r="A254" s="245"/>
      <c r="B254" s="248"/>
      <c r="C254" s="251"/>
      <c r="D254" s="254"/>
      <c r="E254" s="46">
        <v>58</v>
      </c>
      <c r="F254" s="6" t="s">
        <v>12</v>
      </c>
      <c r="G254" s="160"/>
      <c r="H254" s="160">
        <v>9</v>
      </c>
      <c r="I254" s="160"/>
      <c r="J254" s="160">
        <v>8</v>
      </c>
      <c r="K254" s="160">
        <v>9</v>
      </c>
      <c r="L254" s="160">
        <v>11</v>
      </c>
      <c r="M254" s="160">
        <v>8</v>
      </c>
      <c r="N254" s="160">
        <v>8</v>
      </c>
      <c r="O254" s="160">
        <v>9</v>
      </c>
      <c r="P254" s="160">
        <v>7</v>
      </c>
      <c r="Q254" s="160"/>
      <c r="R254" s="161"/>
      <c r="S254" s="50">
        <f>IF(E254="","",SUM(G254:Q254)-(R254))</f>
        <v>69</v>
      </c>
      <c r="T254" s="146"/>
      <c r="U254" s="257"/>
      <c r="V254" s="24">
        <f>SUM(G254:I254)</f>
        <v>9</v>
      </c>
    </row>
    <row r="255" spans="1:22" ht="15.75" customHeight="1">
      <c r="A255" s="245"/>
      <c r="B255" s="248"/>
      <c r="C255" s="251"/>
      <c r="D255" s="254"/>
      <c r="E255" s="46">
        <v>69</v>
      </c>
      <c r="F255" s="6" t="s">
        <v>13</v>
      </c>
      <c r="G255" s="160"/>
      <c r="H255" s="160">
        <v>9</v>
      </c>
      <c r="I255" s="160">
        <v>7</v>
      </c>
      <c r="J255" s="160">
        <v>8</v>
      </c>
      <c r="K255" s="160"/>
      <c r="L255" s="160">
        <v>10</v>
      </c>
      <c r="M255" s="160">
        <v>7</v>
      </c>
      <c r="N255" s="160">
        <v>7</v>
      </c>
      <c r="O255" s="160">
        <v>8</v>
      </c>
      <c r="P255" s="160">
        <v>8</v>
      </c>
      <c r="Q255" s="160"/>
      <c r="R255" s="161"/>
      <c r="S255" s="50">
        <f>IF(E255="","",SUM(G255:Q255)-(R255))</f>
        <v>64</v>
      </c>
      <c r="T255" s="259">
        <f>(SUM(S253:S256)+T254)</f>
        <v>249</v>
      </c>
      <c r="U255" s="257"/>
      <c r="V255" s="24">
        <f>SUM(G255:I255)</f>
        <v>16</v>
      </c>
    </row>
    <row r="256" spans="1:22" ht="15.75" customHeight="1">
      <c r="A256" s="245"/>
      <c r="B256" s="248"/>
      <c r="C256" s="251"/>
      <c r="D256" s="255"/>
      <c r="E256" s="46">
        <v>64</v>
      </c>
      <c r="F256" s="7" t="s">
        <v>14</v>
      </c>
      <c r="G256" s="54"/>
      <c r="H256" s="54">
        <v>10</v>
      </c>
      <c r="I256" s="54">
        <v>7</v>
      </c>
      <c r="J256" s="54">
        <v>7</v>
      </c>
      <c r="K256" s="54"/>
      <c r="L256" s="54">
        <v>10</v>
      </c>
      <c r="M256" s="54">
        <v>9</v>
      </c>
      <c r="N256" s="54">
        <v>8</v>
      </c>
      <c r="O256" s="54">
        <v>9</v>
      </c>
      <c r="P256" s="54">
        <v>7</v>
      </c>
      <c r="Q256" s="54"/>
      <c r="R256" s="162"/>
      <c r="S256" s="53">
        <f>IF(E256="","",SUM(G256:Q256)-(R256))</f>
        <v>67</v>
      </c>
      <c r="T256" s="260"/>
      <c r="U256" s="258"/>
      <c r="V256" s="24">
        <f>SUM(G256:I256)</f>
        <v>17</v>
      </c>
    </row>
    <row r="257" spans="1:22" ht="15.75" customHeight="1">
      <c r="A257" s="246"/>
      <c r="B257" s="249"/>
      <c r="C257" s="252"/>
      <c r="D257" s="54"/>
      <c r="E257" s="261" t="s">
        <v>31</v>
      </c>
      <c r="F257" s="262"/>
      <c r="G257" s="51">
        <f aca="true" t="shared" si="50" ref="G257:Q257">SUM(G253:G256)</f>
        <v>0</v>
      </c>
      <c r="H257" s="51">
        <f t="shared" si="50"/>
        <v>28</v>
      </c>
      <c r="I257" s="51">
        <f t="shared" si="50"/>
        <v>14</v>
      </c>
      <c r="J257" s="51">
        <f t="shared" si="50"/>
        <v>30</v>
      </c>
      <c r="K257" s="51">
        <f t="shared" si="50"/>
        <v>9</v>
      </c>
      <c r="L257" s="51">
        <f t="shared" si="50"/>
        <v>42</v>
      </c>
      <c r="M257" s="51">
        <f t="shared" si="50"/>
        <v>32</v>
      </c>
      <c r="N257" s="51">
        <f t="shared" si="50"/>
        <v>31</v>
      </c>
      <c r="O257" s="51">
        <f t="shared" si="50"/>
        <v>34</v>
      </c>
      <c r="P257" s="51">
        <f t="shared" si="50"/>
        <v>29</v>
      </c>
      <c r="Q257" s="51">
        <f t="shared" si="50"/>
        <v>0</v>
      </c>
      <c r="R257" s="52"/>
      <c r="S257" s="55"/>
      <c r="T257" s="57"/>
      <c r="U257" s="56"/>
      <c r="V257" s="22">
        <f>SUM(V253:V256)</f>
        <v>42</v>
      </c>
    </row>
    <row r="258" spans="1:22" ht="15.75" customHeight="1">
      <c r="A258" s="244">
        <v>415</v>
      </c>
      <c r="B258" s="247">
        <v>26</v>
      </c>
      <c r="C258" s="250" t="s">
        <v>97</v>
      </c>
      <c r="D258" s="253" t="s">
        <v>98</v>
      </c>
      <c r="E258" s="46">
        <v>11</v>
      </c>
      <c r="F258" s="5" t="s">
        <v>11</v>
      </c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1"/>
      <c r="S258" s="49">
        <f>IF(E258="","",SUM(G258:Q258)-(R258))</f>
        <v>0</v>
      </c>
      <c r="T258" s="145" t="s">
        <v>18</v>
      </c>
      <c r="U258" s="256"/>
      <c r="V258" s="23">
        <f>SUM(G258:I258)</f>
        <v>0</v>
      </c>
    </row>
    <row r="259" spans="1:22" ht="15.75" customHeight="1">
      <c r="A259" s="245"/>
      <c r="B259" s="248"/>
      <c r="C259" s="251"/>
      <c r="D259" s="254"/>
      <c r="E259" s="46">
        <v>10</v>
      </c>
      <c r="F259" s="6" t="s">
        <v>12</v>
      </c>
      <c r="G259" s="160">
        <v>15</v>
      </c>
      <c r="H259" s="160">
        <v>9</v>
      </c>
      <c r="I259" s="160"/>
      <c r="J259" s="160">
        <v>9</v>
      </c>
      <c r="K259" s="160">
        <v>9</v>
      </c>
      <c r="L259" s="160">
        <v>12</v>
      </c>
      <c r="M259" s="160">
        <v>9</v>
      </c>
      <c r="N259" s="160">
        <v>6</v>
      </c>
      <c r="O259" s="160">
        <v>9</v>
      </c>
      <c r="P259" s="160">
        <v>9</v>
      </c>
      <c r="Q259" s="160"/>
      <c r="R259" s="161"/>
      <c r="S259" s="50">
        <f>IF(E259="","",SUM(G259:Q259)-(R259))</f>
        <v>87</v>
      </c>
      <c r="T259" s="146"/>
      <c r="U259" s="257"/>
      <c r="V259" s="24">
        <f>SUM(G259:I259)</f>
        <v>24</v>
      </c>
    </row>
    <row r="260" spans="1:22" ht="15.75" customHeight="1">
      <c r="A260" s="245"/>
      <c r="B260" s="248"/>
      <c r="C260" s="251"/>
      <c r="D260" s="254"/>
      <c r="E260" s="46">
        <v>73</v>
      </c>
      <c r="F260" s="6" t="s">
        <v>13</v>
      </c>
      <c r="G260" s="160">
        <v>18</v>
      </c>
      <c r="H260" s="160">
        <v>9</v>
      </c>
      <c r="I260" s="160"/>
      <c r="J260" s="160">
        <v>6</v>
      </c>
      <c r="K260" s="160">
        <v>9</v>
      </c>
      <c r="L260" s="160">
        <v>12</v>
      </c>
      <c r="M260" s="160">
        <v>9</v>
      </c>
      <c r="N260" s="160">
        <v>6</v>
      </c>
      <c r="O260" s="160">
        <v>9</v>
      </c>
      <c r="P260" s="160">
        <v>9</v>
      </c>
      <c r="Q260" s="160"/>
      <c r="R260" s="161"/>
      <c r="S260" s="50">
        <f>IF(E260="","",SUM(G260:Q260)-(R260))</f>
        <v>87</v>
      </c>
      <c r="T260" s="259">
        <f>(SUM(S258:S261)+T259)</f>
        <v>231</v>
      </c>
      <c r="U260" s="257"/>
      <c r="V260" s="24">
        <f>SUM(G260:I260)</f>
        <v>27</v>
      </c>
    </row>
    <row r="261" spans="1:22" ht="15.75" customHeight="1">
      <c r="A261" s="245"/>
      <c r="B261" s="248"/>
      <c r="C261" s="251"/>
      <c r="D261" s="255"/>
      <c r="E261" s="46">
        <v>64</v>
      </c>
      <c r="F261" s="7" t="s">
        <v>14</v>
      </c>
      <c r="G261" s="54"/>
      <c r="H261" s="54"/>
      <c r="I261" s="54"/>
      <c r="J261" s="54"/>
      <c r="K261" s="54">
        <v>12</v>
      </c>
      <c r="L261" s="54">
        <v>12</v>
      </c>
      <c r="M261" s="54">
        <v>9</v>
      </c>
      <c r="N261" s="54">
        <v>6</v>
      </c>
      <c r="O261" s="54">
        <v>9</v>
      </c>
      <c r="P261" s="54">
        <v>9</v>
      </c>
      <c r="Q261" s="54"/>
      <c r="R261" s="162"/>
      <c r="S261" s="53">
        <f>IF(E261="","",SUM(G261:Q261)-(R261))</f>
        <v>57</v>
      </c>
      <c r="T261" s="260"/>
      <c r="U261" s="258"/>
      <c r="V261" s="24">
        <f>SUM(G261:I261)</f>
        <v>0</v>
      </c>
    </row>
    <row r="262" spans="1:22" ht="15.75" customHeight="1">
      <c r="A262" s="246"/>
      <c r="B262" s="249"/>
      <c r="C262" s="252"/>
      <c r="D262" s="54"/>
      <c r="E262" s="261" t="s">
        <v>31</v>
      </c>
      <c r="F262" s="262"/>
      <c r="G262" s="51">
        <f aca="true" t="shared" si="51" ref="G262:Q262">SUM(G258:G261)</f>
        <v>33</v>
      </c>
      <c r="H262" s="51">
        <f t="shared" si="51"/>
        <v>18</v>
      </c>
      <c r="I262" s="51">
        <f t="shared" si="51"/>
        <v>0</v>
      </c>
      <c r="J262" s="51">
        <f t="shared" si="51"/>
        <v>15</v>
      </c>
      <c r="K262" s="51">
        <f t="shared" si="51"/>
        <v>30</v>
      </c>
      <c r="L262" s="51">
        <f t="shared" si="51"/>
        <v>36</v>
      </c>
      <c r="M262" s="51">
        <f t="shared" si="51"/>
        <v>27</v>
      </c>
      <c r="N262" s="51">
        <f t="shared" si="51"/>
        <v>18</v>
      </c>
      <c r="O262" s="51">
        <f t="shared" si="51"/>
        <v>27</v>
      </c>
      <c r="P262" s="51">
        <f t="shared" si="51"/>
        <v>27</v>
      </c>
      <c r="Q262" s="51">
        <f t="shared" si="51"/>
        <v>0</v>
      </c>
      <c r="R262" s="52"/>
      <c r="S262" s="55"/>
      <c r="T262" s="57"/>
      <c r="U262" s="56"/>
      <c r="V262" s="22">
        <f>SUM(V258:V261)</f>
        <v>51</v>
      </c>
    </row>
    <row r="263" spans="1:22" ht="15.75" customHeight="1">
      <c r="A263" s="244">
        <v>444</v>
      </c>
      <c r="B263" s="247">
        <v>48</v>
      </c>
      <c r="C263" s="250" t="s">
        <v>99</v>
      </c>
      <c r="D263" s="253" t="s">
        <v>115</v>
      </c>
      <c r="E263" s="46">
        <v>56</v>
      </c>
      <c r="F263" s="5" t="s">
        <v>11</v>
      </c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1"/>
      <c r="S263" s="49">
        <f>IF(E263="","",SUM(G263:Q263)-(R263))</f>
        <v>0</v>
      </c>
      <c r="T263" s="145" t="s">
        <v>18</v>
      </c>
      <c r="U263" s="256"/>
      <c r="V263" s="23">
        <f>SUM(G263:I263)</f>
        <v>0</v>
      </c>
    </row>
    <row r="264" spans="1:22" ht="15.75" customHeight="1">
      <c r="A264" s="245"/>
      <c r="B264" s="248"/>
      <c r="C264" s="251"/>
      <c r="D264" s="254"/>
      <c r="E264" s="46">
        <v>75</v>
      </c>
      <c r="F264" s="6" t="s">
        <v>12</v>
      </c>
      <c r="G264" s="160">
        <v>22</v>
      </c>
      <c r="H264" s="160"/>
      <c r="I264" s="160">
        <v>13</v>
      </c>
      <c r="J264" s="160">
        <v>11</v>
      </c>
      <c r="K264" s="160">
        <v>9</v>
      </c>
      <c r="L264" s="160">
        <v>15</v>
      </c>
      <c r="M264" s="160">
        <v>11</v>
      </c>
      <c r="N264" s="160">
        <v>11</v>
      </c>
      <c r="O264" s="160">
        <v>12</v>
      </c>
      <c r="P264" s="160">
        <v>12</v>
      </c>
      <c r="Q264" s="160"/>
      <c r="R264" s="161"/>
      <c r="S264" s="50">
        <f>IF(E264="","",SUM(G264:Q264)-(R264))</f>
        <v>116</v>
      </c>
      <c r="T264" s="146"/>
      <c r="U264" s="257"/>
      <c r="V264" s="24">
        <f>SUM(G264:I264)</f>
        <v>35</v>
      </c>
    </row>
    <row r="265" spans="1:22" ht="15.75" customHeight="1">
      <c r="A265" s="245"/>
      <c r="B265" s="248"/>
      <c r="C265" s="251"/>
      <c r="D265" s="254"/>
      <c r="E265" s="46">
        <v>123</v>
      </c>
      <c r="F265" s="6" t="s">
        <v>13</v>
      </c>
      <c r="G265" s="160">
        <v>21</v>
      </c>
      <c r="H265" s="160"/>
      <c r="I265" s="160">
        <v>8</v>
      </c>
      <c r="J265" s="160">
        <v>10</v>
      </c>
      <c r="K265" s="160">
        <v>12</v>
      </c>
      <c r="L265" s="160">
        <v>14</v>
      </c>
      <c r="M265" s="160">
        <v>9</v>
      </c>
      <c r="N265" s="160">
        <v>10</v>
      </c>
      <c r="O265" s="160">
        <v>10</v>
      </c>
      <c r="P265" s="160">
        <v>12</v>
      </c>
      <c r="Q265" s="160"/>
      <c r="R265" s="161"/>
      <c r="S265" s="50">
        <f>IF(E265="","",SUM(G265:Q265)-(R265))</f>
        <v>106</v>
      </c>
      <c r="T265" s="259">
        <f>(SUM(S263:S266)+T264)</f>
        <v>222</v>
      </c>
      <c r="U265" s="257"/>
      <c r="V265" s="24">
        <f>SUM(G265:I265)</f>
        <v>29</v>
      </c>
    </row>
    <row r="266" spans="1:22" ht="15.75" customHeight="1">
      <c r="A266" s="245"/>
      <c r="B266" s="248"/>
      <c r="C266" s="251"/>
      <c r="D266" s="255"/>
      <c r="E266" s="46">
        <v>54</v>
      </c>
      <c r="F266" s="7" t="s">
        <v>14</v>
      </c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162"/>
      <c r="S266" s="53">
        <f>IF(E266="","",SUM(G266:Q266)-(R266))</f>
        <v>0</v>
      </c>
      <c r="T266" s="260"/>
      <c r="U266" s="258"/>
      <c r="V266" s="24">
        <f>SUM(G266:I266)</f>
        <v>0</v>
      </c>
    </row>
    <row r="267" spans="1:22" ht="15.75" customHeight="1">
      <c r="A267" s="246"/>
      <c r="B267" s="249"/>
      <c r="C267" s="252"/>
      <c r="D267" s="54"/>
      <c r="E267" s="261" t="s">
        <v>31</v>
      </c>
      <c r="F267" s="262"/>
      <c r="G267" s="51">
        <f aca="true" t="shared" si="52" ref="G267:Q267">SUM(G263:G266)</f>
        <v>43</v>
      </c>
      <c r="H267" s="51">
        <f t="shared" si="52"/>
        <v>0</v>
      </c>
      <c r="I267" s="51">
        <f t="shared" si="52"/>
        <v>21</v>
      </c>
      <c r="J267" s="51">
        <f t="shared" si="52"/>
        <v>21</v>
      </c>
      <c r="K267" s="51">
        <f t="shared" si="52"/>
        <v>21</v>
      </c>
      <c r="L267" s="51">
        <f t="shared" si="52"/>
        <v>29</v>
      </c>
      <c r="M267" s="51">
        <f t="shared" si="52"/>
        <v>20</v>
      </c>
      <c r="N267" s="51">
        <f t="shared" si="52"/>
        <v>21</v>
      </c>
      <c r="O267" s="51">
        <f t="shared" si="52"/>
        <v>22</v>
      </c>
      <c r="P267" s="51">
        <f t="shared" si="52"/>
        <v>24</v>
      </c>
      <c r="Q267" s="51">
        <f t="shared" si="52"/>
        <v>0</v>
      </c>
      <c r="R267" s="52"/>
      <c r="S267" s="55"/>
      <c r="T267" s="57"/>
      <c r="U267" s="56"/>
      <c r="V267" s="22">
        <f>SUM(V263:V266)</f>
        <v>64</v>
      </c>
    </row>
    <row r="268" spans="1:22" ht="15.75" customHeight="1">
      <c r="A268" s="244">
        <v>433</v>
      </c>
      <c r="B268" s="247">
        <v>8</v>
      </c>
      <c r="C268" s="250" t="s">
        <v>107</v>
      </c>
      <c r="D268" s="253" t="s">
        <v>108</v>
      </c>
      <c r="E268" s="46">
        <v>4</v>
      </c>
      <c r="F268" s="5" t="s">
        <v>11</v>
      </c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1"/>
      <c r="S268" s="49">
        <f>IF(E268="","",SUM(G268:Q268)-(R268))</f>
        <v>0</v>
      </c>
      <c r="T268" s="145" t="s">
        <v>18</v>
      </c>
      <c r="U268" s="256"/>
      <c r="V268" s="23">
        <f>SUM(G268:I268)</f>
        <v>0</v>
      </c>
    </row>
    <row r="269" spans="1:22" ht="15.75" customHeight="1">
      <c r="A269" s="245"/>
      <c r="B269" s="248"/>
      <c r="C269" s="251"/>
      <c r="D269" s="254"/>
      <c r="E269" s="46">
        <v>42</v>
      </c>
      <c r="F269" s="6" t="s">
        <v>12</v>
      </c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1"/>
      <c r="S269" s="50">
        <f>IF(E269="","",SUM(G269:Q269)-(R269))</f>
        <v>0</v>
      </c>
      <c r="T269" s="146"/>
      <c r="U269" s="257"/>
      <c r="V269" s="24">
        <f>SUM(G269:I269)</f>
        <v>0</v>
      </c>
    </row>
    <row r="270" spans="1:22" ht="15.75" customHeight="1">
      <c r="A270" s="245"/>
      <c r="B270" s="248"/>
      <c r="C270" s="251"/>
      <c r="D270" s="254"/>
      <c r="E270" s="46">
        <v>22</v>
      </c>
      <c r="F270" s="6" t="s">
        <v>13</v>
      </c>
      <c r="G270" s="160">
        <v>21</v>
      </c>
      <c r="H270" s="160">
        <v>9</v>
      </c>
      <c r="I270" s="160"/>
      <c r="J270" s="160">
        <v>12</v>
      </c>
      <c r="K270" s="160">
        <v>9</v>
      </c>
      <c r="L270" s="160">
        <v>15</v>
      </c>
      <c r="M270" s="160">
        <v>9</v>
      </c>
      <c r="N270" s="160">
        <v>6</v>
      </c>
      <c r="O270" s="160">
        <v>12</v>
      </c>
      <c r="P270" s="160">
        <v>12</v>
      </c>
      <c r="Q270" s="160">
        <v>6</v>
      </c>
      <c r="R270" s="161"/>
      <c r="S270" s="50">
        <f>IF(E270="","",SUM(G270:Q270)-(R270))</f>
        <v>111</v>
      </c>
      <c r="T270" s="259">
        <f>(SUM(S268:S271)+T269)</f>
        <v>219</v>
      </c>
      <c r="U270" s="257"/>
      <c r="V270" s="24">
        <f>SUM(G270:I270)</f>
        <v>30</v>
      </c>
    </row>
    <row r="271" spans="1:22" ht="15.75" customHeight="1">
      <c r="A271" s="245"/>
      <c r="B271" s="248"/>
      <c r="C271" s="251"/>
      <c r="D271" s="255"/>
      <c r="E271" s="46">
        <v>26</v>
      </c>
      <c r="F271" s="7" t="s">
        <v>14</v>
      </c>
      <c r="G271" s="54">
        <v>24</v>
      </c>
      <c r="H271" s="54">
        <v>12</v>
      </c>
      <c r="I271" s="54">
        <v>6</v>
      </c>
      <c r="J271" s="54">
        <v>9</v>
      </c>
      <c r="K271" s="54"/>
      <c r="L271" s="54">
        <v>15</v>
      </c>
      <c r="M271" s="54">
        <v>9</v>
      </c>
      <c r="N271" s="54">
        <v>6</v>
      </c>
      <c r="O271" s="54">
        <v>12</v>
      </c>
      <c r="P271" s="54">
        <v>12</v>
      </c>
      <c r="Q271" s="54">
        <v>3</v>
      </c>
      <c r="R271" s="162"/>
      <c r="S271" s="53">
        <f>IF(E271="","",SUM(G271:Q271)-(R271))</f>
        <v>108</v>
      </c>
      <c r="T271" s="260"/>
      <c r="U271" s="258"/>
      <c r="V271" s="24">
        <f>SUM(G271:I271)</f>
        <v>42</v>
      </c>
    </row>
    <row r="272" spans="1:22" s="215" customFormat="1" ht="15.75" customHeight="1" thickBot="1">
      <c r="A272" s="246"/>
      <c r="B272" s="249"/>
      <c r="C272" s="252"/>
      <c r="D272" s="291"/>
      <c r="E272" s="273" t="s">
        <v>31</v>
      </c>
      <c r="F272" s="274"/>
      <c r="G272" s="292">
        <f aca="true" t="shared" si="53" ref="G272:Q272">SUM(G268:G271)</f>
        <v>45</v>
      </c>
      <c r="H272" s="292">
        <f t="shared" si="53"/>
        <v>21</v>
      </c>
      <c r="I272" s="292">
        <f t="shared" si="53"/>
        <v>6</v>
      </c>
      <c r="J272" s="292">
        <f t="shared" si="53"/>
        <v>21</v>
      </c>
      <c r="K272" s="292">
        <f t="shared" si="53"/>
        <v>9</v>
      </c>
      <c r="L272" s="292">
        <f t="shared" si="53"/>
        <v>30</v>
      </c>
      <c r="M272" s="292">
        <f t="shared" si="53"/>
        <v>18</v>
      </c>
      <c r="N272" s="292">
        <f t="shared" si="53"/>
        <v>12</v>
      </c>
      <c r="O272" s="292">
        <f t="shared" si="53"/>
        <v>24</v>
      </c>
      <c r="P272" s="292">
        <f t="shared" si="53"/>
        <v>24</v>
      </c>
      <c r="Q272" s="292">
        <f t="shared" si="53"/>
        <v>9</v>
      </c>
      <c r="R272" s="293"/>
      <c r="S272" s="294"/>
      <c r="T272" s="295"/>
      <c r="U272" s="296"/>
      <c r="V272" s="214">
        <f>SUM(V268:V271)</f>
        <v>72</v>
      </c>
    </row>
  </sheetData>
  <mergeCells count="379">
    <mergeCell ref="A58:A62"/>
    <mergeCell ref="B58:B62"/>
    <mergeCell ref="C58:C62"/>
    <mergeCell ref="D58:D61"/>
    <mergeCell ref="U58:U61"/>
    <mergeCell ref="T60:T61"/>
    <mergeCell ref="E62:F62"/>
    <mergeCell ref="A88:A92"/>
    <mergeCell ref="B88:B92"/>
    <mergeCell ref="C88:C92"/>
    <mergeCell ref="D88:D91"/>
    <mergeCell ref="U88:U91"/>
    <mergeCell ref="T90:T91"/>
    <mergeCell ref="E92:F92"/>
    <mergeCell ref="A248:A252"/>
    <mergeCell ref="B248:B252"/>
    <mergeCell ref="C248:C252"/>
    <mergeCell ref="D248:D251"/>
    <mergeCell ref="U248:U251"/>
    <mergeCell ref="T250:T251"/>
    <mergeCell ref="E252:F252"/>
    <mergeCell ref="A218:A222"/>
    <mergeCell ref="B218:B222"/>
    <mergeCell ref="C218:C222"/>
    <mergeCell ref="D218:D221"/>
    <mergeCell ref="U218:U221"/>
    <mergeCell ref="T220:T221"/>
    <mergeCell ref="E222:F222"/>
    <mergeCell ref="C243:C247"/>
    <mergeCell ref="B268:B272"/>
    <mergeCell ref="C268:C272"/>
    <mergeCell ref="D268:D271"/>
    <mergeCell ref="T270:T271"/>
    <mergeCell ref="E272:F272"/>
    <mergeCell ref="B53:B57"/>
    <mergeCell ref="C53:C57"/>
    <mergeCell ref="D53:D56"/>
    <mergeCell ref="T55:T56"/>
    <mergeCell ref="E57:F57"/>
    <mergeCell ref="B208:B212"/>
    <mergeCell ref="C208:C212"/>
    <mergeCell ref="D208:D211"/>
    <mergeCell ref="T210:T211"/>
    <mergeCell ref="E212:F212"/>
    <mergeCell ref="A268:A272"/>
    <mergeCell ref="A73:A77"/>
    <mergeCell ref="B73:B77"/>
    <mergeCell ref="C73:C77"/>
    <mergeCell ref="D73:D76"/>
    <mergeCell ref="T75:T76"/>
    <mergeCell ref="E77:F77"/>
    <mergeCell ref="A78:A82"/>
    <mergeCell ref="B78:B82"/>
    <mergeCell ref="C78:C82"/>
    <mergeCell ref="D78:D81"/>
    <mergeCell ref="T80:T81"/>
    <mergeCell ref="E82:F82"/>
    <mergeCell ref="A153:A157"/>
    <mergeCell ref="B153:B157"/>
    <mergeCell ref="C153:C157"/>
    <mergeCell ref="D153:D156"/>
    <mergeCell ref="T155:T156"/>
    <mergeCell ref="E157:F157"/>
    <mergeCell ref="A193:A197"/>
    <mergeCell ref="B193:B197"/>
    <mergeCell ref="C193:C197"/>
    <mergeCell ref="D243:D246"/>
    <mergeCell ref="E247:F247"/>
    <mergeCell ref="U28:U31"/>
    <mergeCell ref="T30:T31"/>
    <mergeCell ref="E32:F32"/>
    <mergeCell ref="A1:V1"/>
    <mergeCell ref="U78:U81"/>
    <mergeCell ref="U13:U16"/>
    <mergeCell ref="U68:U71"/>
    <mergeCell ref="U73:U76"/>
    <mergeCell ref="U268:U271"/>
    <mergeCell ref="A243:A247"/>
    <mergeCell ref="B243:B247"/>
    <mergeCell ref="A68:A72"/>
    <mergeCell ref="B68:B72"/>
    <mergeCell ref="C68:C72"/>
    <mergeCell ref="D68:D71"/>
    <mergeCell ref="E72:F72"/>
    <mergeCell ref="A28:A32"/>
    <mergeCell ref="B28:B32"/>
    <mergeCell ref="C28:C32"/>
    <mergeCell ref="D28:D31"/>
    <mergeCell ref="A133:A137"/>
    <mergeCell ref="B133:B137"/>
    <mergeCell ref="C133:C137"/>
    <mergeCell ref="D133:D136"/>
    <mergeCell ref="U243:U246"/>
    <mergeCell ref="T245:T246"/>
    <mergeCell ref="D193:D196"/>
    <mergeCell ref="U193:U196"/>
    <mergeCell ref="T195:T196"/>
    <mergeCell ref="E197:F197"/>
    <mergeCell ref="T70:T71"/>
    <mergeCell ref="A163:A167"/>
    <mergeCell ref="B163:B167"/>
    <mergeCell ref="C163:C167"/>
    <mergeCell ref="D163:D166"/>
    <mergeCell ref="U163:U166"/>
    <mergeCell ref="T165:T166"/>
    <mergeCell ref="E167:F167"/>
    <mergeCell ref="U83:U86"/>
    <mergeCell ref="U133:U136"/>
    <mergeCell ref="A183:A187"/>
    <mergeCell ref="B183:B187"/>
    <mergeCell ref="C183:C187"/>
    <mergeCell ref="D183:D186"/>
    <mergeCell ref="U183:U186"/>
    <mergeCell ref="T185:T186"/>
    <mergeCell ref="T135:T136"/>
    <mergeCell ref="E137:F137"/>
    <mergeCell ref="E52:F52"/>
    <mergeCell ref="U173:U176"/>
    <mergeCell ref="T175:T176"/>
    <mergeCell ref="E177:F177"/>
    <mergeCell ref="A38:A42"/>
    <mergeCell ref="B38:B42"/>
    <mergeCell ref="C38:C42"/>
    <mergeCell ref="D38:D41"/>
    <mergeCell ref="U38:U41"/>
    <mergeCell ref="T40:T41"/>
    <mergeCell ref="E42:F42"/>
    <mergeCell ref="A83:A87"/>
    <mergeCell ref="B83:B87"/>
    <mergeCell ref="C83:C87"/>
    <mergeCell ref="D83:D86"/>
    <mergeCell ref="T85:T86"/>
    <mergeCell ref="E87:F87"/>
    <mergeCell ref="A53:A57"/>
    <mergeCell ref="A173:A177"/>
    <mergeCell ref="B173:B177"/>
    <mergeCell ref="C173:C177"/>
    <mergeCell ref="D173:D176"/>
    <mergeCell ref="U153:U156"/>
    <mergeCell ref="U53:U56"/>
    <mergeCell ref="A238:A242"/>
    <mergeCell ref="B238:B242"/>
    <mergeCell ref="C238:C242"/>
    <mergeCell ref="D238:D241"/>
    <mergeCell ref="U238:U241"/>
    <mergeCell ref="T240:T241"/>
    <mergeCell ref="E242:F242"/>
    <mergeCell ref="A108:A112"/>
    <mergeCell ref="B108:B112"/>
    <mergeCell ref="C108:C112"/>
    <mergeCell ref="D108:D111"/>
    <mergeCell ref="U108:U111"/>
    <mergeCell ref="T110:T111"/>
    <mergeCell ref="E112:F112"/>
    <mergeCell ref="E187:F187"/>
    <mergeCell ref="A208:A212"/>
    <mergeCell ref="U208:U211"/>
    <mergeCell ref="A178:A182"/>
    <mergeCell ref="B178:B182"/>
    <mergeCell ref="C178:C182"/>
    <mergeCell ref="D178:D181"/>
    <mergeCell ref="U178:U181"/>
    <mergeCell ref="T180:T181"/>
    <mergeCell ref="E182:F182"/>
    <mergeCell ref="A198:A202"/>
    <mergeCell ref="B198:B202"/>
    <mergeCell ref="C198:C202"/>
    <mergeCell ref="D198:D201"/>
    <mergeCell ref="U198:U201"/>
    <mergeCell ref="T200:T201"/>
    <mergeCell ref="E202:F202"/>
    <mergeCell ref="A258:A262"/>
    <mergeCell ref="B258:B262"/>
    <mergeCell ref="C258:C262"/>
    <mergeCell ref="D258:D261"/>
    <mergeCell ref="U258:U261"/>
    <mergeCell ref="T260:T261"/>
    <mergeCell ref="E262:F262"/>
    <mergeCell ref="A3:A7"/>
    <mergeCell ref="B3:B7"/>
    <mergeCell ref="C3:C7"/>
    <mergeCell ref="D3:D6"/>
    <mergeCell ref="U3:U6"/>
    <mergeCell ref="T5:T6"/>
    <mergeCell ref="E7:F7"/>
    <mergeCell ref="A43:A47"/>
    <mergeCell ref="B43:B47"/>
    <mergeCell ref="C43:C47"/>
    <mergeCell ref="D43:D46"/>
    <mergeCell ref="U43:U46"/>
    <mergeCell ref="T45:T46"/>
    <mergeCell ref="E47:F47"/>
    <mergeCell ref="A103:A107"/>
    <mergeCell ref="B103:B107"/>
    <mergeCell ref="C103:C107"/>
    <mergeCell ref="D228:D231"/>
    <mergeCell ref="U228:U231"/>
    <mergeCell ref="T230:T231"/>
    <mergeCell ref="E232:F232"/>
    <mergeCell ref="A213:A217"/>
    <mergeCell ref="B213:B217"/>
    <mergeCell ref="C213:C217"/>
    <mergeCell ref="D213:D216"/>
    <mergeCell ref="U213:U216"/>
    <mergeCell ref="T215:T216"/>
    <mergeCell ref="E217:F217"/>
    <mergeCell ref="A8:A12"/>
    <mergeCell ref="B8:B12"/>
    <mergeCell ref="C8:C12"/>
    <mergeCell ref="D8:D11"/>
    <mergeCell ref="U8:U11"/>
    <mergeCell ref="T10:T11"/>
    <mergeCell ref="E12:F12"/>
    <mergeCell ref="A18:A22"/>
    <mergeCell ref="B18:B22"/>
    <mergeCell ref="C18:C22"/>
    <mergeCell ref="D18:D21"/>
    <mergeCell ref="U18:U21"/>
    <mergeCell ref="T20:T21"/>
    <mergeCell ref="E22:F22"/>
    <mergeCell ref="A13:A17"/>
    <mergeCell ref="B13:B17"/>
    <mergeCell ref="C13:C17"/>
    <mergeCell ref="D13:D16"/>
    <mergeCell ref="T15:T16"/>
    <mergeCell ref="E17:F17"/>
    <mergeCell ref="A33:A37"/>
    <mergeCell ref="B33:B37"/>
    <mergeCell ref="C33:C37"/>
    <mergeCell ref="D33:D36"/>
    <mergeCell ref="U33:U36"/>
    <mergeCell ref="T35:T36"/>
    <mergeCell ref="E37:F37"/>
    <mergeCell ref="A158:A162"/>
    <mergeCell ref="B158:B162"/>
    <mergeCell ref="C158:C162"/>
    <mergeCell ref="D158:D161"/>
    <mergeCell ref="U158:U161"/>
    <mergeCell ref="T160:T161"/>
    <mergeCell ref="E162:F162"/>
    <mergeCell ref="D103:D106"/>
    <mergeCell ref="U103:U106"/>
    <mergeCell ref="T105:T106"/>
    <mergeCell ref="E107:F107"/>
    <mergeCell ref="A48:A52"/>
    <mergeCell ref="B48:B52"/>
    <mergeCell ref="C48:C52"/>
    <mergeCell ref="D48:D51"/>
    <mergeCell ref="U48:U51"/>
    <mergeCell ref="T50:T51"/>
    <mergeCell ref="A23:A27"/>
    <mergeCell ref="B23:B27"/>
    <mergeCell ref="C23:C27"/>
    <mergeCell ref="D23:D26"/>
    <mergeCell ref="U23:U26"/>
    <mergeCell ref="T25:T26"/>
    <mergeCell ref="E27:F27"/>
    <mergeCell ref="A93:A97"/>
    <mergeCell ref="B93:B97"/>
    <mergeCell ref="C93:C97"/>
    <mergeCell ref="D93:D96"/>
    <mergeCell ref="U93:U96"/>
    <mergeCell ref="T95:T96"/>
    <mergeCell ref="E97:F97"/>
    <mergeCell ref="A253:A257"/>
    <mergeCell ref="B253:B257"/>
    <mergeCell ref="C253:C257"/>
    <mergeCell ref="D253:D256"/>
    <mergeCell ref="U253:U256"/>
    <mergeCell ref="T255:T256"/>
    <mergeCell ref="E257:F257"/>
    <mergeCell ref="A228:A232"/>
    <mergeCell ref="B228:B232"/>
    <mergeCell ref="C228:C232"/>
    <mergeCell ref="A168:A172"/>
    <mergeCell ref="B168:B172"/>
    <mergeCell ref="C168:C172"/>
    <mergeCell ref="D168:D171"/>
    <mergeCell ref="U168:U171"/>
    <mergeCell ref="T170:T171"/>
    <mergeCell ref="E172:F172"/>
    <mergeCell ref="A233:A237"/>
    <mergeCell ref="B233:B237"/>
    <mergeCell ref="C233:C237"/>
    <mergeCell ref="D233:D236"/>
    <mergeCell ref="U233:U236"/>
    <mergeCell ref="T235:T236"/>
    <mergeCell ref="E237:F237"/>
    <mergeCell ref="A188:A192"/>
    <mergeCell ref="B188:B192"/>
    <mergeCell ref="C188:C192"/>
    <mergeCell ref="D188:D191"/>
    <mergeCell ref="U188:U191"/>
    <mergeCell ref="T190:T191"/>
    <mergeCell ref="E192:F192"/>
    <mergeCell ref="A98:A102"/>
    <mergeCell ref="B98:B102"/>
    <mergeCell ref="C98:C102"/>
    <mergeCell ref="D98:D101"/>
    <mergeCell ref="U98:U101"/>
    <mergeCell ref="T100:T101"/>
    <mergeCell ref="E102:F102"/>
    <mergeCell ref="A148:A152"/>
    <mergeCell ref="B148:B152"/>
    <mergeCell ref="C148:C152"/>
    <mergeCell ref="D148:D151"/>
    <mergeCell ref="U148:U151"/>
    <mergeCell ref="T150:T151"/>
    <mergeCell ref="E152:F152"/>
    <mergeCell ref="A143:A147"/>
    <mergeCell ref="B143:B147"/>
    <mergeCell ref="C143:C147"/>
    <mergeCell ref="D143:D146"/>
    <mergeCell ref="U143:U146"/>
    <mergeCell ref="T145:T146"/>
    <mergeCell ref="E147:F147"/>
    <mergeCell ref="A63:A67"/>
    <mergeCell ref="B63:B67"/>
    <mergeCell ref="C63:C67"/>
    <mergeCell ref="D63:D66"/>
    <mergeCell ref="U63:U66"/>
    <mergeCell ref="T65:T66"/>
    <mergeCell ref="E67:F67"/>
    <mergeCell ref="A223:A227"/>
    <mergeCell ref="B223:B227"/>
    <mergeCell ref="C223:C227"/>
    <mergeCell ref="D223:D226"/>
    <mergeCell ref="U223:U226"/>
    <mergeCell ref="T225:T226"/>
    <mergeCell ref="E227:F227"/>
    <mergeCell ref="A128:A132"/>
    <mergeCell ref="B128:B132"/>
    <mergeCell ref="C128:C132"/>
    <mergeCell ref="D128:D131"/>
    <mergeCell ref="U128:U131"/>
    <mergeCell ref="T130:T131"/>
    <mergeCell ref="E132:F132"/>
    <mergeCell ref="A123:A127"/>
    <mergeCell ref="B123:B127"/>
    <mergeCell ref="C123:C127"/>
    <mergeCell ref="D123:D126"/>
    <mergeCell ref="U123:U126"/>
    <mergeCell ref="T125:T126"/>
    <mergeCell ref="E127:F127"/>
    <mergeCell ref="A113:A117"/>
    <mergeCell ref="B113:B117"/>
    <mergeCell ref="C113:C117"/>
    <mergeCell ref="D113:D116"/>
    <mergeCell ref="U113:U116"/>
    <mergeCell ref="T115:T116"/>
    <mergeCell ref="E117:F117"/>
    <mergeCell ref="A263:A267"/>
    <mergeCell ref="B263:B267"/>
    <mergeCell ref="C263:C267"/>
    <mergeCell ref="D263:D266"/>
    <mergeCell ref="U263:U266"/>
    <mergeCell ref="T265:T266"/>
    <mergeCell ref="E267:F267"/>
    <mergeCell ref="A138:A142"/>
    <mergeCell ref="B138:B142"/>
    <mergeCell ref="C138:C142"/>
    <mergeCell ref="D138:D141"/>
    <mergeCell ref="U138:U141"/>
    <mergeCell ref="T140:T141"/>
    <mergeCell ref="E142:F142"/>
    <mergeCell ref="A118:A122"/>
    <mergeCell ref="B118:B122"/>
    <mergeCell ref="C118:C122"/>
    <mergeCell ref="D118:D121"/>
    <mergeCell ref="U118:U121"/>
    <mergeCell ref="T120:T121"/>
    <mergeCell ref="E122:F122"/>
    <mergeCell ref="A203:A207"/>
    <mergeCell ref="B203:B207"/>
    <mergeCell ref="C203:C207"/>
    <mergeCell ref="D203:D206"/>
    <mergeCell ref="U203:U206"/>
    <mergeCell ref="T205:T206"/>
    <mergeCell ref="E207:F207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5" horizontalDpi="600" verticalDpi="600" orientation="landscape" paperSize="9" scale="60" r:id="rId1"/>
  <rowBreaks count="4" manualBreakCount="4">
    <brk id="132" max="16383" man="1"/>
    <brk id="177" max="16383" man="1"/>
    <brk id="7" max="16383" man="1"/>
    <brk id="14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"/>
  <sheetViews>
    <sheetView workbookViewId="0" topLeftCell="A1">
      <selection activeCell="I16" sqref="I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140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MAX(O5:O12)</f>
        <v>98</v>
      </c>
    </row>
    <row r="3" spans="1:23" ht="15.75" customHeight="1">
      <c r="A3" s="280" t="s">
        <v>30</v>
      </c>
      <c r="B3" s="281"/>
      <c r="C3" s="281"/>
      <c r="D3" s="285" t="s">
        <v>141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8</v>
      </c>
      <c r="R3" s="132"/>
      <c r="S3" s="126" t="s">
        <v>60</v>
      </c>
      <c r="T3" s="127">
        <f>MAX(C5:C12)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126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22</v>
      </c>
      <c r="C5" s="11">
        <v>15</v>
      </c>
      <c r="D5" s="11">
        <v>9</v>
      </c>
      <c r="E5" s="11">
        <v>7</v>
      </c>
      <c r="F5" s="11">
        <v>8</v>
      </c>
      <c r="G5" s="11">
        <v>9</v>
      </c>
      <c r="H5" s="11">
        <v>11</v>
      </c>
      <c r="I5" s="11">
        <v>9</v>
      </c>
      <c r="J5" s="11">
        <v>10</v>
      </c>
      <c r="K5" s="11">
        <v>11</v>
      </c>
      <c r="L5" s="11">
        <v>9</v>
      </c>
      <c r="M5" s="11"/>
      <c r="N5" s="12"/>
      <c r="O5" s="10">
        <f>IF(B5="","",SUM(C5:M5)-(N5))</f>
        <v>98</v>
      </c>
      <c r="P5" s="135" t="s">
        <v>69</v>
      </c>
      <c r="Q5" s="25">
        <f aca="true" t="shared" si="0" ref="Q5:Q12">SUM(C5:E5)</f>
        <v>31</v>
      </c>
      <c r="S5" s="126" t="s">
        <v>89</v>
      </c>
      <c r="T5" s="127">
        <v>71</v>
      </c>
      <c r="W5" s="163" t="s">
        <v>69</v>
      </c>
    </row>
    <row r="6" spans="1:23" ht="15.75" customHeight="1">
      <c r="A6" s="14">
        <v>2</v>
      </c>
      <c r="B6" s="8" t="s">
        <v>205</v>
      </c>
      <c r="C6" s="14">
        <v>14</v>
      </c>
      <c r="D6" s="14"/>
      <c r="E6" s="14">
        <v>7</v>
      </c>
      <c r="F6" s="14">
        <v>9</v>
      </c>
      <c r="G6" s="14">
        <v>12</v>
      </c>
      <c r="H6" s="14">
        <v>13</v>
      </c>
      <c r="I6" s="14">
        <v>9</v>
      </c>
      <c r="J6" s="14">
        <v>9</v>
      </c>
      <c r="K6" s="14">
        <v>10</v>
      </c>
      <c r="L6" s="14">
        <v>9</v>
      </c>
      <c r="M6" s="14"/>
      <c r="N6" s="14"/>
      <c r="O6" s="10">
        <f>IF(B6="","",SUM(C6:M6)-(N6))</f>
        <v>92</v>
      </c>
      <c r="P6" s="135" t="s">
        <v>63</v>
      </c>
      <c r="Q6" s="25">
        <f t="shared" si="0"/>
        <v>21</v>
      </c>
      <c r="S6" s="126" t="s">
        <v>90</v>
      </c>
      <c r="T6" s="127">
        <v>40</v>
      </c>
      <c r="W6" s="163" t="s">
        <v>70</v>
      </c>
    </row>
    <row r="7" spans="1:23" ht="15.75" customHeight="1">
      <c r="A7" s="14">
        <v>3</v>
      </c>
      <c r="B7" s="8">
        <v>20</v>
      </c>
      <c r="C7" s="11">
        <v>14</v>
      </c>
      <c r="D7" s="11">
        <v>9</v>
      </c>
      <c r="E7" s="11">
        <v>7</v>
      </c>
      <c r="F7" s="11">
        <v>8</v>
      </c>
      <c r="G7" s="11"/>
      <c r="H7" s="11">
        <v>11</v>
      </c>
      <c r="I7" s="11">
        <v>9</v>
      </c>
      <c r="J7" s="11">
        <v>9</v>
      </c>
      <c r="K7" s="11">
        <v>9</v>
      </c>
      <c r="L7" s="11">
        <v>9</v>
      </c>
      <c r="M7" s="11"/>
      <c r="N7" s="12"/>
      <c r="O7" s="10">
        <f>IF(B7="","",SUM(C7:M7)-(N7))</f>
        <v>85</v>
      </c>
      <c r="P7" s="135" t="s">
        <v>69</v>
      </c>
      <c r="Q7" s="25">
        <f t="shared" si="0"/>
        <v>30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136">
        <v>28</v>
      </c>
      <c r="C8" s="11"/>
      <c r="D8" s="11"/>
      <c r="E8" s="11">
        <v>7</v>
      </c>
      <c r="F8" s="11">
        <v>8</v>
      </c>
      <c r="G8" s="11">
        <v>9</v>
      </c>
      <c r="H8" s="11">
        <v>12</v>
      </c>
      <c r="I8" s="11">
        <v>9</v>
      </c>
      <c r="J8" s="11">
        <v>10</v>
      </c>
      <c r="K8" s="11">
        <v>11</v>
      </c>
      <c r="L8" s="11">
        <v>10</v>
      </c>
      <c r="M8" s="11"/>
      <c r="N8" s="12"/>
      <c r="O8" s="10">
        <f>IF(B8="","",SUM(C8:M8)-(N8))</f>
        <v>76</v>
      </c>
      <c r="P8" s="135" t="s">
        <v>70</v>
      </c>
      <c r="Q8" s="25">
        <f t="shared" si="0"/>
        <v>7</v>
      </c>
      <c r="S8" s="126" t="s">
        <v>68</v>
      </c>
      <c r="T8" s="127">
        <v>259</v>
      </c>
    </row>
    <row r="9" spans="1:20" ht="15.75" customHeight="1">
      <c r="A9" s="14">
        <v>5</v>
      </c>
      <c r="B9" s="136" t="s">
        <v>211</v>
      </c>
      <c r="C9" s="11">
        <v>12</v>
      </c>
      <c r="D9" s="11"/>
      <c r="E9" s="11">
        <v>6</v>
      </c>
      <c r="F9" s="11">
        <v>9</v>
      </c>
      <c r="G9" s="11"/>
      <c r="H9" s="11">
        <v>12</v>
      </c>
      <c r="I9" s="11">
        <v>8</v>
      </c>
      <c r="J9" s="11">
        <v>9</v>
      </c>
      <c r="K9" s="11">
        <v>10</v>
      </c>
      <c r="L9" s="11">
        <v>10</v>
      </c>
      <c r="M9" s="11"/>
      <c r="N9" s="12"/>
      <c r="O9" s="10">
        <f>IF(B9="","",SUM(C9:M9)-(N9))</f>
        <v>76</v>
      </c>
      <c r="P9" s="135" t="s">
        <v>63</v>
      </c>
      <c r="Q9" s="25">
        <f t="shared" si="0"/>
        <v>18</v>
      </c>
      <c r="S9" s="126" t="s">
        <v>65</v>
      </c>
      <c r="T9" s="127">
        <v>308</v>
      </c>
    </row>
    <row r="10" spans="1:20" ht="15.75" customHeight="1">
      <c r="A10" s="14">
        <v>6</v>
      </c>
      <c r="B10" s="8" t="s">
        <v>178</v>
      </c>
      <c r="C10" s="11">
        <v>13</v>
      </c>
      <c r="D10" s="11"/>
      <c r="E10" s="11">
        <v>6</v>
      </c>
      <c r="F10" s="11">
        <v>9</v>
      </c>
      <c r="G10" s="11"/>
      <c r="H10" s="11">
        <v>12</v>
      </c>
      <c r="I10" s="11">
        <v>8</v>
      </c>
      <c r="J10" s="11">
        <v>8</v>
      </c>
      <c r="K10" s="11">
        <v>9</v>
      </c>
      <c r="L10" s="11">
        <v>9</v>
      </c>
      <c r="M10" s="11"/>
      <c r="N10" s="12"/>
      <c r="O10" s="10">
        <f>IF(B10="","",SUM(C10:M10)-(N10))</f>
        <v>74</v>
      </c>
      <c r="P10" s="135" t="s">
        <v>63</v>
      </c>
      <c r="Q10" s="25">
        <f t="shared" si="0"/>
        <v>19</v>
      </c>
      <c r="S10" s="126" t="s">
        <v>91</v>
      </c>
      <c r="T10" s="141">
        <f>SUM(O5:O12)</f>
        <v>567</v>
      </c>
    </row>
    <row r="11" spans="1:21" ht="15.75" customHeight="1">
      <c r="A11" s="14">
        <v>7</v>
      </c>
      <c r="B11" s="8" t="s">
        <v>210</v>
      </c>
      <c r="C11" s="11"/>
      <c r="D11" s="11"/>
      <c r="E11" s="11">
        <v>6</v>
      </c>
      <c r="F11" s="11">
        <v>8</v>
      </c>
      <c r="G11" s="11">
        <v>10</v>
      </c>
      <c r="H11" s="11">
        <v>11</v>
      </c>
      <c r="I11" s="11">
        <v>8</v>
      </c>
      <c r="J11" s="11">
        <v>8</v>
      </c>
      <c r="K11" s="11">
        <v>7</v>
      </c>
      <c r="L11" s="11">
        <v>8</v>
      </c>
      <c r="M11" s="11"/>
      <c r="N11" s="12"/>
      <c r="O11" s="10">
        <f>IF(B11="","",SUM(C11:M11)-(N11))</f>
        <v>66</v>
      </c>
      <c r="P11" s="135" t="s">
        <v>63</v>
      </c>
      <c r="Q11" s="25">
        <f t="shared" si="0"/>
        <v>6</v>
      </c>
      <c r="S11" s="180"/>
      <c r="T11" s="181"/>
      <c r="U11" s="1">
        <f>SUM(Q5:Q12)</f>
        <v>132</v>
      </c>
    </row>
    <row r="12" spans="1:20" ht="15.75" customHeight="1">
      <c r="A12" s="14">
        <v>8</v>
      </c>
      <c r="B12" s="8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>IF(B12="","",SUM(C12:M12)-(N12))</f>
        <v>0</v>
      </c>
      <c r="P12" s="135" t="s">
        <v>70</v>
      </c>
      <c r="Q12" s="25">
        <f t="shared" si="0"/>
        <v>0</v>
      </c>
      <c r="S12" s="176"/>
      <c r="T12" s="182"/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V14" sqref="V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148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MAX(O5:O20)</f>
        <v>117</v>
      </c>
    </row>
    <row r="3" spans="1:23" ht="15.75" customHeight="1">
      <c r="A3" s="280" t="s">
        <v>30</v>
      </c>
      <c r="B3" s="281"/>
      <c r="C3" s="281"/>
      <c r="D3" s="285" t="s">
        <v>143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23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214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11</v>
      </c>
      <c r="C5" s="11">
        <v>23</v>
      </c>
      <c r="D5" s="11">
        <v>12</v>
      </c>
      <c r="E5" s="11">
        <v>7</v>
      </c>
      <c r="F5" s="11">
        <v>9</v>
      </c>
      <c r="G5" s="11">
        <v>11</v>
      </c>
      <c r="H5" s="11">
        <v>14</v>
      </c>
      <c r="I5" s="11">
        <v>9</v>
      </c>
      <c r="J5" s="11">
        <v>9</v>
      </c>
      <c r="K5" s="11">
        <v>10</v>
      </c>
      <c r="L5" s="11">
        <v>10</v>
      </c>
      <c r="M5" s="11">
        <v>3</v>
      </c>
      <c r="N5" s="12"/>
      <c r="O5" s="10">
        <f>IF(B5="","",SUM(C5:M5)-(N5))</f>
        <v>117</v>
      </c>
      <c r="P5" s="135" t="s">
        <v>69</v>
      </c>
      <c r="Q5" s="25">
        <f aca="true" t="shared" si="0" ref="Q5:Q20">SUM(C5:E5)</f>
        <v>42</v>
      </c>
      <c r="S5" s="126" t="s">
        <v>89</v>
      </c>
      <c r="T5" s="127">
        <v>81</v>
      </c>
      <c r="W5" s="163" t="s">
        <v>69</v>
      </c>
    </row>
    <row r="6" spans="1:23" ht="15.75" customHeight="1">
      <c r="A6" s="14">
        <v>2</v>
      </c>
      <c r="B6" s="8">
        <v>77</v>
      </c>
      <c r="C6" s="11">
        <v>21</v>
      </c>
      <c r="D6" s="11">
        <v>10</v>
      </c>
      <c r="E6" s="11">
        <v>7</v>
      </c>
      <c r="F6" s="11">
        <v>8</v>
      </c>
      <c r="G6" s="11">
        <v>13</v>
      </c>
      <c r="H6" s="11">
        <v>14</v>
      </c>
      <c r="I6" s="11">
        <v>9</v>
      </c>
      <c r="J6" s="11">
        <v>9</v>
      </c>
      <c r="K6" s="11">
        <v>10</v>
      </c>
      <c r="L6" s="11">
        <v>9</v>
      </c>
      <c r="M6" s="11">
        <v>3</v>
      </c>
      <c r="N6" s="12"/>
      <c r="O6" s="10">
        <f>IF(B6="","",SUM(C6:M6)-(N6))</f>
        <v>113</v>
      </c>
      <c r="P6" s="135" t="s">
        <v>69</v>
      </c>
      <c r="Q6" s="25">
        <f t="shared" si="0"/>
        <v>38</v>
      </c>
      <c r="S6" s="126" t="s">
        <v>90</v>
      </c>
      <c r="T6" s="127">
        <v>70</v>
      </c>
      <c r="W6" s="163" t="s">
        <v>70</v>
      </c>
    </row>
    <row r="7" spans="1:23" ht="15.75" customHeight="1">
      <c r="A7" s="14">
        <v>3</v>
      </c>
      <c r="B7" s="8">
        <v>98</v>
      </c>
      <c r="C7" s="14">
        <v>18</v>
      </c>
      <c r="D7" s="14">
        <v>13</v>
      </c>
      <c r="E7" s="14">
        <v>7</v>
      </c>
      <c r="F7" s="14">
        <v>9</v>
      </c>
      <c r="G7" s="14">
        <v>12</v>
      </c>
      <c r="H7" s="14">
        <v>13</v>
      </c>
      <c r="I7" s="14">
        <v>9</v>
      </c>
      <c r="J7" s="14">
        <v>9</v>
      </c>
      <c r="K7" s="14">
        <v>10</v>
      </c>
      <c r="L7" s="14">
        <v>9</v>
      </c>
      <c r="M7" s="14">
        <v>3</v>
      </c>
      <c r="N7" s="14"/>
      <c r="O7" s="10">
        <f>IF(B7="","",SUM(C7:M7)-(N7))</f>
        <v>112</v>
      </c>
      <c r="P7" s="135" t="s">
        <v>150</v>
      </c>
      <c r="Q7" s="25">
        <f t="shared" si="0"/>
        <v>38</v>
      </c>
      <c r="S7" s="126" t="s">
        <v>64</v>
      </c>
      <c r="T7" s="127">
        <v>297</v>
      </c>
      <c r="W7" s="163" t="s">
        <v>63</v>
      </c>
    </row>
    <row r="8" spans="1:20" ht="15.75" customHeight="1">
      <c r="A8" s="14">
        <v>4</v>
      </c>
      <c r="B8" s="8">
        <v>52</v>
      </c>
      <c r="C8" s="11">
        <v>13</v>
      </c>
      <c r="D8" s="11">
        <v>11</v>
      </c>
      <c r="E8" s="11">
        <v>6</v>
      </c>
      <c r="F8" s="11">
        <v>9</v>
      </c>
      <c r="G8" s="11">
        <v>13</v>
      </c>
      <c r="H8" s="11">
        <v>13</v>
      </c>
      <c r="I8" s="11">
        <v>9</v>
      </c>
      <c r="J8" s="11">
        <v>10</v>
      </c>
      <c r="K8" s="11">
        <v>9</v>
      </c>
      <c r="L8" s="11">
        <v>9</v>
      </c>
      <c r="M8" s="11">
        <v>3</v>
      </c>
      <c r="N8" s="12"/>
      <c r="O8" s="10">
        <f>IF(B8="","",SUM(C8:M8)-(N8))</f>
        <v>105</v>
      </c>
      <c r="P8" s="135" t="s">
        <v>149</v>
      </c>
      <c r="Q8" s="25">
        <f t="shared" si="0"/>
        <v>30</v>
      </c>
      <c r="S8" s="126" t="s">
        <v>68</v>
      </c>
      <c r="T8" s="127">
        <v>439</v>
      </c>
    </row>
    <row r="9" spans="1:20" ht="15.75" customHeight="1">
      <c r="A9" s="14">
        <v>5</v>
      </c>
      <c r="B9" s="8">
        <v>63</v>
      </c>
      <c r="C9" s="11">
        <v>14</v>
      </c>
      <c r="D9" s="11">
        <v>9</v>
      </c>
      <c r="E9" s="11">
        <v>8</v>
      </c>
      <c r="F9" s="11">
        <v>8</v>
      </c>
      <c r="G9" s="11">
        <v>12</v>
      </c>
      <c r="H9" s="11">
        <v>12</v>
      </c>
      <c r="I9" s="11">
        <v>9</v>
      </c>
      <c r="J9" s="11">
        <v>10</v>
      </c>
      <c r="K9" s="11">
        <v>10</v>
      </c>
      <c r="L9" s="11">
        <v>9</v>
      </c>
      <c r="M9" s="11">
        <v>3</v>
      </c>
      <c r="N9" s="12"/>
      <c r="O9" s="10">
        <f>IF(B9="","",SUM(C9:M9)-(N9))</f>
        <v>104</v>
      </c>
      <c r="P9" s="135" t="s">
        <v>149</v>
      </c>
      <c r="Q9" s="25">
        <f t="shared" si="0"/>
        <v>31</v>
      </c>
      <c r="S9" s="126" t="s">
        <v>65</v>
      </c>
      <c r="T9" s="127">
        <v>240</v>
      </c>
    </row>
    <row r="10" spans="1:20" ht="15.75" customHeight="1">
      <c r="A10" s="14">
        <v>6</v>
      </c>
      <c r="B10" s="8">
        <v>40</v>
      </c>
      <c r="C10" s="11">
        <v>18</v>
      </c>
      <c r="D10" s="11">
        <v>9</v>
      </c>
      <c r="E10" s="11">
        <v>6</v>
      </c>
      <c r="F10" s="11">
        <v>6</v>
      </c>
      <c r="G10" s="11">
        <v>9</v>
      </c>
      <c r="H10" s="11">
        <v>12</v>
      </c>
      <c r="I10" s="11">
        <v>9</v>
      </c>
      <c r="J10" s="11">
        <v>6</v>
      </c>
      <c r="K10" s="11">
        <v>9</v>
      </c>
      <c r="L10" s="11">
        <v>9</v>
      </c>
      <c r="M10" s="11"/>
      <c r="N10" s="12"/>
      <c r="O10" s="10">
        <f>IF(B10="","",SUM(C10:M10)-(N10))</f>
        <v>93</v>
      </c>
      <c r="P10" s="135" t="s">
        <v>66</v>
      </c>
      <c r="Q10" s="25">
        <f t="shared" si="0"/>
        <v>33</v>
      </c>
      <c r="S10" s="126" t="s">
        <v>91</v>
      </c>
      <c r="T10" s="141">
        <f>SUM(O5:O12)</f>
        <v>820</v>
      </c>
    </row>
    <row r="11" spans="1:21" ht="15.75" customHeight="1">
      <c r="A11" s="14">
        <v>7</v>
      </c>
      <c r="B11" s="8" t="s">
        <v>199</v>
      </c>
      <c r="C11" s="11">
        <v>15</v>
      </c>
      <c r="D11" s="11">
        <v>10</v>
      </c>
      <c r="E11" s="11">
        <v>7</v>
      </c>
      <c r="F11" s="11">
        <v>9</v>
      </c>
      <c r="G11" s="11"/>
      <c r="H11" s="11">
        <v>12</v>
      </c>
      <c r="I11" s="11">
        <v>9</v>
      </c>
      <c r="J11" s="11">
        <v>9</v>
      </c>
      <c r="K11" s="11">
        <v>9</v>
      </c>
      <c r="L11" s="11">
        <v>9</v>
      </c>
      <c r="M11" s="11"/>
      <c r="N11" s="12"/>
      <c r="O11" s="10">
        <f>IF(B11="","",SUM(C11:M11)-(N11))</f>
        <v>89</v>
      </c>
      <c r="P11" s="135" t="s">
        <v>63</v>
      </c>
      <c r="Q11" s="25">
        <f t="shared" si="0"/>
        <v>32</v>
      </c>
      <c r="S11" s="180"/>
      <c r="T11" s="181"/>
      <c r="U11" s="1">
        <f>SUM(Q5:Q12)</f>
        <v>265</v>
      </c>
    </row>
    <row r="12" spans="1:20" ht="15.75" customHeight="1">
      <c r="A12" s="14">
        <v>8</v>
      </c>
      <c r="B12" s="8">
        <v>44</v>
      </c>
      <c r="C12" s="11">
        <v>12</v>
      </c>
      <c r="D12" s="11">
        <v>9</v>
      </c>
      <c r="E12" s="11"/>
      <c r="F12" s="11">
        <v>9</v>
      </c>
      <c r="G12" s="11">
        <v>9</v>
      </c>
      <c r="H12" s="11">
        <v>12</v>
      </c>
      <c r="I12" s="11">
        <v>9</v>
      </c>
      <c r="J12" s="11">
        <v>9</v>
      </c>
      <c r="K12" s="11">
        <v>12</v>
      </c>
      <c r="L12" s="11">
        <v>6</v>
      </c>
      <c r="M12" s="11"/>
      <c r="N12" s="12"/>
      <c r="O12" s="10">
        <f>IF(B12="","",SUM(C12:M12)-(N12))</f>
        <v>87</v>
      </c>
      <c r="P12" s="135" t="s">
        <v>66</v>
      </c>
      <c r="Q12" s="25">
        <f t="shared" si="0"/>
        <v>21</v>
      </c>
      <c r="S12" s="176"/>
      <c r="T12" s="182"/>
    </row>
    <row r="13" spans="1:20" ht="15.75" customHeight="1">
      <c r="A13" s="14">
        <v>9</v>
      </c>
      <c r="B13" s="136">
        <v>126</v>
      </c>
      <c r="C13" s="11">
        <v>15</v>
      </c>
      <c r="D13" s="11">
        <v>9</v>
      </c>
      <c r="E13" s="11">
        <v>6</v>
      </c>
      <c r="F13" s="11">
        <v>8</v>
      </c>
      <c r="G13" s="11"/>
      <c r="H13" s="11">
        <v>12</v>
      </c>
      <c r="I13" s="11">
        <v>9</v>
      </c>
      <c r="J13" s="11">
        <v>9</v>
      </c>
      <c r="K13" s="11">
        <v>9</v>
      </c>
      <c r="L13" s="11">
        <v>9</v>
      </c>
      <c r="M13" s="11"/>
      <c r="N13" s="12"/>
      <c r="O13" s="10">
        <f>IF(B13="","",SUM(C13:M13)-(N13))</f>
        <v>86</v>
      </c>
      <c r="P13" s="135" t="s">
        <v>150</v>
      </c>
      <c r="Q13" s="25">
        <f t="shared" si="0"/>
        <v>30</v>
      </c>
      <c r="S13" s="176"/>
      <c r="T13" s="176"/>
    </row>
    <row r="14" spans="1:20" ht="15.75" customHeight="1">
      <c r="A14" s="14">
        <v>10</v>
      </c>
      <c r="B14" s="8" t="s">
        <v>200</v>
      </c>
      <c r="C14" s="14">
        <v>14</v>
      </c>
      <c r="D14" s="14">
        <v>9</v>
      </c>
      <c r="E14" s="14">
        <v>7</v>
      </c>
      <c r="F14" s="14">
        <v>8</v>
      </c>
      <c r="G14" s="14"/>
      <c r="H14" s="14">
        <v>11</v>
      </c>
      <c r="I14" s="14">
        <v>8</v>
      </c>
      <c r="J14" s="14">
        <v>9</v>
      </c>
      <c r="K14" s="14">
        <v>9</v>
      </c>
      <c r="L14" s="14">
        <v>8</v>
      </c>
      <c r="M14" s="14"/>
      <c r="N14" s="14"/>
      <c r="O14" s="10">
        <f>IF(B14="","",SUM(C14:M14)-(N14))</f>
        <v>83</v>
      </c>
      <c r="P14" s="135" t="s">
        <v>63</v>
      </c>
      <c r="Q14" s="25">
        <f t="shared" si="0"/>
        <v>30</v>
      </c>
      <c r="S14" s="139"/>
      <c r="T14" s="140"/>
    </row>
    <row r="15" spans="1:20" ht="15.75" customHeight="1">
      <c r="A15" s="14">
        <v>11</v>
      </c>
      <c r="B15" s="136">
        <v>167</v>
      </c>
      <c r="C15" s="11"/>
      <c r="D15" s="11">
        <v>9</v>
      </c>
      <c r="E15" s="11"/>
      <c r="F15" s="11">
        <v>6</v>
      </c>
      <c r="G15" s="11">
        <v>9</v>
      </c>
      <c r="H15" s="11">
        <v>15</v>
      </c>
      <c r="I15" s="11">
        <v>9</v>
      </c>
      <c r="J15" s="11">
        <v>6</v>
      </c>
      <c r="K15" s="11">
        <v>9</v>
      </c>
      <c r="L15" s="11">
        <v>9</v>
      </c>
      <c r="M15" s="11"/>
      <c r="N15" s="12"/>
      <c r="O15" s="10">
        <f>IF(B15="","",SUM(C15:M15)-(N15))</f>
        <v>72</v>
      </c>
      <c r="P15" s="135" t="s">
        <v>66</v>
      </c>
      <c r="Q15" s="25">
        <f t="shared" si="0"/>
        <v>9</v>
      </c>
      <c r="R15" s="138"/>
      <c r="S15" s="275"/>
      <c r="T15" s="277"/>
    </row>
    <row r="16" spans="1:20" ht="15.75" customHeight="1">
      <c r="A16" s="14">
        <v>12</v>
      </c>
      <c r="B16" s="8" t="s">
        <v>198</v>
      </c>
      <c r="C16" s="11">
        <v>12</v>
      </c>
      <c r="D16" s="11"/>
      <c r="E16" s="11">
        <v>6</v>
      </c>
      <c r="F16" s="11">
        <v>7</v>
      </c>
      <c r="G16" s="11"/>
      <c r="H16" s="11">
        <v>12</v>
      </c>
      <c r="I16" s="11">
        <v>8</v>
      </c>
      <c r="J16" s="11">
        <v>8</v>
      </c>
      <c r="K16" s="11">
        <v>7</v>
      </c>
      <c r="L16" s="11">
        <v>8</v>
      </c>
      <c r="M16" s="11"/>
      <c r="N16" s="12"/>
      <c r="O16" s="10">
        <f>IF(B16="","",SUM(C16:M16)-(N16))</f>
        <v>68</v>
      </c>
      <c r="P16" s="135" t="s">
        <v>63</v>
      </c>
      <c r="Q16" s="25">
        <f t="shared" si="0"/>
        <v>18</v>
      </c>
      <c r="S16" s="276"/>
      <c r="T16" s="276"/>
    </row>
    <row r="17" spans="1:17" ht="15.75" customHeight="1">
      <c r="A17" s="14">
        <v>13</v>
      </c>
      <c r="B17" s="8">
        <v>48</v>
      </c>
      <c r="C17" s="14"/>
      <c r="D17" s="14"/>
      <c r="E17" s="14"/>
      <c r="F17" s="14"/>
      <c r="G17" s="14"/>
      <c r="H17" s="14">
        <v>12</v>
      </c>
      <c r="I17" s="14">
        <v>9</v>
      </c>
      <c r="J17" s="14">
        <v>6</v>
      </c>
      <c r="K17" s="14">
        <v>9</v>
      </c>
      <c r="L17" s="14">
        <v>9</v>
      </c>
      <c r="M17" s="14"/>
      <c r="N17" s="14"/>
      <c r="O17" s="10">
        <f>IF(B17="","",SUM(C17:M17)-(N17))</f>
        <v>45</v>
      </c>
      <c r="P17" s="135" t="s">
        <v>66</v>
      </c>
      <c r="Q17" s="25">
        <f t="shared" si="0"/>
        <v>0</v>
      </c>
    </row>
    <row r="18" spans="1:17" ht="15.75" customHeight="1">
      <c r="A18" s="14">
        <v>14</v>
      </c>
      <c r="B18" s="8">
        <v>141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>IF(B18="","",SUM(C18:M18)-(N18))</f>
        <v>0</v>
      </c>
      <c r="P18" s="135" t="s">
        <v>70</v>
      </c>
      <c r="Q18" s="25">
        <f t="shared" si="0"/>
        <v>0</v>
      </c>
    </row>
    <row r="19" spans="1:17" ht="15.75" customHeight="1">
      <c r="A19" s="14">
        <v>15</v>
      </c>
      <c r="B19" s="136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>IF(B19="","",SUM(C19:M19)-(N19))</f>
        <v>0</v>
      </c>
      <c r="P19" s="135" t="s">
        <v>70</v>
      </c>
      <c r="Q19" s="25">
        <f t="shared" si="0"/>
        <v>0</v>
      </c>
    </row>
    <row r="20" spans="1:17" ht="15.75" customHeight="1">
      <c r="A20" s="14">
        <v>16</v>
      </c>
      <c r="B20" s="8" t="s">
        <v>201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174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75</v>
      </c>
    </row>
    <row r="3" spans="1:23" ht="15.75" customHeight="1">
      <c r="A3" s="280" t="s">
        <v>30</v>
      </c>
      <c r="B3" s="281"/>
      <c r="C3" s="281"/>
      <c r="D3" s="285" t="s">
        <v>175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8</v>
      </c>
      <c r="Q3" s="131">
        <f>SUM((P1*4)+(P2*2)+P3)</f>
        <v>8</v>
      </c>
      <c r="R3" s="132"/>
      <c r="S3" s="126" t="s">
        <v>60</v>
      </c>
      <c r="T3" s="127">
        <f>MAX(C5:C24)</f>
        <v>12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80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136" t="s">
        <v>178</v>
      </c>
      <c r="C5" s="11">
        <v>12</v>
      </c>
      <c r="D5" s="11"/>
      <c r="E5" s="11">
        <v>6</v>
      </c>
      <c r="F5" s="11">
        <v>9</v>
      </c>
      <c r="G5" s="11"/>
      <c r="H5" s="11">
        <v>12</v>
      </c>
      <c r="I5" s="11">
        <v>9</v>
      </c>
      <c r="J5" s="11">
        <v>9</v>
      </c>
      <c r="K5" s="11">
        <v>8</v>
      </c>
      <c r="L5" s="11">
        <v>10</v>
      </c>
      <c r="M5" s="11"/>
      <c r="N5" s="12"/>
      <c r="O5" s="10">
        <f>IF(B5="","",SUM(C5:M5)-(N5))</f>
        <v>75</v>
      </c>
      <c r="P5" s="135" t="s">
        <v>63</v>
      </c>
      <c r="Q5" s="25">
        <f aca="true" t="shared" si="0" ref="Q5:Q24">SUM(C5:E5)</f>
        <v>18</v>
      </c>
      <c r="S5" s="126" t="s">
        <v>89</v>
      </c>
      <c r="T5" s="127">
        <v>72</v>
      </c>
      <c r="W5" s="163" t="s">
        <v>69</v>
      </c>
    </row>
    <row r="6" spans="1:23" ht="15.75" customHeight="1">
      <c r="A6" s="14">
        <v>2</v>
      </c>
      <c r="B6" s="8" t="s">
        <v>173</v>
      </c>
      <c r="C6" s="11"/>
      <c r="D6" s="11">
        <v>10</v>
      </c>
      <c r="E6" s="11">
        <v>7</v>
      </c>
      <c r="F6" s="11">
        <v>9</v>
      </c>
      <c r="G6" s="11"/>
      <c r="H6" s="11">
        <v>12</v>
      </c>
      <c r="I6" s="11">
        <v>8</v>
      </c>
      <c r="J6" s="11">
        <v>8</v>
      </c>
      <c r="K6" s="11">
        <v>9</v>
      </c>
      <c r="L6" s="11">
        <v>9</v>
      </c>
      <c r="M6" s="11"/>
      <c r="N6" s="12"/>
      <c r="O6" s="10">
        <f>IF(B6="","",SUM(C6:M6)-(N6))</f>
        <v>72</v>
      </c>
      <c r="P6" s="135" t="s">
        <v>63</v>
      </c>
      <c r="Q6" s="25">
        <f t="shared" si="0"/>
        <v>17</v>
      </c>
      <c r="S6" s="126" t="s">
        <v>90</v>
      </c>
      <c r="T6" s="127">
        <v>19</v>
      </c>
      <c r="W6" s="163" t="s">
        <v>70</v>
      </c>
    </row>
    <row r="7" spans="1:23" ht="15.75" customHeight="1">
      <c r="A7" s="14">
        <v>3</v>
      </c>
      <c r="B7" s="8" t="s">
        <v>177</v>
      </c>
      <c r="C7" s="11"/>
      <c r="D7" s="11">
        <v>9</v>
      </c>
      <c r="E7" s="11">
        <v>6</v>
      </c>
      <c r="F7" s="11">
        <v>9</v>
      </c>
      <c r="G7" s="11"/>
      <c r="H7" s="11">
        <v>12</v>
      </c>
      <c r="I7" s="11">
        <v>9</v>
      </c>
      <c r="J7" s="11">
        <v>9</v>
      </c>
      <c r="K7" s="11">
        <v>8</v>
      </c>
      <c r="L7" s="11">
        <v>10</v>
      </c>
      <c r="M7" s="11"/>
      <c r="N7" s="12"/>
      <c r="O7" s="10">
        <f>IF(B7="","",SUM(C7:M7)-(N7))</f>
        <v>72</v>
      </c>
      <c r="P7" s="135" t="s">
        <v>63</v>
      </c>
      <c r="Q7" s="25">
        <f t="shared" si="0"/>
        <v>15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8" t="s">
        <v>182</v>
      </c>
      <c r="C8" s="14"/>
      <c r="D8" s="14">
        <v>12</v>
      </c>
      <c r="E8" s="14">
        <v>9</v>
      </c>
      <c r="F8" s="14">
        <v>6</v>
      </c>
      <c r="G8" s="14"/>
      <c r="H8" s="14">
        <v>12</v>
      </c>
      <c r="I8" s="14">
        <v>9</v>
      </c>
      <c r="J8" s="14">
        <v>6</v>
      </c>
      <c r="K8" s="14">
        <v>9</v>
      </c>
      <c r="L8" s="14">
        <v>6</v>
      </c>
      <c r="M8" s="14"/>
      <c r="N8" s="14"/>
      <c r="O8" s="10">
        <f>IF(B8="","",SUM(C8:M8)-(N8))</f>
        <v>69</v>
      </c>
      <c r="P8" s="135" t="s">
        <v>63</v>
      </c>
      <c r="Q8" s="25">
        <f t="shared" si="0"/>
        <v>21</v>
      </c>
      <c r="S8" s="126" t="s">
        <v>68</v>
      </c>
      <c r="T8" s="127" t="s">
        <v>136</v>
      </c>
    </row>
    <row r="9" spans="1:20" ht="15.75" customHeight="1">
      <c r="A9" s="14">
        <v>5</v>
      </c>
      <c r="B9" s="8" t="s">
        <v>176</v>
      </c>
      <c r="C9" s="11"/>
      <c r="D9" s="11"/>
      <c r="E9" s="11"/>
      <c r="F9" s="11">
        <v>9</v>
      </c>
      <c r="G9" s="11">
        <v>10</v>
      </c>
      <c r="H9" s="11">
        <v>12</v>
      </c>
      <c r="I9" s="11">
        <v>9</v>
      </c>
      <c r="J9" s="11">
        <v>9</v>
      </c>
      <c r="K9" s="11">
        <v>9</v>
      </c>
      <c r="L9" s="11">
        <v>8</v>
      </c>
      <c r="M9" s="11"/>
      <c r="N9" s="12"/>
      <c r="O9" s="10">
        <f>IF(B9="","",SUM(C9:M9)-(N9))</f>
        <v>66</v>
      </c>
      <c r="P9" s="135" t="s">
        <v>63</v>
      </c>
      <c r="Q9" s="25">
        <f t="shared" si="0"/>
        <v>0</v>
      </c>
      <c r="S9" s="126" t="s">
        <v>65</v>
      </c>
      <c r="T9" s="127">
        <v>288</v>
      </c>
    </row>
    <row r="10" spans="1:20" ht="15.75" customHeight="1">
      <c r="A10" s="14">
        <v>6</v>
      </c>
      <c r="B10" s="136" t="s">
        <v>181</v>
      </c>
      <c r="C10" s="11"/>
      <c r="D10" s="11">
        <v>9</v>
      </c>
      <c r="E10" s="11"/>
      <c r="F10" s="11"/>
      <c r="G10" s="11">
        <v>9</v>
      </c>
      <c r="H10" s="11">
        <v>12</v>
      </c>
      <c r="I10" s="11">
        <v>9</v>
      </c>
      <c r="J10" s="11">
        <v>9</v>
      </c>
      <c r="K10" s="11">
        <v>9</v>
      </c>
      <c r="L10" s="11">
        <v>9</v>
      </c>
      <c r="M10" s="11"/>
      <c r="N10" s="12"/>
      <c r="O10" s="10">
        <f>IF(B10="","",SUM(C10:M10)-(N10))</f>
        <v>66</v>
      </c>
      <c r="P10" s="135" t="s">
        <v>63</v>
      </c>
      <c r="Q10" s="25">
        <f t="shared" si="0"/>
        <v>9</v>
      </c>
      <c r="S10" s="126" t="s">
        <v>91</v>
      </c>
      <c r="T10" s="141">
        <f>SUM(O5:O12)</f>
        <v>531</v>
      </c>
    </row>
    <row r="11" spans="1:21" ht="15.75" customHeight="1">
      <c r="A11" s="14">
        <v>7</v>
      </c>
      <c r="B11" s="8" t="s">
        <v>179</v>
      </c>
      <c r="C11" s="11"/>
      <c r="D11" s="11"/>
      <c r="E11" s="11"/>
      <c r="F11" s="11">
        <v>9</v>
      </c>
      <c r="G11" s="11"/>
      <c r="H11" s="11">
        <v>12</v>
      </c>
      <c r="I11" s="11">
        <v>9</v>
      </c>
      <c r="J11" s="11">
        <v>12</v>
      </c>
      <c r="K11" s="11">
        <v>9</v>
      </c>
      <c r="L11" s="11">
        <v>6</v>
      </c>
      <c r="M11" s="11"/>
      <c r="N11" s="12"/>
      <c r="O11" s="10">
        <f>IF(B11="","",SUM(C11:M11)-(N11))</f>
        <v>57</v>
      </c>
      <c r="P11" s="135" t="s">
        <v>63</v>
      </c>
      <c r="Q11" s="25">
        <f t="shared" si="0"/>
        <v>0</v>
      </c>
      <c r="S11" s="180"/>
      <c r="T11" s="181"/>
      <c r="U11" s="1">
        <f>SUM(Q5:Q12)</f>
        <v>80</v>
      </c>
    </row>
    <row r="12" spans="1:20" ht="15.75" customHeight="1">
      <c r="A12" s="14">
        <v>8</v>
      </c>
      <c r="B12" s="8" t="s">
        <v>180</v>
      </c>
      <c r="C12" s="11"/>
      <c r="D12" s="11"/>
      <c r="E12" s="11"/>
      <c r="F12" s="11">
        <v>6</v>
      </c>
      <c r="G12" s="11"/>
      <c r="H12" s="11">
        <v>12</v>
      </c>
      <c r="I12" s="11">
        <v>9</v>
      </c>
      <c r="J12" s="11">
        <v>12</v>
      </c>
      <c r="K12" s="11">
        <v>9</v>
      </c>
      <c r="L12" s="11">
        <v>6</v>
      </c>
      <c r="M12" s="11"/>
      <c r="N12" s="12"/>
      <c r="O12" s="10">
        <f>IF(B12="","",SUM(C12:M12)-(N12))</f>
        <v>54</v>
      </c>
      <c r="P12" s="135" t="s">
        <v>63</v>
      </c>
      <c r="Q12" s="25">
        <f t="shared" si="0"/>
        <v>0</v>
      </c>
      <c r="S12" s="176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aca="true" t="shared" si="1" ref="O5:O20">IF(B13="","",SUM(C13:M13)-(N13))</f>
        <v/>
      </c>
      <c r="P13" s="135"/>
      <c r="Q13" s="25">
        <f t="shared" si="0"/>
        <v>0</v>
      </c>
      <c r="S13" s="176"/>
      <c r="T13" s="176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1"/>
        <v/>
      </c>
      <c r="P14" s="135"/>
      <c r="Q14" s="25">
        <f t="shared" si="0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1"/>
        <v/>
      </c>
      <c r="P15" s="135"/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1"/>
        <v/>
      </c>
      <c r="P16" s="135"/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1"/>
        <v/>
      </c>
      <c r="P17" s="135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5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5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5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8"/>
  <sheetViews>
    <sheetView workbookViewId="0" topLeftCell="A1">
      <selection activeCell="E24" sqref="E2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3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97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1</v>
      </c>
      <c r="Q2" s="124" t="s">
        <v>56</v>
      </c>
      <c r="R2" s="125"/>
      <c r="S2" s="126" t="s">
        <v>57</v>
      </c>
      <c r="T2" s="127">
        <f>MAX(O5:O18)</f>
        <v>114</v>
      </c>
    </row>
    <row r="3" spans="1:23" ht="15.75" customHeight="1">
      <c r="A3" s="280" t="s">
        <v>30</v>
      </c>
      <c r="B3" s="281"/>
      <c r="C3" s="281"/>
      <c r="D3" s="285"/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14</v>
      </c>
      <c r="R3" s="132"/>
      <c r="S3" s="126" t="s">
        <v>60</v>
      </c>
      <c r="T3" s="127">
        <f>MAX(C5:C18)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201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76</v>
      </c>
      <c r="C5" s="11">
        <v>18</v>
      </c>
      <c r="D5" s="11">
        <v>12</v>
      </c>
      <c r="E5" s="11">
        <v>6</v>
      </c>
      <c r="F5" s="11">
        <v>9</v>
      </c>
      <c r="G5" s="11">
        <v>12</v>
      </c>
      <c r="H5" s="11">
        <v>15</v>
      </c>
      <c r="I5" s="11">
        <v>9</v>
      </c>
      <c r="J5" s="11">
        <v>12</v>
      </c>
      <c r="K5" s="11">
        <v>9</v>
      </c>
      <c r="L5" s="11">
        <v>9</v>
      </c>
      <c r="M5" s="11">
        <v>3</v>
      </c>
      <c r="N5" s="12"/>
      <c r="O5" s="10">
        <f>IF(B5="","",SUM(C5:M5)-(N5))</f>
        <v>114</v>
      </c>
      <c r="P5" s="135" t="s">
        <v>67</v>
      </c>
      <c r="Q5" s="25">
        <f aca="true" t="shared" si="0" ref="Q5:Q18">SUM(C5:E5)</f>
        <v>36</v>
      </c>
      <c r="S5" s="126" t="s">
        <v>89</v>
      </c>
      <c r="T5" s="127">
        <v>86</v>
      </c>
      <c r="W5" s="163" t="s">
        <v>69</v>
      </c>
    </row>
    <row r="6" spans="1:23" ht="15.75" customHeight="1">
      <c r="A6" s="14">
        <v>2</v>
      </c>
      <c r="B6" s="136">
        <v>31</v>
      </c>
      <c r="C6" s="11">
        <v>18</v>
      </c>
      <c r="D6" s="11">
        <v>12</v>
      </c>
      <c r="E6" s="11"/>
      <c r="F6" s="11">
        <v>9</v>
      </c>
      <c r="G6" s="11">
        <v>12</v>
      </c>
      <c r="H6" s="11">
        <v>15</v>
      </c>
      <c r="I6" s="11">
        <v>9</v>
      </c>
      <c r="J6" s="11">
        <v>12</v>
      </c>
      <c r="K6" s="11">
        <v>9</v>
      </c>
      <c r="L6" s="11">
        <v>12</v>
      </c>
      <c r="M6" s="11">
        <v>3</v>
      </c>
      <c r="N6" s="12"/>
      <c r="O6" s="10">
        <f>IF(B6="","",SUM(C6:M6)-(N6))</f>
        <v>111</v>
      </c>
      <c r="P6" s="135" t="s">
        <v>67</v>
      </c>
      <c r="Q6" s="25">
        <f t="shared" si="0"/>
        <v>30</v>
      </c>
      <c r="S6" s="126" t="s">
        <v>90</v>
      </c>
      <c r="T6" s="127">
        <v>71</v>
      </c>
      <c r="W6" s="163" t="s">
        <v>70</v>
      </c>
    </row>
    <row r="7" spans="1:23" ht="15.75" customHeight="1">
      <c r="A7" s="14">
        <v>3</v>
      </c>
      <c r="B7" s="8">
        <v>42</v>
      </c>
      <c r="C7" s="11">
        <v>18</v>
      </c>
      <c r="D7" s="11">
        <v>12</v>
      </c>
      <c r="E7" s="11"/>
      <c r="F7" s="11">
        <v>9</v>
      </c>
      <c r="G7" s="11">
        <v>12</v>
      </c>
      <c r="H7" s="11">
        <v>15</v>
      </c>
      <c r="I7" s="11">
        <v>9</v>
      </c>
      <c r="J7" s="11">
        <v>12</v>
      </c>
      <c r="K7" s="11">
        <v>6</v>
      </c>
      <c r="L7" s="11">
        <v>9</v>
      </c>
      <c r="M7" s="11">
        <v>3</v>
      </c>
      <c r="N7" s="12"/>
      <c r="O7" s="10">
        <f>IF(B7="","",SUM(C7:M7)-(N7))</f>
        <v>105</v>
      </c>
      <c r="P7" s="135" t="s">
        <v>67</v>
      </c>
      <c r="Q7" s="25">
        <f t="shared" si="0"/>
        <v>30</v>
      </c>
      <c r="S7" s="126" t="s">
        <v>64</v>
      </c>
      <c r="T7" s="127">
        <v>722</v>
      </c>
      <c r="W7" s="163" t="s">
        <v>63</v>
      </c>
    </row>
    <row r="8" spans="1:20" ht="15.75" customHeight="1">
      <c r="A8" s="14">
        <v>4</v>
      </c>
      <c r="B8" s="8">
        <v>1</v>
      </c>
      <c r="C8" s="14">
        <v>18</v>
      </c>
      <c r="D8" s="14">
        <v>12</v>
      </c>
      <c r="E8" s="14"/>
      <c r="F8" s="14">
        <v>9</v>
      </c>
      <c r="G8" s="14">
        <v>12</v>
      </c>
      <c r="H8" s="14">
        <v>15</v>
      </c>
      <c r="I8" s="14">
        <v>9</v>
      </c>
      <c r="J8" s="14">
        <v>9</v>
      </c>
      <c r="K8" s="14">
        <v>9</v>
      </c>
      <c r="L8" s="14">
        <v>9</v>
      </c>
      <c r="M8" s="14">
        <v>3</v>
      </c>
      <c r="N8" s="14"/>
      <c r="O8" s="10">
        <f>IF(B8="","",SUM(C8:M8)-(N8))</f>
        <v>105</v>
      </c>
      <c r="P8" s="135" t="s">
        <v>67</v>
      </c>
      <c r="Q8" s="25">
        <f t="shared" si="0"/>
        <v>30</v>
      </c>
      <c r="S8" s="126" t="s">
        <v>68</v>
      </c>
      <c r="T8" s="127">
        <v>205</v>
      </c>
    </row>
    <row r="9" spans="1:20" ht="15.75" customHeight="1">
      <c r="A9" s="14">
        <v>5</v>
      </c>
      <c r="B9" s="136">
        <v>34</v>
      </c>
      <c r="C9" s="11">
        <v>18</v>
      </c>
      <c r="D9" s="11">
        <v>13</v>
      </c>
      <c r="E9" s="11">
        <v>6</v>
      </c>
      <c r="F9" s="11">
        <v>9</v>
      </c>
      <c r="G9" s="11">
        <v>11</v>
      </c>
      <c r="H9" s="11">
        <v>11</v>
      </c>
      <c r="I9" s="11">
        <v>8</v>
      </c>
      <c r="J9" s="11">
        <v>8</v>
      </c>
      <c r="K9" s="11">
        <v>9</v>
      </c>
      <c r="L9" s="11">
        <v>8</v>
      </c>
      <c r="M9" s="11">
        <v>3</v>
      </c>
      <c r="N9" s="12"/>
      <c r="O9" s="10">
        <f>IF(B9="","",SUM(C9:M9)-(N9))</f>
        <v>104</v>
      </c>
      <c r="P9" s="135" t="s">
        <v>66</v>
      </c>
      <c r="Q9" s="25">
        <f t="shared" si="0"/>
        <v>37</v>
      </c>
      <c r="S9" s="126" t="s">
        <v>65</v>
      </c>
      <c r="T9" s="127" t="s">
        <v>136</v>
      </c>
    </row>
    <row r="10" spans="1:20" ht="15.75" customHeight="1">
      <c r="A10" s="14">
        <v>6</v>
      </c>
      <c r="B10" s="136">
        <v>60</v>
      </c>
      <c r="C10" s="11">
        <v>17</v>
      </c>
      <c r="D10" s="11">
        <v>9</v>
      </c>
      <c r="E10" s="11">
        <v>7</v>
      </c>
      <c r="F10" s="11">
        <v>9</v>
      </c>
      <c r="G10" s="11">
        <v>11</v>
      </c>
      <c r="H10" s="11">
        <v>13</v>
      </c>
      <c r="I10" s="11">
        <v>8</v>
      </c>
      <c r="J10" s="11">
        <v>9</v>
      </c>
      <c r="K10" s="11">
        <v>9</v>
      </c>
      <c r="L10" s="11">
        <v>8</v>
      </c>
      <c r="M10" s="11">
        <v>3</v>
      </c>
      <c r="N10" s="12"/>
      <c r="O10" s="10">
        <f>IF(B10="","",SUM(C10:M10)-(N10))</f>
        <v>103</v>
      </c>
      <c r="P10" s="135" t="s">
        <v>69</v>
      </c>
      <c r="Q10" s="25">
        <f t="shared" si="0"/>
        <v>33</v>
      </c>
      <c r="S10" s="126" t="s">
        <v>91</v>
      </c>
      <c r="T10" s="141">
        <f>SUM(O5:O12)</f>
        <v>841</v>
      </c>
    </row>
    <row r="11" spans="1:21" ht="15.75" customHeight="1">
      <c r="A11" s="14">
        <v>7</v>
      </c>
      <c r="B11" s="8">
        <v>35</v>
      </c>
      <c r="C11" s="11">
        <v>15</v>
      </c>
      <c r="D11" s="11">
        <v>9</v>
      </c>
      <c r="E11" s="11">
        <v>7</v>
      </c>
      <c r="F11" s="11">
        <v>9</v>
      </c>
      <c r="G11" s="11">
        <v>11</v>
      </c>
      <c r="H11" s="11">
        <v>13</v>
      </c>
      <c r="I11" s="11">
        <v>9</v>
      </c>
      <c r="J11" s="11">
        <v>9</v>
      </c>
      <c r="K11" s="11">
        <v>9</v>
      </c>
      <c r="L11" s="11">
        <v>8</v>
      </c>
      <c r="M11" s="11">
        <v>3</v>
      </c>
      <c r="N11" s="12"/>
      <c r="O11" s="10">
        <f>IF(B11="","",SUM(C11:M11)-(N11))</f>
        <v>102</v>
      </c>
      <c r="P11" s="135" t="s">
        <v>69</v>
      </c>
      <c r="Q11" s="25">
        <f t="shared" si="0"/>
        <v>31</v>
      </c>
      <c r="S11" s="180"/>
      <c r="T11" s="181"/>
      <c r="U11" s="1">
        <f>SUM(Q5:Q12)</f>
        <v>261</v>
      </c>
    </row>
    <row r="12" spans="1:20" ht="15.75" customHeight="1">
      <c r="A12" s="14">
        <v>8</v>
      </c>
      <c r="B12" s="8">
        <v>23</v>
      </c>
      <c r="C12" s="11">
        <v>15</v>
      </c>
      <c r="D12" s="11">
        <v>12</v>
      </c>
      <c r="E12" s="11">
        <v>7</v>
      </c>
      <c r="F12" s="11">
        <v>9</v>
      </c>
      <c r="G12" s="11">
        <v>9</v>
      </c>
      <c r="H12" s="11">
        <v>11</v>
      </c>
      <c r="I12" s="11">
        <v>8</v>
      </c>
      <c r="J12" s="11">
        <v>8</v>
      </c>
      <c r="K12" s="11">
        <v>9</v>
      </c>
      <c r="L12" s="11">
        <v>9</v>
      </c>
      <c r="M12" s="11"/>
      <c r="N12" s="12"/>
      <c r="O12" s="10">
        <f>IF(B12="","",SUM(C12:M12)-(N12))</f>
        <v>97</v>
      </c>
      <c r="P12" s="135" t="s">
        <v>66</v>
      </c>
      <c r="Q12" s="25">
        <f t="shared" si="0"/>
        <v>34</v>
      </c>
      <c r="S12" s="176"/>
      <c r="T12" s="182"/>
    </row>
    <row r="13" spans="1:20" ht="15.75" customHeight="1">
      <c r="A13" s="14">
        <v>9</v>
      </c>
      <c r="B13" s="8">
        <v>10</v>
      </c>
      <c r="C13" s="11">
        <v>15</v>
      </c>
      <c r="D13" s="11">
        <v>9</v>
      </c>
      <c r="E13" s="11"/>
      <c r="F13" s="11">
        <v>9</v>
      </c>
      <c r="G13" s="11">
        <v>9</v>
      </c>
      <c r="H13" s="11">
        <v>12</v>
      </c>
      <c r="I13" s="11">
        <v>9</v>
      </c>
      <c r="J13" s="11">
        <v>6</v>
      </c>
      <c r="K13" s="11">
        <v>9</v>
      </c>
      <c r="L13" s="11">
        <v>9</v>
      </c>
      <c r="M13" s="11"/>
      <c r="N13" s="12"/>
      <c r="O13" s="10">
        <f>IF(B13="","",SUM(C13:M13)-(N13))</f>
        <v>87</v>
      </c>
      <c r="P13" s="135" t="s">
        <v>138</v>
      </c>
      <c r="Q13" s="25">
        <f t="shared" si="0"/>
        <v>24</v>
      </c>
      <c r="S13" s="176"/>
      <c r="T13" s="176"/>
    </row>
    <row r="14" spans="1:20" ht="15.75" customHeight="1">
      <c r="A14" s="14">
        <v>10</v>
      </c>
      <c r="B14" s="8">
        <v>73</v>
      </c>
      <c r="C14" s="14">
        <v>18</v>
      </c>
      <c r="D14" s="14">
        <v>9</v>
      </c>
      <c r="E14" s="14"/>
      <c r="F14" s="14">
        <v>6</v>
      </c>
      <c r="G14" s="14">
        <v>9</v>
      </c>
      <c r="H14" s="14">
        <v>12</v>
      </c>
      <c r="I14" s="14">
        <v>9</v>
      </c>
      <c r="J14" s="14">
        <v>6</v>
      </c>
      <c r="K14" s="14">
        <v>9</v>
      </c>
      <c r="L14" s="14">
        <v>9</v>
      </c>
      <c r="M14" s="14"/>
      <c r="N14" s="14"/>
      <c r="O14" s="10">
        <f>IF(B14="","",SUM(C14:M14)-(N14))</f>
        <v>87</v>
      </c>
      <c r="P14" s="135" t="s">
        <v>138</v>
      </c>
      <c r="Q14" s="25">
        <f t="shared" si="0"/>
        <v>27</v>
      </c>
      <c r="S14" s="139"/>
      <c r="T14" s="140"/>
    </row>
    <row r="15" spans="1:20" ht="15.75" customHeight="1">
      <c r="A15" s="14">
        <v>11</v>
      </c>
      <c r="B15" s="8">
        <v>59</v>
      </c>
      <c r="C15" s="11">
        <v>13</v>
      </c>
      <c r="D15" s="11">
        <v>9</v>
      </c>
      <c r="E15" s="11"/>
      <c r="F15" s="11">
        <v>9</v>
      </c>
      <c r="G15" s="11">
        <v>10</v>
      </c>
      <c r="H15" s="11">
        <v>12</v>
      </c>
      <c r="I15" s="11">
        <v>8</v>
      </c>
      <c r="J15" s="11">
        <v>8</v>
      </c>
      <c r="K15" s="11">
        <v>9</v>
      </c>
      <c r="L15" s="11">
        <v>8</v>
      </c>
      <c r="M15" s="11"/>
      <c r="N15" s="12"/>
      <c r="O15" s="10">
        <f>IF(B15="","",SUM(C15:M15)-(N15))</f>
        <v>86</v>
      </c>
      <c r="P15" s="135" t="s">
        <v>66</v>
      </c>
      <c r="Q15" s="25">
        <f t="shared" si="0"/>
        <v>22</v>
      </c>
      <c r="R15" s="138"/>
      <c r="S15" s="275"/>
      <c r="T15" s="277"/>
    </row>
    <row r="16" spans="1:20" ht="15.75" customHeight="1">
      <c r="A16" s="14">
        <v>12</v>
      </c>
      <c r="B16" s="8">
        <v>64</v>
      </c>
      <c r="C16" s="11"/>
      <c r="D16" s="11"/>
      <c r="E16" s="11"/>
      <c r="F16" s="11"/>
      <c r="G16" s="11">
        <v>12</v>
      </c>
      <c r="H16" s="11">
        <v>12</v>
      </c>
      <c r="I16" s="11">
        <v>9</v>
      </c>
      <c r="J16" s="11">
        <v>6</v>
      </c>
      <c r="K16" s="11">
        <v>9</v>
      </c>
      <c r="L16" s="11">
        <v>9</v>
      </c>
      <c r="M16" s="11"/>
      <c r="N16" s="12"/>
      <c r="O16" s="10">
        <f>IF(B16="","",SUM(C16:M16)-(N16))</f>
        <v>57</v>
      </c>
      <c r="P16" s="135" t="s">
        <v>138</v>
      </c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8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>IF(B17="","",SUM(C17:M17)-(N17))</f>
        <v>0</v>
      </c>
      <c r="P17" s="135" t="s">
        <v>66</v>
      </c>
      <c r="Q17" s="25">
        <f t="shared" si="0"/>
        <v>0</v>
      </c>
    </row>
    <row r="18" spans="1:17" ht="15.75" customHeight="1">
      <c r="A18" s="14">
        <v>14</v>
      </c>
      <c r="B18" s="8">
        <v>11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>IF(B18="","",SUM(C18:M18)-(N18))</f>
        <v>0</v>
      </c>
      <c r="P18" s="135" t="s">
        <v>138</v>
      </c>
      <c r="Q18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U18" sqref="U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128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84</v>
      </c>
    </row>
    <row r="3" spans="1:23" ht="15.75" customHeight="1">
      <c r="A3" s="280" t="s">
        <v>30</v>
      </c>
      <c r="B3" s="281"/>
      <c r="C3" s="281"/>
      <c r="D3" s="285" t="s">
        <v>129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12</v>
      </c>
      <c r="R3" s="132"/>
      <c r="S3" s="126" t="s">
        <v>60</v>
      </c>
      <c r="T3" s="127">
        <f>MAX(C5:C20)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33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40</v>
      </c>
      <c r="C5" s="11"/>
      <c r="D5" s="11"/>
      <c r="E5" s="11"/>
      <c r="F5" s="11">
        <v>9</v>
      </c>
      <c r="G5" s="11"/>
      <c r="H5" s="11">
        <v>15</v>
      </c>
      <c r="I5" s="11">
        <v>15</v>
      </c>
      <c r="J5" s="11">
        <v>9</v>
      </c>
      <c r="K5" s="11">
        <v>6</v>
      </c>
      <c r="L5" s="11">
        <v>9</v>
      </c>
      <c r="M5" s="11"/>
      <c r="N5" s="12"/>
      <c r="O5" s="10">
        <f aca="true" t="shared" si="0" ref="O5:O20">IF(B5="","",SUM(C5:M5)-(N5))</f>
        <v>63</v>
      </c>
      <c r="P5" s="135" t="s">
        <v>66</v>
      </c>
      <c r="Q5" s="25">
        <f aca="true" t="shared" si="1" ref="Q5:Q20">SUM(C5:E5)</f>
        <v>0</v>
      </c>
      <c r="S5" s="126" t="s">
        <v>89</v>
      </c>
      <c r="T5" s="127"/>
      <c r="W5" s="163" t="s">
        <v>69</v>
      </c>
    </row>
    <row r="6" spans="1:23" ht="15.75" customHeight="1">
      <c r="A6" s="14">
        <v>2</v>
      </c>
      <c r="B6" s="8">
        <v>34</v>
      </c>
      <c r="C6" s="11"/>
      <c r="D6" s="11"/>
      <c r="E6" s="11">
        <v>6</v>
      </c>
      <c r="F6" s="11">
        <v>9</v>
      </c>
      <c r="G6" s="11">
        <v>9</v>
      </c>
      <c r="H6" s="11">
        <v>18</v>
      </c>
      <c r="I6" s="11">
        <v>15</v>
      </c>
      <c r="J6" s="11">
        <v>6</v>
      </c>
      <c r="K6" s="11">
        <v>9</v>
      </c>
      <c r="L6" s="11">
        <v>12</v>
      </c>
      <c r="M6" s="11"/>
      <c r="N6" s="12"/>
      <c r="O6" s="10">
        <f t="shared" si="0"/>
        <v>84</v>
      </c>
      <c r="P6" s="135" t="s">
        <v>66</v>
      </c>
      <c r="Q6" s="25">
        <f t="shared" si="1"/>
        <v>6</v>
      </c>
      <c r="S6" s="126" t="s">
        <v>90</v>
      </c>
      <c r="T6" s="127"/>
      <c r="W6" s="163" t="s">
        <v>70</v>
      </c>
    </row>
    <row r="7" spans="1:23" ht="15.75" customHeight="1">
      <c r="A7" s="14">
        <v>3</v>
      </c>
      <c r="B7" s="8">
        <v>30</v>
      </c>
      <c r="C7" s="11">
        <v>15</v>
      </c>
      <c r="D7" s="11"/>
      <c r="E7" s="11"/>
      <c r="F7" s="11">
        <v>6</v>
      </c>
      <c r="G7" s="11"/>
      <c r="H7" s="11">
        <v>12</v>
      </c>
      <c r="I7" s="11">
        <v>9</v>
      </c>
      <c r="J7" s="11">
        <v>6</v>
      </c>
      <c r="K7" s="11">
        <v>9</v>
      </c>
      <c r="L7" s="11">
        <v>9</v>
      </c>
      <c r="M7" s="11"/>
      <c r="N7" s="12"/>
      <c r="O7" s="10">
        <f t="shared" si="0"/>
        <v>66</v>
      </c>
      <c r="P7" s="135" t="s">
        <v>66</v>
      </c>
      <c r="Q7" s="25">
        <f t="shared" si="1"/>
        <v>15</v>
      </c>
      <c r="S7" s="126" t="s">
        <v>64</v>
      </c>
      <c r="T7" s="127"/>
      <c r="W7" s="163" t="s">
        <v>63</v>
      </c>
    </row>
    <row r="8" spans="1:20" ht="15.75" customHeight="1">
      <c r="A8" s="14">
        <v>4</v>
      </c>
      <c r="B8" s="136">
        <v>50</v>
      </c>
      <c r="C8" s="11">
        <v>12</v>
      </c>
      <c r="D8" s="11"/>
      <c r="E8" s="11"/>
      <c r="F8" s="11">
        <v>9</v>
      </c>
      <c r="G8" s="11">
        <v>9</v>
      </c>
      <c r="H8" s="11">
        <v>15</v>
      </c>
      <c r="I8" s="11">
        <v>9</v>
      </c>
      <c r="J8" s="11">
        <v>9</v>
      </c>
      <c r="K8" s="11">
        <v>9</v>
      </c>
      <c r="L8" s="11">
        <v>12</v>
      </c>
      <c r="M8" s="11"/>
      <c r="N8" s="12"/>
      <c r="O8" s="10">
        <f t="shared" si="0"/>
        <v>84</v>
      </c>
      <c r="P8" s="135" t="s">
        <v>66</v>
      </c>
      <c r="Q8" s="25">
        <f t="shared" si="1"/>
        <v>12</v>
      </c>
      <c r="S8" s="126" t="s">
        <v>68</v>
      </c>
      <c r="T8" s="127">
        <v>127</v>
      </c>
    </row>
    <row r="9" spans="1:20" ht="15.75" customHeight="1">
      <c r="A9" s="14">
        <v>5</v>
      </c>
      <c r="B9" s="8">
        <v>37</v>
      </c>
      <c r="C9" s="11"/>
      <c r="D9" s="11"/>
      <c r="E9" s="11"/>
      <c r="F9" s="11"/>
      <c r="G9" s="11"/>
      <c r="H9" s="11">
        <v>10</v>
      </c>
      <c r="I9" s="11"/>
      <c r="J9" s="11">
        <v>7</v>
      </c>
      <c r="K9" s="11">
        <v>8</v>
      </c>
      <c r="L9" s="11">
        <v>9</v>
      </c>
      <c r="M9" s="11"/>
      <c r="N9" s="12"/>
      <c r="O9" s="10">
        <f t="shared" si="0"/>
        <v>34</v>
      </c>
      <c r="P9" s="135" t="s">
        <v>69</v>
      </c>
      <c r="Q9" s="25">
        <f t="shared" si="1"/>
        <v>0</v>
      </c>
      <c r="S9" s="126" t="s">
        <v>65</v>
      </c>
      <c r="T9" s="127">
        <v>195</v>
      </c>
    </row>
    <row r="10" spans="1:20" ht="15.75" customHeight="1">
      <c r="A10" s="14">
        <v>6</v>
      </c>
      <c r="B10" s="8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>
        <f t="shared" si="0"/>
        <v>0</v>
      </c>
      <c r="P10" s="135" t="s">
        <v>69</v>
      </c>
      <c r="Q10" s="25">
        <f t="shared" si="1"/>
        <v>0</v>
      </c>
      <c r="S10" s="126" t="s">
        <v>91</v>
      </c>
      <c r="T10" s="141">
        <f>SUM(O5:O12)</f>
        <v>424</v>
      </c>
    </row>
    <row r="11" spans="1:21" ht="15.75" customHeight="1">
      <c r="A11" s="14">
        <v>7</v>
      </c>
      <c r="B11" s="136">
        <v>3</v>
      </c>
      <c r="C11" s="11"/>
      <c r="D11" s="11"/>
      <c r="E11" s="11"/>
      <c r="F11" s="11"/>
      <c r="G11" s="11"/>
      <c r="H11" s="11">
        <v>11</v>
      </c>
      <c r="I11" s="11"/>
      <c r="J11" s="11">
        <v>7</v>
      </c>
      <c r="K11" s="11">
        <v>8</v>
      </c>
      <c r="L11" s="11">
        <v>10</v>
      </c>
      <c r="M11" s="11"/>
      <c r="N11" s="12"/>
      <c r="O11" s="10">
        <f t="shared" si="0"/>
        <v>36</v>
      </c>
      <c r="P11" s="135" t="s">
        <v>70</v>
      </c>
      <c r="Q11" s="25">
        <f t="shared" si="1"/>
        <v>0</v>
      </c>
      <c r="S11" s="180"/>
      <c r="T11" s="181"/>
      <c r="U11" s="1">
        <f>SUM(Q5:Q12)</f>
        <v>40</v>
      </c>
    </row>
    <row r="12" spans="1:20" ht="15.75" customHeight="1">
      <c r="A12" s="14">
        <v>8</v>
      </c>
      <c r="B12" s="8">
        <v>1</v>
      </c>
      <c r="C12" s="14"/>
      <c r="D12" s="14"/>
      <c r="E12" s="14">
        <v>7</v>
      </c>
      <c r="F12" s="14">
        <v>8</v>
      </c>
      <c r="G12" s="14"/>
      <c r="H12" s="14">
        <v>10</v>
      </c>
      <c r="I12" s="14">
        <v>7</v>
      </c>
      <c r="J12" s="14">
        <v>8</v>
      </c>
      <c r="K12" s="14">
        <v>8</v>
      </c>
      <c r="L12" s="14">
        <v>9</v>
      </c>
      <c r="M12" s="14"/>
      <c r="N12" s="14"/>
      <c r="O12" s="10">
        <f t="shared" si="0"/>
        <v>57</v>
      </c>
      <c r="P12" s="135" t="s">
        <v>70</v>
      </c>
      <c r="Q12" s="25">
        <f t="shared" si="1"/>
        <v>7</v>
      </c>
      <c r="S12" s="176"/>
      <c r="T12" s="182"/>
    </row>
    <row r="13" spans="1:20" ht="15.75" customHeight="1">
      <c r="A13" s="14">
        <v>9</v>
      </c>
      <c r="B13" s="8" t="s">
        <v>202</v>
      </c>
      <c r="C13" s="11"/>
      <c r="D13" s="11"/>
      <c r="E13" s="11"/>
      <c r="F13" s="11"/>
      <c r="G13" s="11"/>
      <c r="H13" s="11">
        <v>12</v>
      </c>
      <c r="I13" s="11">
        <v>9</v>
      </c>
      <c r="J13" s="11"/>
      <c r="K13" s="11">
        <v>9</v>
      </c>
      <c r="L13" s="11">
        <v>9</v>
      </c>
      <c r="M13" s="11"/>
      <c r="N13" s="12"/>
      <c r="O13" s="10">
        <f t="shared" si="0"/>
        <v>39</v>
      </c>
      <c r="P13" s="135" t="s">
        <v>63</v>
      </c>
      <c r="Q13" s="25">
        <f t="shared" si="1"/>
        <v>0</v>
      </c>
      <c r="S13" s="176"/>
      <c r="T13" s="176"/>
    </row>
    <row r="14" spans="1:20" ht="15.75" customHeight="1">
      <c r="A14" s="14">
        <v>10</v>
      </c>
      <c r="B14" s="8" t="s">
        <v>203</v>
      </c>
      <c r="C14" s="11"/>
      <c r="D14" s="11"/>
      <c r="E14" s="11">
        <v>6</v>
      </c>
      <c r="F14" s="11">
        <v>6</v>
      </c>
      <c r="G14" s="11"/>
      <c r="H14" s="11">
        <v>9</v>
      </c>
      <c r="I14" s="11">
        <v>9</v>
      </c>
      <c r="J14" s="11">
        <v>9</v>
      </c>
      <c r="K14" s="11">
        <v>9</v>
      </c>
      <c r="L14" s="11">
        <v>12</v>
      </c>
      <c r="M14" s="11"/>
      <c r="N14" s="12"/>
      <c r="O14" s="10">
        <f t="shared" si="0"/>
        <v>60</v>
      </c>
      <c r="P14" s="135" t="s">
        <v>63</v>
      </c>
      <c r="Q14" s="25">
        <f t="shared" si="1"/>
        <v>6</v>
      </c>
      <c r="S14" s="139"/>
      <c r="T14" s="140"/>
    </row>
    <row r="15" spans="1:20" ht="15.75" customHeight="1">
      <c r="A15" s="14">
        <v>11</v>
      </c>
      <c r="B15" s="8" t="s">
        <v>204</v>
      </c>
      <c r="C15" s="14"/>
      <c r="D15" s="14"/>
      <c r="E15" s="14"/>
      <c r="F15" s="14">
        <v>9</v>
      </c>
      <c r="G15" s="14"/>
      <c r="H15" s="14">
        <v>12</v>
      </c>
      <c r="I15" s="14">
        <v>9</v>
      </c>
      <c r="J15" s="14">
        <v>6</v>
      </c>
      <c r="K15" s="14">
        <v>9</v>
      </c>
      <c r="L15" s="14">
        <v>12</v>
      </c>
      <c r="M15" s="14"/>
      <c r="N15" s="14"/>
      <c r="O15" s="10">
        <f t="shared" si="0"/>
        <v>57</v>
      </c>
      <c r="P15" s="135" t="s">
        <v>63</v>
      </c>
      <c r="Q15" s="25">
        <f t="shared" si="1"/>
        <v>0</v>
      </c>
      <c r="R15" s="138"/>
      <c r="S15" s="275"/>
      <c r="T15" s="277"/>
    </row>
    <row r="16" spans="1:20" ht="15.75" customHeight="1">
      <c r="A16" s="14">
        <v>12</v>
      </c>
      <c r="B16" s="8" t="s">
        <v>205</v>
      </c>
      <c r="C16" s="11"/>
      <c r="D16" s="11"/>
      <c r="E16" s="11"/>
      <c r="F16" s="11"/>
      <c r="G16" s="11"/>
      <c r="H16" s="11">
        <v>12</v>
      </c>
      <c r="I16" s="11">
        <v>9</v>
      </c>
      <c r="J16" s="11"/>
      <c r="K16" s="11">
        <v>9</v>
      </c>
      <c r="L16" s="11">
        <v>9</v>
      </c>
      <c r="M16" s="11"/>
      <c r="N16" s="12"/>
      <c r="O16" s="10">
        <f t="shared" si="0"/>
        <v>39</v>
      </c>
      <c r="P16" s="135" t="s">
        <v>63</v>
      </c>
      <c r="Q16" s="25">
        <f t="shared" si="1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5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5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5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5"/>
      <c r="Q20" s="25">
        <f t="shared" si="1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"/>
  <sheetViews>
    <sheetView workbookViewId="0" topLeftCell="A1">
      <selection activeCell="U12" sqref="U12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0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144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4</v>
      </c>
      <c r="Q2" s="124" t="s">
        <v>56</v>
      </c>
      <c r="R2" s="125"/>
      <c r="S2" s="126" t="s">
        <v>57</v>
      </c>
      <c r="T2" s="127">
        <f>MAX(O5:O12)</f>
        <v>80</v>
      </c>
    </row>
    <row r="3" spans="1:23" ht="15.75" customHeight="1">
      <c r="A3" s="280" t="s">
        <v>30</v>
      </c>
      <c r="B3" s="281"/>
      <c r="C3" s="281"/>
      <c r="D3" s="285" t="s">
        <v>145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8</v>
      </c>
      <c r="R3" s="132"/>
      <c r="S3" s="126" t="s">
        <v>60</v>
      </c>
      <c r="T3" s="127">
        <f>MAX(C5:C12)</f>
        <v>12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84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61</v>
      </c>
      <c r="C5" s="11">
        <v>12</v>
      </c>
      <c r="D5" s="11"/>
      <c r="E5" s="11">
        <v>7</v>
      </c>
      <c r="F5" s="11">
        <v>8</v>
      </c>
      <c r="G5" s="11"/>
      <c r="H5" s="11">
        <v>11</v>
      </c>
      <c r="I5" s="11">
        <v>8</v>
      </c>
      <c r="J5" s="11">
        <v>8</v>
      </c>
      <c r="K5" s="11">
        <v>9</v>
      </c>
      <c r="L5" s="11">
        <v>7</v>
      </c>
      <c r="M5" s="11"/>
      <c r="N5" s="12"/>
      <c r="O5" s="10">
        <f aca="true" t="shared" si="0" ref="O5:O12">IF(B5="","",SUM(C5:M5)-(N5))</f>
        <v>70</v>
      </c>
      <c r="P5" s="135"/>
      <c r="Q5" s="25">
        <f aca="true" t="shared" si="1" ref="Q5:Q12">SUM(C5:E5)</f>
        <v>19</v>
      </c>
      <c r="S5" s="126" t="s">
        <v>89</v>
      </c>
      <c r="T5" s="127">
        <v>66</v>
      </c>
      <c r="W5" s="163" t="s">
        <v>69</v>
      </c>
    </row>
    <row r="6" spans="1:23" ht="15.75" customHeight="1">
      <c r="A6" s="14">
        <v>2</v>
      </c>
      <c r="B6" s="8">
        <v>36</v>
      </c>
      <c r="C6" s="11">
        <v>12</v>
      </c>
      <c r="D6" s="11">
        <v>10</v>
      </c>
      <c r="E6" s="11">
        <v>6</v>
      </c>
      <c r="F6" s="11">
        <v>8</v>
      </c>
      <c r="G6" s="11"/>
      <c r="H6" s="11">
        <v>11</v>
      </c>
      <c r="I6" s="11">
        <v>8</v>
      </c>
      <c r="J6" s="11">
        <v>8</v>
      </c>
      <c r="K6" s="11">
        <v>9</v>
      </c>
      <c r="L6" s="11">
        <v>8</v>
      </c>
      <c r="M6" s="11"/>
      <c r="N6" s="12"/>
      <c r="O6" s="10">
        <f t="shared" si="0"/>
        <v>80</v>
      </c>
      <c r="P6" s="135"/>
      <c r="Q6" s="25">
        <f t="shared" si="1"/>
        <v>28</v>
      </c>
      <c r="S6" s="126" t="s">
        <v>90</v>
      </c>
      <c r="T6" s="127">
        <v>9</v>
      </c>
      <c r="W6" s="163" t="s">
        <v>70</v>
      </c>
    </row>
    <row r="7" spans="1:23" ht="15.75" customHeight="1">
      <c r="A7" s="14">
        <v>3</v>
      </c>
      <c r="B7" s="8">
        <v>105</v>
      </c>
      <c r="C7" s="11"/>
      <c r="D7" s="11">
        <v>9</v>
      </c>
      <c r="E7" s="11">
        <v>7</v>
      </c>
      <c r="F7" s="11">
        <v>8</v>
      </c>
      <c r="G7" s="11"/>
      <c r="H7" s="11">
        <v>11</v>
      </c>
      <c r="I7" s="11">
        <v>8</v>
      </c>
      <c r="J7" s="11">
        <v>9</v>
      </c>
      <c r="K7" s="11">
        <v>9</v>
      </c>
      <c r="L7" s="11">
        <v>8</v>
      </c>
      <c r="M7" s="11"/>
      <c r="N7" s="12"/>
      <c r="O7" s="10">
        <f t="shared" si="0"/>
        <v>69</v>
      </c>
      <c r="P7" s="135"/>
      <c r="Q7" s="25">
        <f t="shared" si="1"/>
        <v>16</v>
      </c>
      <c r="S7" s="126" t="s">
        <v>64</v>
      </c>
      <c r="T7" s="127" t="s">
        <v>136</v>
      </c>
      <c r="W7" s="163" t="s">
        <v>63</v>
      </c>
    </row>
    <row r="8" spans="1:20" ht="15.75" customHeight="1">
      <c r="A8" s="14">
        <v>4</v>
      </c>
      <c r="B8" s="136">
        <v>46</v>
      </c>
      <c r="C8" s="11"/>
      <c r="D8" s="11">
        <v>9</v>
      </c>
      <c r="E8" s="11">
        <v>6</v>
      </c>
      <c r="F8" s="11">
        <v>9</v>
      </c>
      <c r="G8" s="11"/>
      <c r="H8" s="11">
        <v>11</v>
      </c>
      <c r="I8" s="11">
        <v>9</v>
      </c>
      <c r="J8" s="11">
        <v>9</v>
      </c>
      <c r="K8" s="11">
        <v>9</v>
      </c>
      <c r="L8" s="11">
        <v>9</v>
      </c>
      <c r="M8" s="11"/>
      <c r="N8" s="12"/>
      <c r="O8" s="10">
        <f t="shared" si="0"/>
        <v>71</v>
      </c>
      <c r="P8" s="135"/>
      <c r="Q8" s="25">
        <f t="shared" si="1"/>
        <v>15</v>
      </c>
      <c r="S8" s="126" t="s">
        <v>68</v>
      </c>
      <c r="T8" s="127">
        <v>295</v>
      </c>
    </row>
    <row r="9" spans="1:20" ht="15.75" customHeight="1">
      <c r="A9" s="14">
        <v>5</v>
      </c>
      <c r="B9" s="8">
        <v>41</v>
      </c>
      <c r="C9" s="11"/>
      <c r="D9" s="11"/>
      <c r="E9" s="11">
        <v>6</v>
      </c>
      <c r="F9" s="11">
        <v>8</v>
      </c>
      <c r="G9" s="11"/>
      <c r="H9" s="11">
        <v>11</v>
      </c>
      <c r="I9" s="11">
        <v>8</v>
      </c>
      <c r="J9" s="11">
        <v>9</v>
      </c>
      <c r="K9" s="11">
        <v>9</v>
      </c>
      <c r="L9" s="11">
        <v>8</v>
      </c>
      <c r="M9" s="11"/>
      <c r="N9" s="12"/>
      <c r="O9" s="10">
        <f t="shared" si="0"/>
        <v>59</v>
      </c>
      <c r="P9" s="135"/>
      <c r="Q9" s="25">
        <f t="shared" si="1"/>
        <v>6</v>
      </c>
      <c r="S9" s="126" t="s">
        <v>65</v>
      </c>
      <c r="T9" s="127" t="s">
        <v>136</v>
      </c>
    </row>
    <row r="10" spans="1:20" ht="15.75" customHeight="1">
      <c r="A10" s="14">
        <v>6</v>
      </c>
      <c r="B10" s="8">
        <v>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>
        <f t="shared" si="0"/>
        <v>0</v>
      </c>
      <c r="P10" s="135"/>
      <c r="Q10" s="25">
        <f t="shared" si="1"/>
        <v>0</v>
      </c>
      <c r="S10" s="126" t="s">
        <v>91</v>
      </c>
      <c r="T10" s="141">
        <f>SUM(O5:O12)</f>
        <v>494</v>
      </c>
    </row>
    <row r="11" spans="1:21" ht="15.75" customHeight="1">
      <c r="A11" s="14">
        <v>7</v>
      </c>
      <c r="B11" s="136">
        <v>35</v>
      </c>
      <c r="C11" s="11"/>
      <c r="D11" s="11">
        <v>9</v>
      </c>
      <c r="E11" s="11">
        <v>6</v>
      </c>
      <c r="F11" s="11">
        <v>8</v>
      </c>
      <c r="G11" s="11">
        <v>9</v>
      </c>
      <c r="H11" s="11">
        <v>11</v>
      </c>
      <c r="I11" s="11">
        <v>8</v>
      </c>
      <c r="J11" s="11">
        <v>9</v>
      </c>
      <c r="K11" s="11">
        <v>9</v>
      </c>
      <c r="L11" s="11">
        <v>8</v>
      </c>
      <c r="M11" s="11"/>
      <c r="N11" s="12"/>
      <c r="O11" s="10">
        <f t="shared" si="0"/>
        <v>77</v>
      </c>
      <c r="P11" s="135"/>
      <c r="Q11" s="25">
        <f t="shared" si="1"/>
        <v>15</v>
      </c>
      <c r="S11" s="180"/>
      <c r="T11" s="181"/>
      <c r="U11" s="1">
        <f>SUM(Q5:Q12)</f>
        <v>115</v>
      </c>
    </row>
    <row r="12" spans="1:20" ht="15.75" customHeight="1">
      <c r="A12" s="14">
        <v>8</v>
      </c>
      <c r="B12" s="8">
        <v>63</v>
      </c>
      <c r="C12" s="14"/>
      <c r="D12" s="14">
        <v>9</v>
      </c>
      <c r="E12" s="14">
        <v>7</v>
      </c>
      <c r="F12" s="14">
        <v>8</v>
      </c>
      <c r="G12" s="14"/>
      <c r="H12" s="14">
        <v>11</v>
      </c>
      <c r="I12" s="14">
        <v>8</v>
      </c>
      <c r="J12" s="14">
        <v>8</v>
      </c>
      <c r="K12" s="14">
        <v>9</v>
      </c>
      <c r="L12" s="14">
        <v>8</v>
      </c>
      <c r="M12" s="14"/>
      <c r="N12" s="14"/>
      <c r="O12" s="10">
        <f t="shared" si="0"/>
        <v>68</v>
      </c>
      <c r="P12" s="135"/>
      <c r="Q12" s="25">
        <f t="shared" si="1"/>
        <v>16</v>
      </c>
      <c r="S12" s="176"/>
      <c r="T12" s="182"/>
    </row>
  </sheetData>
  <mergeCells count="9"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105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104</v>
      </c>
    </row>
    <row r="3" spans="1:23" ht="15.75" customHeight="1">
      <c r="A3" s="280" t="s">
        <v>30</v>
      </c>
      <c r="B3" s="281"/>
      <c r="C3" s="281"/>
      <c r="D3" s="285" t="s">
        <v>106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4</v>
      </c>
      <c r="R3" s="132"/>
      <c r="S3" s="126" t="s">
        <v>60</v>
      </c>
      <c r="T3" s="127">
        <f>MAX(C5:C24)</f>
        <v>14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127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26</v>
      </c>
      <c r="C5" s="11">
        <v>12</v>
      </c>
      <c r="D5" s="11">
        <v>12</v>
      </c>
      <c r="E5" s="11">
        <v>6</v>
      </c>
      <c r="F5" s="11">
        <v>9</v>
      </c>
      <c r="G5" s="11">
        <v>9</v>
      </c>
      <c r="H5" s="11">
        <v>12</v>
      </c>
      <c r="I5" s="11">
        <v>10</v>
      </c>
      <c r="J5" s="11">
        <v>9</v>
      </c>
      <c r="K5" s="11">
        <v>10</v>
      </c>
      <c r="L5" s="11">
        <v>9</v>
      </c>
      <c r="M5" s="11"/>
      <c r="N5" s="12"/>
      <c r="O5" s="10">
        <f aca="true" t="shared" si="0" ref="O5:O8">IF(B5="","",SUM(C5:M5)-(N5))</f>
        <v>98</v>
      </c>
      <c r="P5" s="163" t="s">
        <v>66</v>
      </c>
      <c r="Q5" s="25">
        <f aca="true" t="shared" si="1" ref="Q5:Q8">SUM(C5:E5)</f>
        <v>30</v>
      </c>
      <c r="S5" s="126" t="s">
        <v>89</v>
      </c>
      <c r="T5" s="127">
        <v>47</v>
      </c>
      <c r="W5" s="163" t="s">
        <v>69</v>
      </c>
    </row>
    <row r="6" spans="1:23" ht="15.75" customHeight="1">
      <c r="A6" s="14">
        <v>2</v>
      </c>
      <c r="B6" s="8">
        <v>78</v>
      </c>
      <c r="C6" s="11">
        <v>14</v>
      </c>
      <c r="D6" s="11">
        <v>12</v>
      </c>
      <c r="E6" s="11">
        <v>8</v>
      </c>
      <c r="F6" s="11">
        <v>8</v>
      </c>
      <c r="G6" s="11">
        <v>10</v>
      </c>
      <c r="H6" s="11">
        <v>11</v>
      </c>
      <c r="I6" s="11">
        <v>8</v>
      </c>
      <c r="J6" s="11">
        <v>9</v>
      </c>
      <c r="K6" s="11">
        <v>10</v>
      </c>
      <c r="L6" s="11">
        <v>10</v>
      </c>
      <c r="M6" s="11">
        <v>4</v>
      </c>
      <c r="N6" s="12"/>
      <c r="O6" s="10">
        <f t="shared" si="0"/>
        <v>104</v>
      </c>
      <c r="P6" s="163" t="s">
        <v>66</v>
      </c>
      <c r="Q6" s="25">
        <f t="shared" si="1"/>
        <v>34</v>
      </c>
      <c r="S6" s="126" t="s">
        <v>90</v>
      </c>
      <c r="T6" s="127">
        <v>40</v>
      </c>
      <c r="W6" s="163" t="s">
        <v>70</v>
      </c>
    </row>
    <row r="7" spans="1:23" ht="15.75" customHeight="1">
      <c r="A7" s="14">
        <v>3</v>
      </c>
      <c r="B7" s="8">
        <v>27</v>
      </c>
      <c r="C7" s="11">
        <v>13</v>
      </c>
      <c r="D7" s="11">
        <v>11</v>
      </c>
      <c r="E7" s="11">
        <v>8</v>
      </c>
      <c r="F7" s="11">
        <v>9</v>
      </c>
      <c r="G7" s="11">
        <v>11</v>
      </c>
      <c r="H7" s="11">
        <v>12</v>
      </c>
      <c r="I7" s="11">
        <v>9</v>
      </c>
      <c r="J7" s="11">
        <v>10</v>
      </c>
      <c r="K7" s="11">
        <v>9</v>
      </c>
      <c r="L7" s="11">
        <v>9</v>
      </c>
      <c r="M7" s="11">
        <v>3</v>
      </c>
      <c r="N7" s="12"/>
      <c r="O7" s="10">
        <f t="shared" si="0"/>
        <v>104</v>
      </c>
      <c r="P7" s="163" t="s">
        <v>66</v>
      </c>
      <c r="Q7" s="25">
        <f t="shared" si="1"/>
        <v>32</v>
      </c>
      <c r="S7" s="126" t="s">
        <v>64</v>
      </c>
      <c r="T7" s="127">
        <v>410</v>
      </c>
      <c r="W7" s="163" t="s">
        <v>63</v>
      </c>
    </row>
    <row r="8" spans="1:20" ht="15.75" customHeight="1">
      <c r="A8" s="14">
        <v>4</v>
      </c>
      <c r="B8" s="136">
        <v>25</v>
      </c>
      <c r="C8" s="11">
        <v>12</v>
      </c>
      <c r="D8" s="11">
        <v>10</v>
      </c>
      <c r="E8" s="11">
        <v>9</v>
      </c>
      <c r="F8" s="11">
        <v>10</v>
      </c>
      <c r="G8" s="11">
        <v>10</v>
      </c>
      <c r="H8" s="11">
        <v>12</v>
      </c>
      <c r="I8" s="11">
        <v>9</v>
      </c>
      <c r="J8" s="11">
        <v>9</v>
      </c>
      <c r="K8" s="11">
        <v>10</v>
      </c>
      <c r="L8" s="11">
        <v>10</v>
      </c>
      <c r="M8" s="11">
        <v>3</v>
      </c>
      <c r="N8" s="12"/>
      <c r="O8" s="10">
        <f t="shared" si="0"/>
        <v>104</v>
      </c>
      <c r="P8" s="200" t="s">
        <v>66</v>
      </c>
      <c r="Q8" s="25">
        <f t="shared" si="1"/>
        <v>31</v>
      </c>
      <c r="S8" s="126" t="s">
        <v>68</v>
      </c>
      <c r="T8" s="127" t="s">
        <v>136</v>
      </c>
    </row>
    <row r="9" spans="1:20" ht="15.75" customHeight="1">
      <c r="A9" s="193"/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  <c r="O9" s="197"/>
      <c r="P9" s="198"/>
      <c r="Q9" s="192"/>
      <c r="S9" s="126" t="s">
        <v>65</v>
      </c>
      <c r="T9" s="127" t="s">
        <v>136</v>
      </c>
    </row>
    <row r="10" spans="1:20" ht="15.75" customHeight="1">
      <c r="A10" s="193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6"/>
      <c r="O10" s="197"/>
      <c r="P10" s="198"/>
      <c r="Q10" s="192"/>
      <c r="S10" s="126" t="s">
        <v>91</v>
      </c>
      <c r="T10" s="141">
        <f>SUM(O5:O12)</f>
        <v>410</v>
      </c>
    </row>
    <row r="11" spans="1:21" ht="15.75" customHeight="1">
      <c r="A11" s="193"/>
      <c r="B11" s="199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7"/>
      <c r="P11" s="198"/>
      <c r="Q11" s="192"/>
      <c r="S11" s="180"/>
      <c r="T11" s="181"/>
      <c r="U11" s="1">
        <f>SUM(Q5:Q12)</f>
        <v>127</v>
      </c>
    </row>
    <row r="12" spans="1:20" ht="15.75" customHeight="1">
      <c r="A12" s="193"/>
      <c r="B12" s="194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7"/>
      <c r="P12" s="198"/>
      <c r="Q12" s="192"/>
      <c r="S12" s="176"/>
      <c r="T12" s="182"/>
    </row>
    <row r="13" spans="1:20" ht="15.75" customHeight="1">
      <c r="A13" s="193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  <c r="O13" s="197"/>
      <c r="P13" s="198"/>
      <c r="Q13" s="192"/>
      <c r="S13" s="176"/>
      <c r="T13" s="176"/>
    </row>
    <row r="14" spans="1:20" ht="15.75" customHeight="1">
      <c r="A14" s="193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97"/>
      <c r="P14" s="198"/>
      <c r="Q14" s="192"/>
      <c r="S14" s="139"/>
      <c r="T14" s="140"/>
    </row>
    <row r="15" spans="1:20" ht="15.75" customHeight="1">
      <c r="A15" s="193"/>
      <c r="B15" s="194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7"/>
      <c r="P15" s="198"/>
      <c r="Q15" s="192"/>
      <c r="R15" s="138"/>
      <c r="S15" s="275"/>
      <c r="T15" s="277"/>
    </row>
    <row r="16" spans="1:20" ht="15.75" customHeight="1">
      <c r="A16" s="193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97"/>
      <c r="P16" s="198"/>
      <c r="Q16" s="192"/>
      <c r="S16" s="276"/>
      <c r="T16" s="276"/>
    </row>
    <row r="17" spans="1:17" ht="15.75" customHeight="1">
      <c r="A17" s="193"/>
      <c r="B17" s="199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97"/>
      <c r="P17" s="198"/>
      <c r="Q17" s="192"/>
    </row>
    <row r="18" spans="1:17" ht="15.75" customHeight="1">
      <c r="A18" s="19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97"/>
      <c r="P18" s="198"/>
      <c r="Q18" s="192"/>
    </row>
    <row r="19" spans="1:17" ht="15.75" customHeight="1">
      <c r="A19" s="193"/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197"/>
      <c r="P19" s="198"/>
      <c r="Q19" s="192"/>
    </row>
    <row r="20" spans="1:17" ht="15.75" customHeight="1">
      <c r="A20" s="193"/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7"/>
      <c r="P20" s="198"/>
      <c r="Q20" s="192"/>
    </row>
    <row r="21" spans="1:17" ht="15.75" customHeight="1">
      <c r="A21" s="193"/>
      <c r="B21" s="194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7"/>
      <c r="P21" s="198"/>
      <c r="Q21" s="192"/>
    </row>
    <row r="22" spans="1:17" ht="15.75" customHeight="1">
      <c r="A22" s="193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97"/>
      <c r="P22" s="198"/>
      <c r="Q22" s="192"/>
    </row>
    <row r="23" spans="1:17" ht="15.75" customHeight="1">
      <c r="A23" s="193"/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7"/>
      <c r="P23" s="198"/>
      <c r="Q23" s="192"/>
    </row>
    <row r="24" spans="1:17" ht="15.75" customHeight="1">
      <c r="A24" s="193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8"/>
      <c r="Q24" s="192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3" sqref="S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160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108</v>
      </c>
    </row>
    <row r="3" spans="1:23" ht="15.75" customHeight="1">
      <c r="A3" s="280" t="s">
        <v>30</v>
      </c>
      <c r="B3" s="281"/>
      <c r="C3" s="281"/>
      <c r="D3" s="285" t="s">
        <v>161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8</v>
      </c>
      <c r="R3" s="132"/>
      <c r="S3" s="126" t="s">
        <v>60</v>
      </c>
      <c r="T3" s="127">
        <f>MAX(C5:C24)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131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62</v>
      </c>
      <c r="C5" s="11">
        <v>15</v>
      </c>
      <c r="D5" s="11">
        <v>12</v>
      </c>
      <c r="E5" s="11"/>
      <c r="F5" s="11">
        <v>6</v>
      </c>
      <c r="G5" s="11">
        <v>12</v>
      </c>
      <c r="H5" s="11">
        <v>15</v>
      </c>
      <c r="I5" s="11">
        <v>9</v>
      </c>
      <c r="J5" s="11">
        <v>12</v>
      </c>
      <c r="K5" s="11">
        <v>9</v>
      </c>
      <c r="L5" s="11">
        <v>12</v>
      </c>
      <c r="M5" s="11"/>
      <c r="N5" s="12">
        <v>1</v>
      </c>
      <c r="O5" s="10">
        <f aca="true" t="shared" si="0" ref="O5:O20">IF(B5="","",SUM(C5:M5)-(N5))</f>
        <v>101</v>
      </c>
      <c r="P5" s="135" t="s">
        <v>66</v>
      </c>
      <c r="Q5" s="25">
        <f aca="true" t="shared" si="1" ref="Q5:Q24">SUM(C5:E5)</f>
        <v>27</v>
      </c>
      <c r="S5" s="126" t="s">
        <v>89</v>
      </c>
      <c r="T5" s="127"/>
      <c r="W5" s="163" t="s">
        <v>69</v>
      </c>
    </row>
    <row r="6" spans="1:23" ht="15.75" customHeight="1">
      <c r="A6" s="14">
        <v>2</v>
      </c>
      <c r="B6" s="8">
        <v>49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35" t="s">
        <v>66</v>
      </c>
      <c r="Q6" s="25">
        <f t="shared" si="1"/>
        <v>0</v>
      </c>
      <c r="S6" s="126" t="s">
        <v>90</v>
      </c>
      <c r="T6" s="127"/>
      <c r="W6" s="163" t="s">
        <v>70</v>
      </c>
    </row>
    <row r="7" spans="1:23" ht="15.75" customHeight="1">
      <c r="A7" s="14">
        <v>3</v>
      </c>
      <c r="B7" s="8">
        <v>56</v>
      </c>
      <c r="C7" s="11">
        <v>15</v>
      </c>
      <c r="D7" s="11">
        <v>9</v>
      </c>
      <c r="E7" s="11"/>
      <c r="F7" s="11">
        <v>9</v>
      </c>
      <c r="G7" s="11">
        <v>12</v>
      </c>
      <c r="H7" s="11">
        <v>15</v>
      </c>
      <c r="I7" s="11">
        <v>9</v>
      </c>
      <c r="J7" s="11">
        <v>12</v>
      </c>
      <c r="K7" s="11">
        <v>9</v>
      </c>
      <c r="L7" s="11">
        <v>9</v>
      </c>
      <c r="M7" s="11"/>
      <c r="N7" s="12"/>
      <c r="O7" s="10">
        <f t="shared" si="0"/>
        <v>99</v>
      </c>
      <c r="P7" s="135" t="s">
        <v>66</v>
      </c>
      <c r="Q7" s="25">
        <f t="shared" si="1"/>
        <v>24</v>
      </c>
      <c r="S7" s="126" t="s">
        <v>64</v>
      </c>
      <c r="T7" s="127"/>
      <c r="W7" s="163" t="s">
        <v>63</v>
      </c>
    </row>
    <row r="8" spans="1:20" ht="15.75" customHeight="1">
      <c r="A8" s="14">
        <v>4</v>
      </c>
      <c r="B8" s="136">
        <v>27</v>
      </c>
      <c r="C8" s="11">
        <v>18</v>
      </c>
      <c r="D8" s="11">
        <v>12</v>
      </c>
      <c r="E8" s="11"/>
      <c r="F8" s="11">
        <v>9</v>
      </c>
      <c r="G8" s="11">
        <v>12</v>
      </c>
      <c r="H8" s="11">
        <v>15</v>
      </c>
      <c r="I8" s="11">
        <v>9</v>
      </c>
      <c r="J8" s="11">
        <v>12</v>
      </c>
      <c r="K8" s="11">
        <v>9</v>
      </c>
      <c r="L8" s="11">
        <v>9</v>
      </c>
      <c r="M8" s="11">
        <v>3</v>
      </c>
      <c r="N8" s="12"/>
      <c r="O8" s="10">
        <f t="shared" si="0"/>
        <v>108</v>
      </c>
      <c r="P8" s="135" t="s">
        <v>66</v>
      </c>
      <c r="Q8" s="25">
        <f t="shared" si="1"/>
        <v>30</v>
      </c>
      <c r="S8" s="126" t="s">
        <v>68</v>
      </c>
      <c r="T8" s="127"/>
    </row>
    <row r="9" spans="1:20" ht="15.75" customHeight="1">
      <c r="A9" s="14">
        <v>5</v>
      </c>
      <c r="B9" s="8">
        <v>73</v>
      </c>
      <c r="C9" s="11">
        <v>15</v>
      </c>
      <c r="D9" s="11"/>
      <c r="E9" s="11"/>
      <c r="F9" s="11">
        <v>9</v>
      </c>
      <c r="G9" s="11">
        <v>10</v>
      </c>
      <c r="H9" s="11">
        <v>13</v>
      </c>
      <c r="I9" s="11">
        <v>10</v>
      </c>
      <c r="J9" s="11">
        <v>9</v>
      </c>
      <c r="K9" s="11">
        <v>9</v>
      </c>
      <c r="L9" s="11">
        <v>9</v>
      </c>
      <c r="M9" s="11"/>
      <c r="N9" s="12"/>
      <c r="O9" s="10">
        <f t="shared" si="0"/>
        <v>84</v>
      </c>
      <c r="P9" s="135" t="s">
        <v>67</v>
      </c>
      <c r="Q9" s="25">
        <f t="shared" si="1"/>
        <v>15</v>
      </c>
      <c r="S9" s="126" t="s">
        <v>65</v>
      </c>
      <c r="T9" s="127"/>
    </row>
    <row r="10" spans="1:20" ht="15.75" customHeight="1">
      <c r="A10" s="14">
        <v>6</v>
      </c>
      <c r="B10" s="8">
        <v>76</v>
      </c>
      <c r="C10" s="11">
        <v>18</v>
      </c>
      <c r="D10" s="11">
        <v>11</v>
      </c>
      <c r="E10" s="11">
        <v>6</v>
      </c>
      <c r="F10" s="11">
        <v>9</v>
      </c>
      <c r="G10" s="11">
        <v>9</v>
      </c>
      <c r="H10" s="11">
        <v>14</v>
      </c>
      <c r="I10" s="11">
        <v>9</v>
      </c>
      <c r="J10" s="11">
        <v>8</v>
      </c>
      <c r="K10" s="11">
        <v>10</v>
      </c>
      <c r="L10" s="11">
        <v>9</v>
      </c>
      <c r="M10" s="11">
        <v>3</v>
      </c>
      <c r="N10" s="12"/>
      <c r="O10" s="10">
        <f t="shared" si="0"/>
        <v>106</v>
      </c>
      <c r="P10" s="135" t="s">
        <v>67</v>
      </c>
      <c r="Q10" s="25">
        <f t="shared" si="1"/>
        <v>35</v>
      </c>
      <c r="S10" s="126" t="s">
        <v>91</v>
      </c>
      <c r="T10" s="141">
        <f>SUM(O5:O12)</f>
        <v>690</v>
      </c>
    </row>
    <row r="11" spans="1:21" ht="15.75" customHeight="1">
      <c r="A11" s="14">
        <v>7</v>
      </c>
      <c r="B11" s="136">
        <v>71</v>
      </c>
      <c r="C11" s="11">
        <v>16</v>
      </c>
      <c r="D11" s="11"/>
      <c r="E11" s="11"/>
      <c r="F11" s="11">
        <v>8</v>
      </c>
      <c r="G11" s="11">
        <v>10</v>
      </c>
      <c r="H11" s="11">
        <v>13</v>
      </c>
      <c r="I11" s="11">
        <v>9</v>
      </c>
      <c r="J11" s="11">
        <v>8</v>
      </c>
      <c r="K11" s="11">
        <v>10</v>
      </c>
      <c r="L11" s="11">
        <v>11</v>
      </c>
      <c r="M11" s="11"/>
      <c r="N11" s="12"/>
      <c r="O11" s="10">
        <f t="shared" si="0"/>
        <v>85</v>
      </c>
      <c r="P11" s="135" t="s">
        <v>67</v>
      </c>
      <c r="Q11" s="25">
        <f t="shared" si="1"/>
        <v>16</v>
      </c>
      <c r="S11" s="180"/>
      <c r="T11" s="181"/>
      <c r="U11" s="1">
        <f>SUM(Q5:Q12)</f>
        <v>183</v>
      </c>
    </row>
    <row r="12" spans="1:20" ht="15.75" customHeight="1">
      <c r="A12" s="14">
        <v>8</v>
      </c>
      <c r="B12" s="8">
        <v>39</v>
      </c>
      <c r="C12" s="14">
        <v>17</v>
      </c>
      <c r="D12" s="14">
        <v>10</v>
      </c>
      <c r="E12" s="14">
        <v>9</v>
      </c>
      <c r="F12" s="14">
        <v>9</v>
      </c>
      <c r="G12" s="14">
        <v>10</v>
      </c>
      <c r="H12" s="14">
        <v>12</v>
      </c>
      <c r="I12" s="14">
        <v>10</v>
      </c>
      <c r="J12" s="14">
        <v>7</v>
      </c>
      <c r="K12" s="14">
        <v>9</v>
      </c>
      <c r="L12" s="14">
        <v>11</v>
      </c>
      <c r="M12" s="14">
        <v>3</v>
      </c>
      <c r="N12" s="14"/>
      <c r="O12" s="10">
        <f t="shared" si="0"/>
        <v>107</v>
      </c>
      <c r="P12" s="135" t="s">
        <v>67</v>
      </c>
      <c r="Q12" s="25">
        <f t="shared" si="1"/>
        <v>36</v>
      </c>
      <c r="S12" s="184"/>
      <c r="T12" s="182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5"/>
      <c r="Q13" s="25">
        <f t="shared" si="1"/>
        <v>0</v>
      </c>
      <c r="S13" s="184"/>
      <c r="T13" s="184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5"/>
      <c r="Q14" s="25">
        <f t="shared" si="1"/>
        <v>0</v>
      </c>
      <c r="S14" s="139"/>
      <c r="T14" s="140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5"/>
      <c r="Q15" s="25">
        <f t="shared" si="1"/>
        <v>0</v>
      </c>
      <c r="R15" s="138"/>
      <c r="S15" s="275"/>
      <c r="T15" s="277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5"/>
      <c r="Q16" s="25">
        <f t="shared" si="1"/>
        <v>0</v>
      </c>
      <c r="S16" s="276"/>
      <c r="T16" s="276"/>
    </row>
    <row r="17" spans="1:17" ht="15.75" customHeight="1">
      <c r="A17" s="14">
        <v>13</v>
      </c>
      <c r="B17" s="1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5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5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5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5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5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5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5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5"/>
      <c r="Q24" s="25">
        <f t="shared" si="1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N16" sqref="N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111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117</v>
      </c>
    </row>
    <row r="3" spans="1:23" ht="15.75" customHeight="1">
      <c r="A3" s="280" t="s">
        <v>30</v>
      </c>
      <c r="B3" s="281"/>
      <c r="C3" s="281"/>
      <c r="D3" s="285" t="s">
        <v>112</v>
      </c>
      <c r="E3" s="285"/>
      <c r="F3" s="286"/>
      <c r="G3" s="287" t="s">
        <v>58</v>
      </c>
      <c r="H3" s="288"/>
      <c r="I3" s="288"/>
      <c r="J3" s="289" t="s">
        <v>137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4</v>
      </c>
      <c r="R3" s="132"/>
      <c r="S3" s="126" t="s">
        <v>60</v>
      </c>
      <c r="T3" s="127">
        <f>MAX(C5:C24)</f>
        <v>21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123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24</v>
      </c>
      <c r="C5" s="11">
        <v>15</v>
      </c>
      <c r="D5" s="11">
        <v>12</v>
      </c>
      <c r="E5" s="11"/>
      <c r="F5" s="11">
        <v>9</v>
      </c>
      <c r="G5" s="11">
        <v>12</v>
      </c>
      <c r="H5" s="11">
        <v>15</v>
      </c>
      <c r="I5" s="11">
        <v>9</v>
      </c>
      <c r="J5" s="11">
        <v>9</v>
      </c>
      <c r="K5" s="11">
        <v>9</v>
      </c>
      <c r="L5" s="11">
        <v>9</v>
      </c>
      <c r="M5" s="11"/>
      <c r="N5" s="12"/>
      <c r="O5" s="10">
        <f aca="true" t="shared" si="0" ref="O5:O20">IF(B5="","",SUM(C5:M5)-(N5))</f>
        <v>99</v>
      </c>
      <c r="P5" s="135" t="s">
        <v>66</v>
      </c>
      <c r="Q5" s="25">
        <f aca="true" t="shared" si="1" ref="Q5:Q8">SUM(C5:E5)</f>
        <v>27</v>
      </c>
      <c r="S5" s="126" t="s">
        <v>89</v>
      </c>
      <c r="T5" s="127">
        <v>57</v>
      </c>
      <c r="W5" s="163" t="s">
        <v>69</v>
      </c>
    </row>
    <row r="6" spans="1:23" ht="15.75" customHeight="1">
      <c r="A6" s="14">
        <v>2</v>
      </c>
      <c r="B6" s="8">
        <v>17</v>
      </c>
      <c r="C6" s="11">
        <v>15</v>
      </c>
      <c r="D6" s="11">
        <v>12</v>
      </c>
      <c r="E6" s="11"/>
      <c r="F6" s="11">
        <v>9</v>
      </c>
      <c r="G6" s="11">
        <v>12</v>
      </c>
      <c r="H6" s="11">
        <v>12</v>
      </c>
      <c r="I6" s="11">
        <v>9</v>
      </c>
      <c r="J6" s="11">
        <v>6</v>
      </c>
      <c r="K6" s="11">
        <v>9</v>
      </c>
      <c r="L6" s="11">
        <v>9</v>
      </c>
      <c r="M6" s="11"/>
      <c r="N6" s="12"/>
      <c r="O6" s="10">
        <f t="shared" si="0"/>
        <v>93</v>
      </c>
      <c r="P6" s="135" t="s">
        <v>66</v>
      </c>
      <c r="Q6" s="25">
        <f t="shared" si="1"/>
        <v>27</v>
      </c>
      <c r="S6" s="126" t="s">
        <v>90</v>
      </c>
      <c r="T6" s="127">
        <v>33</v>
      </c>
      <c r="W6" s="163" t="s">
        <v>70</v>
      </c>
    </row>
    <row r="7" spans="1:23" ht="15.75" customHeight="1">
      <c r="A7" s="14">
        <v>3</v>
      </c>
      <c r="B7" s="8">
        <v>16</v>
      </c>
      <c r="C7" s="11">
        <v>21</v>
      </c>
      <c r="D7" s="11">
        <v>9</v>
      </c>
      <c r="E7" s="11"/>
      <c r="F7" s="11">
        <v>9</v>
      </c>
      <c r="G7" s="11"/>
      <c r="H7" s="11">
        <v>15</v>
      </c>
      <c r="I7" s="11">
        <v>12</v>
      </c>
      <c r="J7" s="11">
        <v>9</v>
      </c>
      <c r="K7" s="11">
        <v>9</v>
      </c>
      <c r="L7" s="11">
        <v>9</v>
      </c>
      <c r="M7" s="11">
        <v>3</v>
      </c>
      <c r="N7" s="12"/>
      <c r="O7" s="10">
        <f t="shared" si="0"/>
        <v>96</v>
      </c>
      <c r="P7" s="135" t="s">
        <v>66</v>
      </c>
      <c r="Q7" s="25">
        <f t="shared" si="1"/>
        <v>30</v>
      </c>
      <c r="S7" s="126" t="s">
        <v>64</v>
      </c>
      <c r="T7" s="127">
        <v>405</v>
      </c>
      <c r="W7" s="163" t="s">
        <v>63</v>
      </c>
    </row>
    <row r="8" spans="1:20" ht="15.75" customHeight="1">
      <c r="A8" s="186">
        <v>4</v>
      </c>
      <c r="B8" s="187">
        <v>3</v>
      </c>
      <c r="C8" s="188">
        <v>21</v>
      </c>
      <c r="D8" s="188">
        <v>12</v>
      </c>
      <c r="E8" s="188">
        <v>6</v>
      </c>
      <c r="F8" s="188">
        <v>9</v>
      </c>
      <c r="G8" s="188">
        <v>9</v>
      </c>
      <c r="H8" s="188">
        <v>15</v>
      </c>
      <c r="I8" s="188">
        <v>12</v>
      </c>
      <c r="J8" s="188">
        <v>9</v>
      </c>
      <c r="K8" s="188">
        <v>9</v>
      </c>
      <c r="L8" s="188">
        <v>9</v>
      </c>
      <c r="M8" s="188">
        <v>6</v>
      </c>
      <c r="N8" s="189"/>
      <c r="O8" s="190">
        <f t="shared" si="0"/>
        <v>117</v>
      </c>
      <c r="P8" s="201" t="s">
        <v>66</v>
      </c>
      <c r="Q8" s="191">
        <f t="shared" si="1"/>
        <v>39</v>
      </c>
      <c r="S8" s="126" t="s">
        <v>68</v>
      </c>
      <c r="T8" s="127" t="s">
        <v>136</v>
      </c>
    </row>
    <row r="9" spans="1:20" ht="15.75" customHeight="1">
      <c r="A9" s="202">
        <v>5</v>
      </c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6" t="str">
        <f t="shared" si="0"/>
        <v/>
      </c>
      <c r="P9" s="207"/>
      <c r="Q9" s="208"/>
      <c r="S9" s="126" t="s">
        <v>65</v>
      </c>
      <c r="T9" s="127" t="s">
        <v>136</v>
      </c>
    </row>
    <row r="10" spans="1:20" ht="15.75" customHeight="1">
      <c r="A10" s="193">
        <v>6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6"/>
      <c r="O10" s="197" t="str">
        <f t="shared" si="0"/>
        <v/>
      </c>
      <c r="P10" s="198"/>
      <c r="Q10" s="192"/>
      <c r="S10" s="126" t="s">
        <v>91</v>
      </c>
      <c r="T10" s="141" t="s">
        <v>136</v>
      </c>
    </row>
    <row r="11" spans="1:21" ht="15.75" customHeight="1">
      <c r="A11" s="193">
        <v>7</v>
      </c>
      <c r="B11" s="199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7" t="str">
        <f t="shared" si="0"/>
        <v/>
      </c>
      <c r="P11" s="198"/>
      <c r="Q11" s="192"/>
      <c r="S11" s="180"/>
      <c r="T11" s="181"/>
      <c r="U11" s="1">
        <f>SUM(Q5:Q12)</f>
        <v>123</v>
      </c>
    </row>
    <row r="12" spans="1:20" ht="15.75" customHeight="1">
      <c r="A12" s="193">
        <v>8</v>
      </c>
      <c r="B12" s="194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7" t="str">
        <f t="shared" si="0"/>
        <v/>
      </c>
      <c r="P12" s="198"/>
      <c r="Q12" s="192"/>
      <c r="S12" s="176"/>
      <c r="T12" s="182"/>
    </row>
    <row r="13" spans="1:20" ht="15.75" customHeight="1">
      <c r="A13" s="193">
        <v>9</v>
      </c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  <c r="O13" s="197" t="str">
        <f t="shared" si="0"/>
        <v/>
      </c>
      <c r="P13" s="198"/>
      <c r="Q13" s="192"/>
      <c r="S13" s="176"/>
      <c r="T13" s="176"/>
    </row>
    <row r="14" spans="1:20" ht="15.75" customHeight="1">
      <c r="A14" s="193">
        <v>10</v>
      </c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97" t="str">
        <f t="shared" si="0"/>
        <v/>
      </c>
      <c r="P14" s="198"/>
      <c r="Q14" s="192"/>
      <c r="S14" s="139"/>
      <c r="T14" s="140"/>
    </row>
    <row r="15" spans="1:20" ht="15.75" customHeight="1">
      <c r="A15" s="193">
        <v>11</v>
      </c>
      <c r="B15" s="194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7" t="str">
        <f t="shared" si="0"/>
        <v/>
      </c>
      <c r="P15" s="198"/>
      <c r="Q15" s="192"/>
      <c r="R15" s="138"/>
      <c r="S15" s="275"/>
      <c r="T15" s="277"/>
    </row>
    <row r="16" spans="1:20" ht="15.75" customHeight="1">
      <c r="A16" s="193">
        <v>12</v>
      </c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97" t="str">
        <f t="shared" si="0"/>
        <v/>
      </c>
      <c r="P16" s="198"/>
      <c r="Q16" s="192"/>
      <c r="S16" s="276"/>
      <c r="T16" s="276"/>
    </row>
    <row r="17" spans="1:17" ht="15.75" customHeight="1">
      <c r="A17" s="193">
        <v>13</v>
      </c>
      <c r="B17" s="199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  <c r="O17" s="197" t="str">
        <f t="shared" si="0"/>
        <v/>
      </c>
      <c r="P17" s="198"/>
      <c r="Q17" s="192"/>
    </row>
    <row r="18" spans="1:17" ht="15.75" customHeight="1">
      <c r="A18" s="193">
        <v>14</v>
      </c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97" t="str">
        <f t="shared" si="0"/>
        <v/>
      </c>
      <c r="P18" s="198"/>
      <c r="Q18" s="192"/>
    </row>
    <row r="19" spans="1:17" ht="15.75" customHeight="1">
      <c r="A19" s="193">
        <v>15</v>
      </c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6"/>
      <c r="O19" s="197" t="str">
        <f t="shared" si="0"/>
        <v/>
      </c>
      <c r="P19" s="198"/>
      <c r="Q19" s="192"/>
    </row>
    <row r="20" spans="1:17" ht="15.75" customHeight="1">
      <c r="A20" s="193">
        <v>16</v>
      </c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7" t="str">
        <f t="shared" si="0"/>
        <v/>
      </c>
      <c r="P20" s="198"/>
      <c r="Q20" s="192"/>
    </row>
    <row r="21" spans="1:17" ht="15.75" customHeight="1">
      <c r="A21" s="193">
        <v>17</v>
      </c>
      <c r="B21" s="194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7"/>
      <c r="P21" s="198"/>
      <c r="Q21" s="192"/>
    </row>
    <row r="22" spans="1:17" ht="15.75" customHeight="1">
      <c r="A22" s="193">
        <v>18</v>
      </c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  <c r="O22" s="197"/>
      <c r="P22" s="198"/>
      <c r="Q22" s="192"/>
    </row>
    <row r="23" spans="1:17" ht="15.75" customHeight="1">
      <c r="A23" s="193">
        <v>19</v>
      </c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7"/>
      <c r="P23" s="198"/>
      <c r="Q23" s="192"/>
    </row>
    <row r="24" spans="1:17" ht="15.75" customHeight="1">
      <c r="A24" s="193">
        <v>20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8"/>
      <c r="Q24" s="192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3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134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MAX(O5:O16)</f>
        <v>116</v>
      </c>
    </row>
    <row r="3" spans="1:23" ht="15.75" customHeight="1">
      <c r="A3" s="280" t="s">
        <v>30</v>
      </c>
      <c r="B3" s="281"/>
      <c r="C3" s="281"/>
      <c r="D3" s="285" t="s">
        <v>94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0</v>
      </c>
      <c r="Q3" s="131">
        <f>SUM((P1*4)+(P2*2)+P3)</f>
        <v>12</v>
      </c>
      <c r="R3" s="132"/>
      <c r="S3" s="126" t="s">
        <v>60</v>
      </c>
      <c r="T3" s="127">
        <f>MAX(C5:C16)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206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32</v>
      </c>
      <c r="C5" s="11">
        <v>17</v>
      </c>
      <c r="D5" s="11">
        <v>11</v>
      </c>
      <c r="E5" s="11">
        <v>7</v>
      </c>
      <c r="F5" s="11">
        <v>9</v>
      </c>
      <c r="G5" s="11">
        <v>15</v>
      </c>
      <c r="H5" s="11">
        <v>13</v>
      </c>
      <c r="I5" s="11">
        <v>10</v>
      </c>
      <c r="J5" s="11">
        <v>9</v>
      </c>
      <c r="K5" s="11">
        <v>10</v>
      </c>
      <c r="L5" s="11">
        <v>11</v>
      </c>
      <c r="M5" s="11">
        <v>4</v>
      </c>
      <c r="N5" s="12"/>
      <c r="O5" s="10">
        <f aca="true" t="shared" si="0" ref="O5:O16">IF(B5="","",SUM(C5:M5)-(N5))</f>
        <v>116</v>
      </c>
      <c r="P5" s="135" t="s">
        <v>138</v>
      </c>
      <c r="Q5" s="25">
        <f aca="true" t="shared" si="1" ref="Q5:Q16">SUM(C5:E5)</f>
        <v>35</v>
      </c>
      <c r="S5" s="126" t="s">
        <v>89</v>
      </c>
      <c r="T5" s="127">
        <v>80</v>
      </c>
      <c r="W5" s="163" t="s">
        <v>69</v>
      </c>
    </row>
    <row r="6" spans="1:23" ht="15.75" customHeight="1">
      <c r="A6" s="14">
        <v>2</v>
      </c>
      <c r="B6" s="8">
        <v>18</v>
      </c>
      <c r="C6" s="11">
        <v>15</v>
      </c>
      <c r="D6" s="11">
        <v>11</v>
      </c>
      <c r="E6" s="11">
        <v>9</v>
      </c>
      <c r="F6" s="11">
        <v>8</v>
      </c>
      <c r="G6" s="11">
        <v>12</v>
      </c>
      <c r="H6" s="11">
        <v>14</v>
      </c>
      <c r="I6" s="11">
        <v>9</v>
      </c>
      <c r="J6" s="11">
        <v>10</v>
      </c>
      <c r="K6" s="11">
        <v>10</v>
      </c>
      <c r="L6" s="11">
        <v>10</v>
      </c>
      <c r="M6" s="11">
        <v>4</v>
      </c>
      <c r="N6" s="12"/>
      <c r="O6" s="10">
        <f t="shared" si="0"/>
        <v>112</v>
      </c>
      <c r="P6" s="135" t="s">
        <v>138</v>
      </c>
      <c r="Q6" s="25">
        <f t="shared" si="1"/>
        <v>35</v>
      </c>
      <c r="S6" s="126" t="s">
        <v>90</v>
      </c>
      <c r="T6" s="127">
        <v>78</v>
      </c>
      <c r="W6" s="163" t="s">
        <v>70</v>
      </c>
    </row>
    <row r="7" spans="1:23" ht="15.75" customHeight="1">
      <c r="A7" s="14">
        <v>3</v>
      </c>
      <c r="B7" s="8">
        <v>4</v>
      </c>
      <c r="C7" s="11">
        <v>14</v>
      </c>
      <c r="D7" s="11">
        <v>12</v>
      </c>
      <c r="E7" s="11">
        <v>9</v>
      </c>
      <c r="F7" s="11">
        <v>9</v>
      </c>
      <c r="G7" s="11">
        <v>13</v>
      </c>
      <c r="H7" s="11">
        <v>13</v>
      </c>
      <c r="I7" s="11">
        <v>9</v>
      </c>
      <c r="J7" s="11">
        <v>10</v>
      </c>
      <c r="K7" s="11">
        <v>10</v>
      </c>
      <c r="L7" s="11">
        <v>9</v>
      </c>
      <c r="M7" s="11">
        <v>4</v>
      </c>
      <c r="N7" s="12"/>
      <c r="O7" s="10">
        <f t="shared" si="0"/>
        <v>112</v>
      </c>
      <c r="P7" s="135" t="s">
        <v>138</v>
      </c>
      <c r="Q7" s="25">
        <f t="shared" si="1"/>
        <v>35</v>
      </c>
      <c r="S7" s="126" t="s">
        <v>64</v>
      </c>
      <c r="T7" s="127">
        <v>846</v>
      </c>
      <c r="W7" s="163" t="s">
        <v>63</v>
      </c>
    </row>
    <row r="8" spans="1:20" ht="15.75" customHeight="1">
      <c r="A8" s="14">
        <v>4</v>
      </c>
      <c r="B8" s="8">
        <v>9</v>
      </c>
      <c r="C8" s="14">
        <v>18</v>
      </c>
      <c r="D8" s="14">
        <v>12</v>
      </c>
      <c r="E8" s="14"/>
      <c r="F8" s="14">
        <v>9</v>
      </c>
      <c r="G8" s="14">
        <v>12</v>
      </c>
      <c r="H8" s="14">
        <v>15</v>
      </c>
      <c r="I8" s="14">
        <v>15</v>
      </c>
      <c r="J8" s="14">
        <v>9</v>
      </c>
      <c r="K8" s="14">
        <v>9</v>
      </c>
      <c r="L8" s="14">
        <v>9</v>
      </c>
      <c r="M8" s="14">
        <v>3</v>
      </c>
      <c r="N8" s="14"/>
      <c r="O8" s="10">
        <f t="shared" si="0"/>
        <v>111</v>
      </c>
      <c r="P8" s="135" t="s">
        <v>67</v>
      </c>
      <c r="Q8" s="25">
        <f t="shared" si="1"/>
        <v>30</v>
      </c>
      <c r="S8" s="126" t="s">
        <v>68</v>
      </c>
      <c r="T8" s="127" t="s">
        <v>136</v>
      </c>
    </row>
    <row r="9" spans="1:20" ht="15.75" customHeight="1">
      <c r="A9" s="14">
        <v>5</v>
      </c>
      <c r="B9" s="136">
        <v>7</v>
      </c>
      <c r="C9" s="11">
        <v>15</v>
      </c>
      <c r="D9" s="11">
        <v>10</v>
      </c>
      <c r="E9" s="11">
        <v>8</v>
      </c>
      <c r="F9" s="11">
        <v>8</v>
      </c>
      <c r="G9" s="11">
        <v>12</v>
      </c>
      <c r="H9" s="11">
        <v>12</v>
      </c>
      <c r="I9" s="11">
        <v>8</v>
      </c>
      <c r="J9" s="11">
        <v>9</v>
      </c>
      <c r="K9" s="11">
        <v>10</v>
      </c>
      <c r="L9" s="11">
        <v>9</v>
      </c>
      <c r="M9" s="11">
        <v>3</v>
      </c>
      <c r="N9" s="12"/>
      <c r="O9" s="10">
        <f t="shared" si="0"/>
        <v>104</v>
      </c>
      <c r="P9" s="135" t="s">
        <v>66</v>
      </c>
      <c r="Q9" s="25">
        <f t="shared" si="1"/>
        <v>33</v>
      </c>
      <c r="S9" s="126" t="s">
        <v>65</v>
      </c>
      <c r="T9" s="127" t="s">
        <v>136</v>
      </c>
    </row>
    <row r="10" spans="1:20" ht="15.75" customHeight="1">
      <c r="A10" s="14">
        <v>6</v>
      </c>
      <c r="B10" s="8">
        <v>26</v>
      </c>
      <c r="C10" s="11">
        <v>13</v>
      </c>
      <c r="D10" s="11">
        <v>13</v>
      </c>
      <c r="E10" s="11">
        <v>7</v>
      </c>
      <c r="F10" s="11">
        <v>8</v>
      </c>
      <c r="G10" s="11">
        <v>12</v>
      </c>
      <c r="H10" s="11">
        <v>11</v>
      </c>
      <c r="I10" s="11">
        <v>10</v>
      </c>
      <c r="J10" s="11">
        <v>8</v>
      </c>
      <c r="K10" s="11">
        <v>10</v>
      </c>
      <c r="L10" s="11">
        <v>9</v>
      </c>
      <c r="M10" s="11">
        <v>3</v>
      </c>
      <c r="N10" s="12"/>
      <c r="O10" s="10">
        <f t="shared" si="0"/>
        <v>104</v>
      </c>
      <c r="P10" s="135" t="s">
        <v>66</v>
      </c>
      <c r="Q10" s="25">
        <f t="shared" si="1"/>
        <v>33</v>
      </c>
      <c r="S10" s="126" t="s">
        <v>91</v>
      </c>
      <c r="T10" s="141">
        <f>SUM(O5:O12)</f>
        <v>864</v>
      </c>
    </row>
    <row r="11" spans="1:21" ht="15.75" customHeight="1">
      <c r="A11" s="14">
        <v>7</v>
      </c>
      <c r="B11" s="8">
        <v>27</v>
      </c>
      <c r="C11" s="11">
        <v>14</v>
      </c>
      <c r="D11" s="11">
        <v>15</v>
      </c>
      <c r="E11" s="11">
        <v>6</v>
      </c>
      <c r="F11" s="11">
        <v>9</v>
      </c>
      <c r="G11" s="11">
        <v>10</v>
      </c>
      <c r="H11" s="11">
        <v>11</v>
      </c>
      <c r="I11" s="11">
        <v>9</v>
      </c>
      <c r="J11" s="11">
        <v>8</v>
      </c>
      <c r="K11" s="11">
        <v>9</v>
      </c>
      <c r="L11" s="11">
        <v>9</v>
      </c>
      <c r="M11" s="11">
        <v>3</v>
      </c>
      <c r="N11" s="12"/>
      <c r="O11" s="10">
        <f t="shared" si="0"/>
        <v>103</v>
      </c>
      <c r="P11" s="135" t="s">
        <v>66</v>
      </c>
      <c r="Q11" s="25">
        <f t="shared" si="1"/>
        <v>35</v>
      </c>
      <c r="S11" s="180"/>
      <c r="T11" s="181"/>
      <c r="U11" s="1">
        <f>SUM(Q5:Q12)</f>
        <v>266</v>
      </c>
    </row>
    <row r="12" spans="1:20" ht="15.75" customHeight="1">
      <c r="A12" s="14">
        <v>8</v>
      </c>
      <c r="B12" s="8">
        <v>34</v>
      </c>
      <c r="C12" s="11">
        <v>18</v>
      </c>
      <c r="D12" s="11">
        <v>12</v>
      </c>
      <c r="E12" s="11"/>
      <c r="F12" s="11">
        <v>9</v>
      </c>
      <c r="G12" s="11">
        <v>12</v>
      </c>
      <c r="H12" s="11">
        <v>12</v>
      </c>
      <c r="I12" s="11">
        <v>12</v>
      </c>
      <c r="J12" s="11">
        <v>9</v>
      </c>
      <c r="K12" s="11">
        <v>9</v>
      </c>
      <c r="L12" s="11">
        <v>9</v>
      </c>
      <c r="M12" s="11"/>
      <c r="N12" s="12"/>
      <c r="O12" s="10">
        <f t="shared" si="0"/>
        <v>102</v>
      </c>
      <c r="P12" s="135" t="s">
        <v>67</v>
      </c>
      <c r="Q12" s="25">
        <f t="shared" si="1"/>
        <v>30</v>
      </c>
      <c r="S12" s="176"/>
      <c r="T12" s="182"/>
    </row>
    <row r="13" spans="1:20" ht="15.75" customHeight="1">
      <c r="A13" s="14">
        <v>9</v>
      </c>
      <c r="B13" s="8">
        <v>10</v>
      </c>
      <c r="C13" s="11">
        <v>15</v>
      </c>
      <c r="D13" s="11">
        <v>9</v>
      </c>
      <c r="E13" s="11"/>
      <c r="F13" s="11">
        <v>9</v>
      </c>
      <c r="G13" s="11">
        <v>12</v>
      </c>
      <c r="H13" s="11">
        <v>12</v>
      </c>
      <c r="I13" s="11">
        <v>9</v>
      </c>
      <c r="J13" s="11">
        <v>12</v>
      </c>
      <c r="K13" s="11">
        <v>12</v>
      </c>
      <c r="L13" s="11">
        <v>9</v>
      </c>
      <c r="M13" s="11"/>
      <c r="N13" s="12"/>
      <c r="O13" s="10">
        <f t="shared" si="0"/>
        <v>99</v>
      </c>
      <c r="P13" s="135" t="s">
        <v>67</v>
      </c>
      <c r="Q13" s="25">
        <f t="shared" si="1"/>
        <v>24</v>
      </c>
      <c r="S13" s="176"/>
      <c r="T13" s="176"/>
    </row>
    <row r="14" spans="1:20" ht="15.75" customHeight="1">
      <c r="A14" s="14">
        <v>10</v>
      </c>
      <c r="B14" s="8">
        <v>11</v>
      </c>
      <c r="C14" s="11">
        <v>12</v>
      </c>
      <c r="D14" s="11">
        <v>11</v>
      </c>
      <c r="E14" s="11">
        <v>9</v>
      </c>
      <c r="F14" s="11">
        <v>8</v>
      </c>
      <c r="G14" s="11">
        <v>10</v>
      </c>
      <c r="H14" s="11">
        <v>12</v>
      </c>
      <c r="I14" s="11">
        <v>10</v>
      </c>
      <c r="J14" s="11">
        <v>8</v>
      </c>
      <c r="K14" s="11">
        <v>10</v>
      </c>
      <c r="L14" s="11">
        <v>8</v>
      </c>
      <c r="M14" s="11"/>
      <c r="N14" s="12"/>
      <c r="O14" s="10">
        <f t="shared" si="0"/>
        <v>98</v>
      </c>
      <c r="P14" s="135" t="s">
        <v>66</v>
      </c>
      <c r="Q14" s="25">
        <f t="shared" si="1"/>
        <v>32</v>
      </c>
      <c r="S14" s="139"/>
      <c r="T14" s="140"/>
    </row>
    <row r="15" spans="1:20" ht="15.75" customHeight="1">
      <c r="A15" s="14">
        <v>11</v>
      </c>
      <c r="B15" s="8">
        <v>23</v>
      </c>
      <c r="C15" s="14">
        <v>13</v>
      </c>
      <c r="D15" s="14"/>
      <c r="E15" s="14">
        <v>8</v>
      </c>
      <c r="F15" s="14">
        <v>8</v>
      </c>
      <c r="G15" s="14">
        <v>14</v>
      </c>
      <c r="H15" s="14">
        <v>13</v>
      </c>
      <c r="I15" s="14">
        <v>10</v>
      </c>
      <c r="J15" s="14">
        <v>10</v>
      </c>
      <c r="K15" s="14">
        <v>11</v>
      </c>
      <c r="L15" s="14">
        <v>10</v>
      </c>
      <c r="M15" s="14"/>
      <c r="N15" s="14"/>
      <c r="O15" s="10">
        <f t="shared" si="0"/>
        <v>97</v>
      </c>
      <c r="P15" s="135" t="s">
        <v>138</v>
      </c>
      <c r="Q15" s="25">
        <f t="shared" si="1"/>
        <v>21</v>
      </c>
      <c r="R15" s="138"/>
      <c r="S15" s="275"/>
      <c r="T15" s="277"/>
    </row>
    <row r="16" spans="1:20" ht="15.75" customHeight="1">
      <c r="A16" s="14">
        <v>12</v>
      </c>
      <c r="B16" s="136">
        <v>44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0"/>
        <v>0</v>
      </c>
      <c r="P16" s="135" t="s">
        <v>67</v>
      </c>
      <c r="Q16" s="25">
        <f t="shared" si="1"/>
        <v>0</v>
      </c>
      <c r="S16" s="276"/>
      <c r="T16" s="276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zoomScale="80" zoomScaleNormal="80" workbookViewId="0" topLeftCell="A1">
      <pane xSplit="4" ySplit="2" topLeftCell="E3" activePane="bottomRight" state="frozen"/>
      <selection pane="topLeft" activeCell="E7" sqref="E7:F7"/>
      <selection pane="topRight" activeCell="E7" sqref="E7:F7"/>
      <selection pane="bottomLeft" activeCell="E7" sqref="E7:F7"/>
      <selection pane="bottomRight" activeCell="Y11" sqref="Y11"/>
    </sheetView>
  </sheetViews>
  <sheetFormatPr defaultColWidth="9.140625" defaultRowHeight="16.5" customHeight="1"/>
  <cols>
    <col min="1" max="1" width="5.7109375" style="78" customWidth="1"/>
    <col min="2" max="2" width="5.7109375" style="79" customWidth="1"/>
    <col min="3" max="3" width="30.8515625" style="80" customWidth="1"/>
    <col min="4" max="4" width="6.140625" style="81" customWidth="1"/>
    <col min="5" max="5" width="7.28125" style="82" bestFit="1" customWidth="1"/>
    <col min="6" max="6" width="4.57421875" style="83" bestFit="1" customWidth="1"/>
    <col min="7" max="17" width="4.7109375" style="83" customWidth="1"/>
    <col min="18" max="18" width="5.421875" style="84" customWidth="1"/>
    <col min="19" max="19" width="8.140625" style="85" bestFit="1" customWidth="1"/>
    <col min="20" max="20" width="7.7109375" style="86" customWidth="1"/>
    <col min="21" max="21" width="11.140625" style="78" customWidth="1"/>
    <col min="22" max="22" width="11.28125" style="78" customWidth="1"/>
    <col min="23" max="16384" width="9.140625" style="77" customWidth="1"/>
  </cols>
  <sheetData>
    <row r="1" spans="1:22" s="1" customFormat="1" ht="30">
      <c r="A1" s="263" t="s">
        <v>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3" s="20" customFormat="1" ht="27.75" customHeight="1">
      <c r="A2" s="143" t="s">
        <v>48</v>
      </c>
      <c r="B2" s="67" t="s">
        <v>49</v>
      </c>
      <c r="C2" s="68" t="s">
        <v>50</v>
      </c>
      <c r="D2" s="69" t="s">
        <v>30</v>
      </c>
      <c r="E2" s="70" t="s">
        <v>0</v>
      </c>
      <c r="F2" s="71" t="s">
        <v>1</v>
      </c>
      <c r="G2" s="41" t="s">
        <v>2</v>
      </c>
      <c r="H2" s="41" t="s">
        <v>3</v>
      </c>
      <c r="I2" s="41" t="s">
        <v>4</v>
      </c>
      <c r="J2" s="41" t="s">
        <v>22</v>
      </c>
      <c r="K2" s="41" t="s">
        <v>23</v>
      </c>
      <c r="L2" s="41" t="s">
        <v>24</v>
      </c>
      <c r="M2" s="41" t="s">
        <v>25</v>
      </c>
      <c r="N2" s="41" t="s">
        <v>26</v>
      </c>
      <c r="O2" s="41" t="s">
        <v>19</v>
      </c>
      <c r="P2" s="41" t="s">
        <v>21</v>
      </c>
      <c r="Q2" s="41" t="s">
        <v>17</v>
      </c>
      <c r="R2" s="72" t="s">
        <v>9</v>
      </c>
      <c r="S2" s="43" t="s">
        <v>15</v>
      </c>
      <c r="T2" s="44" t="s">
        <v>16</v>
      </c>
      <c r="U2" s="150" t="s">
        <v>10</v>
      </c>
      <c r="V2" s="151" t="s">
        <v>32</v>
      </c>
      <c r="W2" s="4"/>
    </row>
    <row r="3" spans="1:22" s="1" customFormat="1" ht="15.75" customHeight="1">
      <c r="A3" s="244">
        <v>201</v>
      </c>
      <c r="B3" s="247"/>
      <c r="C3" s="250" t="s">
        <v>142</v>
      </c>
      <c r="D3" s="266" t="s">
        <v>143</v>
      </c>
      <c r="E3" s="73">
        <v>77</v>
      </c>
      <c r="F3" s="74" t="s">
        <v>27</v>
      </c>
      <c r="G3" s="47">
        <v>21</v>
      </c>
      <c r="H3" s="47">
        <v>10</v>
      </c>
      <c r="I3" s="47">
        <v>7</v>
      </c>
      <c r="J3" s="47">
        <v>8</v>
      </c>
      <c r="K3" s="47">
        <v>13</v>
      </c>
      <c r="L3" s="47">
        <v>14</v>
      </c>
      <c r="M3" s="47">
        <v>9</v>
      </c>
      <c r="N3" s="47">
        <v>9</v>
      </c>
      <c r="O3" s="47">
        <v>10</v>
      </c>
      <c r="P3" s="47">
        <v>9</v>
      </c>
      <c r="Q3" s="47">
        <v>3</v>
      </c>
      <c r="R3" s="48"/>
      <c r="S3" s="49">
        <f>IF(E3="","",SUM(G3:Q3)-(R3))</f>
        <v>113</v>
      </c>
      <c r="T3" s="264">
        <f>IF(E4="",0,(SUM(S3+S4)))</f>
        <v>230</v>
      </c>
      <c r="U3" s="311">
        <v>1</v>
      </c>
      <c r="V3" s="23">
        <f>SUM(G3:I3)</f>
        <v>38</v>
      </c>
    </row>
    <row r="4" spans="1:22" s="1" customFormat="1" ht="15.75" customHeight="1">
      <c r="A4" s="245"/>
      <c r="B4" s="248"/>
      <c r="C4" s="251"/>
      <c r="D4" s="267"/>
      <c r="E4" s="73">
        <v>11</v>
      </c>
      <c r="F4" s="76" t="s">
        <v>28</v>
      </c>
      <c r="G4" s="47">
        <v>23</v>
      </c>
      <c r="H4" s="47">
        <v>12</v>
      </c>
      <c r="I4" s="47">
        <v>7</v>
      </c>
      <c r="J4" s="47">
        <v>9</v>
      </c>
      <c r="K4" s="47">
        <v>11</v>
      </c>
      <c r="L4" s="47">
        <v>14</v>
      </c>
      <c r="M4" s="47">
        <v>9</v>
      </c>
      <c r="N4" s="47">
        <v>9</v>
      </c>
      <c r="O4" s="47">
        <v>10</v>
      </c>
      <c r="P4" s="47">
        <v>10</v>
      </c>
      <c r="Q4" s="47">
        <v>3</v>
      </c>
      <c r="R4" s="48"/>
      <c r="S4" s="50">
        <f>IF(E4="","",SUM(G4:Q4)-(R4))</f>
        <v>117</v>
      </c>
      <c r="T4" s="265"/>
      <c r="U4" s="317"/>
      <c r="V4" s="152">
        <f>SUM(G4:I4)</f>
        <v>42</v>
      </c>
    </row>
    <row r="5" spans="1:22" s="1" customFormat="1" ht="15.75" customHeight="1">
      <c r="A5" s="246"/>
      <c r="B5" s="249"/>
      <c r="C5" s="252"/>
      <c r="D5" s="268"/>
      <c r="E5" s="261" t="s">
        <v>31</v>
      </c>
      <c r="F5" s="262"/>
      <c r="G5" s="147">
        <f aca="true" t="shared" si="0" ref="G5:Q5">SUM(G3:G4)</f>
        <v>44</v>
      </c>
      <c r="H5" s="147">
        <f t="shared" si="0"/>
        <v>22</v>
      </c>
      <c r="I5" s="147">
        <f t="shared" si="0"/>
        <v>14</v>
      </c>
      <c r="J5" s="147">
        <f t="shared" si="0"/>
        <v>17</v>
      </c>
      <c r="K5" s="147">
        <f t="shared" si="0"/>
        <v>24</v>
      </c>
      <c r="L5" s="147">
        <f t="shared" si="0"/>
        <v>28</v>
      </c>
      <c r="M5" s="147">
        <f t="shared" si="0"/>
        <v>18</v>
      </c>
      <c r="N5" s="147">
        <f t="shared" si="0"/>
        <v>18</v>
      </c>
      <c r="O5" s="147">
        <f t="shared" si="0"/>
        <v>20</v>
      </c>
      <c r="P5" s="147">
        <f t="shared" si="0"/>
        <v>19</v>
      </c>
      <c r="Q5" s="147">
        <f t="shared" si="0"/>
        <v>6</v>
      </c>
      <c r="R5" s="148"/>
      <c r="S5" s="149"/>
      <c r="T5" s="154"/>
      <c r="U5" s="155"/>
      <c r="V5" s="22">
        <f>SUM(V3:V4)</f>
        <v>80</v>
      </c>
    </row>
    <row r="6" spans="1:22" s="1" customFormat="1" ht="15.75" customHeight="1">
      <c r="A6" s="244">
        <v>244</v>
      </c>
      <c r="B6" s="247"/>
      <c r="C6" s="250" t="s">
        <v>103</v>
      </c>
      <c r="D6" s="266" t="s">
        <v>104</v>
      </c>
      <c r="E6" s="73">
        <v>191</v>
      </c>
      <c r="F6" s="74" t="s">
        <v>27</v>
      </c>
      <c r="G6" s="47">
        <v>20</v>
      </c>
      <c r="H6" s="47">
        <v>9</v>
      </c>
      <c r="I6" s="47">
        <v>6</v>
      </c>
      <c r="J6" s="47">
        <v>9</v>
      </c>
      <c r="K6" s="47">
        <v>12</v>
      </c>
      <c r="L6" s="47">
        <v>13</v>
      </c>
      <c r="M6" s="47">
        <v>9</v>
      </c>
      <c r="N6" s="47">
        <v>9</v>
      </c>
      <c r="O6" s="47">
        <v>10</v>
      </c>
      <c r="P6" s="47">
        <v>11</v>
      </c>
      <c r="Q6" s="47">
        <v>3</v>
      </c>
      <c r="R6" s="48"/>
      <c r="S6" s="49">
        <f>IF(E6="","",SUM(G6:Q6)-(R6))</f>
        <v>111</v>
      </c>
      <c r="T6" s="264">
        <f>IF(E7="",0,(SUM(S6+S7)))</f>
        <v>227</v>
      </c>
      <c r="U6" s="311">
        <v>2</v>
      </c>
      <c r="V6" s="23">
        <f>SUM(G6:I6)</f>
        <v>35</v>
      </c>
    </row>
    <row r="7" spans="1:22" s="1" customFormat="1" ht="15.75" customHeight="1">
      <c r="A7" s="245"/>
      <c r="B7" s="248"/>
      <c r="C7" s="251"/>
      <c r="D7" s="267"/>
      <c r="E7" s="73">
        <v>17</v>
      </c>
      <c r="F7" s="76" t="s">
        <v>28</v>
      </c>
      <c r="G7" s="47">
        <v>23</v>
      </c>
      <c r="H7" s="47">
        <v>10</v>
      </c>
      <c r="I7" s="47">
        <v>6</v>
      </c>
      <c r="J7" s="47">
        <v>9</v>
      </c>
      <c r="K7" s="47">
        <v>13</v>
      </c>
      <c r="L7" s="47">
        <v>13</v>
      </c>
      <c r="M7" s="47">
        <v>10</v>
      </c>
      <c r="N7" s="47">
        <v>9</v>
      </c>
      <c r="O7" s="47">
        <v>10</v>
      </c>
      <c r="P7" s="47">
        <v>10</v>
      </c>
      <c r="Q7" s="47">
        <v>3</v>
      </c>
      <c r="R7" s="48"/>
      <c r="S7" s="50">
        <f>IF(E7="","",SUM(G7:Q7)-(R7))</f>
        <v>116</v>
      </c>
      <c r="T7" s="265"/>
      <c r="U7" s="317"/>
      <c r="V7" s="152">
        <f>SUM(G7:I7)</f>
        <v>39</v>
      </c>
    </row>
    <row r="8" spans="1:22" s="1" customFormat="1" ht="15.75" customHeight="1">
      <c r="A8" s="246"/>
      <c r="B8" s="249"/>
      <c r="C8" s="252"/>
      <c r="D8" s="268"/>
      <c r="E8" s="261" t="s">
        <v>31</v>
      </c>
      <c r="F8" s="262"/>
      <c r="G8" s="147">
        <f aca="true" t="shared" si="1" ref="G8:Q8">SUM(G6:G7)</f>
        <v>43</v>
      </c>
      <c r="H8" s="147">
        <f t="shared" si="1"/>
        <v>19</v>
      </c>
      <c r="I8" s="147">
        <f t="shared" si="1"/>
        <v>12</v>
      </c>
      <c r="J8" s="147">
        <f t="shared" si="1"/>
        <v>18</v>
      </c>
      <c r="K8" s="147">
        <f t="shared" si="1"/>
        <v>25</v>
      </c>
      <c r="L8" s="147">
        <f t="shared" si="1"/>
        <v>26</v>
      </c>
      <c r="M8" s="147">
        <f t="shared" si="1"/>
        <v>19</v>
      </c>
      <c r="N8" s="147">
        <f t="shared" si="1"/>
        <v>18</v>
      </c>
      <c r="O8" s="147">
        <f t="shared" si="1"/>
        <v>20</v>
      </c>
      <c r="P8" s="147">
        <f t="shared" si="1"/>
        <v>21</v>
      </c>
      <c r="Q8" s="147">
        <f t="shared" si="1"/>
        <v>6</v>
      </c>
      <c r="R8" s="148"/>
      <c r="S8" s="149"/>
      <c r="T8" s="154"/>
      <c r="U8" s="155"/>
      <c r="V8" s="22">
        <f>SUM(V6:V7)</f>
        <v>74</v>
      </c>
    </row>
    <row r="9" spans="1:22" s="1" customFormat="1" ht="15.75" customHeight="1">
      <c r="A9" s="244">
        <v>205</v>
      </c>
      <c r="B9" s="247"/>
      <c r="C9" s="250" t="s">
        <v>118</v>
      </c>
      <c r="D9" s="266" t="s">
        <v>119</v>
      </c>
      <c r="E9" s="73">
        <v>59</v>
      </c>
      <c r="F9" s="74" t="s">
        <v>27</v>
      </c>
      <c r="G9" s="47">
        <v>21</v>
      </c>
      <c r="H9" s="47">
        <v>9</v>
      </c>
      <c r="I9" s="47">
        <v>6</v>
      </c>
      <c r="J9" s="47">
        <v>9</v>
      </c>
      <c r="K9" s="47">
        <v>9</v>
      </c>
      <c r="L9" s="47">
        <v>12</v>
      </c>
      <c r="M9" s="47">
        <v>9</v>
      </c>
      <c r="N9" s="47">
        <v>9</v>
      </c>
      <c r="O9" s="47">
        <v>10</v>
      </c>
      <c r="P9" s="47">
        <v>9</v>
      </c>
      <c r="Q9" s="47">
        <v>3</v>
      </c>
      <c r="R9" s="48"/>
      <c r="S9" s="49">
        <f>IF(E9="","",SUM(G9:Q9)-(R9))</f>
        <v>106</v>
      </c>
      <c r="T9" s="264">
        <f>IF(E10="",0,(SUM(S9+S10)))</f>
        <v>220</v>
      </c>
      <c r="U9" s="311">
        <v>3</v>
      </c>
      <c r="V9" s="23">
        <f>SUM(G9:I9)</f>
        <v>36</v>
      </c>
    </row>
    <row r="10" spans="1:22" s="1" customFormat="1" ht="15.75" customHeight="1">
      <c r="A10" s="245"/>
      <c r="B10" s="248"/>
      <c r="C10" s="251"/>
      <c r="D10" s="267"/>
      <c r="E10" s="73">
        <v>72</v>
      </c>
      <c r="F10" s="76" t="s">
        <v>28</v>
      </c>
      <c r="G10" s="47">
        <v>22</v>
      </c>
      <c r="H10" s="47">
        <v>10</v>
      </c>
      <c r="I10" s="47">
        <v>7</v>
      </c>
      <c r="J10" s="47">
        <v>9</v>
      </c>
      <c r="K10" s="47">
        <v>12</v>
      </c>
      <c r="L10" s="47">
        <v>14</v>
      </c>
      <c r="M10" s="47">
        <v>9</v>
      </c>
      <c r="N10" s="47">
        <v>9</v>
      </c>
      <c r="O10" s="47">
        <v>10</v>
      </c>
      <c r="P10" s="47">
        <v>9</v>
      </c>
      <c r="Q10" s="47">
        <v>3</v>
      </c>
      <c r="R10" s="48"/>
      <c r="S10" s="50">
        <f>IF(E10="","",SUM(G10:Q10)-(R10))</f>
        <v>114</v>
      </c>
      <c r="T10" s="265"/>
      <c r="U10" s="317"/>
      <c r="V10" s="152">
        <f>SUM(G10:I10)</f>
        <v>39</v>
      </c>
    </row>
    <row r="11" spans="1:22" s="1" customFormat="1" ht="15.75" customHeight="1">
      <c r="A11" s="246"/>
      <c r="B11" s="249"/>
      <c r="C11" s="252"/>
      <c r="D11" s="268"/>
      <c r="E11" s="261" t="s">
        <v>31</v>
      </c>
      <c r="F11" s="262"/>
      <c r="G11" s="147">
        <f aca="true" t="shared" si="2" ref="G11:Q11">SUM(G9:G10)</f>
        <v>43</v>
      </c>
      <c r="H11" s="147">
        <f t="shared" si="2"/>
        <v>19</v>
      </c>
      <c r="I11" s="147">
        <f t="shared" si="2"/>
        <v>13</v>
      </c>
      <c r="J11" s="147">
        <f t="shared" si="2"/>
        <v>18</v>
      </c>
      <c r="K11" s="147">
        <f t="shared" si="2"/>
        <v>21</v>
      </c>
      <c r="L11" s="147">
        <f t="shared" si="2"/>
        <v>26</v>
      </c>
      <c r="M11" s="147">
        <f t="shared" si="2"/>
        <v>18</v>
      </c>
      <c r="N11" s="147">
        <f t="shared" si="2"/>
        <v>18</v>
      </c>
      <c r="O11" s="147">
        <f t="shared" si="2"/>
        <v>20</v>
      </c>
      <c r="P11" s="147">
        <f t="shared" si="2"/>
        <v>18</v>
      </c>
      <c r="Q11" s="147">
        <f t="shared" si="2"/>
        <v>6</v>
      </c>
      <c r="R11" s="148"/>
      <c r="S11" s="149"/>
      <c r="T11" s="154"/>
      <c r="U11" s="155"/>
      <c r="V11" s="22">
        <f>SUM(V9:V10)</f>
        <v>75</v>
      </c>
    </row>
    <row r="12" spans="1:22" s="1" customFormat="1" ht="15.75" customHeight="1">
      <c r="A12" s="244">
        <v>233</v>
      </c>
      <c r="B12" s="247"/>
      <c r="C12" s="250" t="s">
        <v>132</v>
      </c>
      <c r="D12" s="266" t="s">
        <v>133</v>
      </c>
      <c r="E12" s="73">
        <v>31</v>
      </c>
      <c r="F12" s="74" t="s">
        <v>27</v>
      </c>
      <c r="G12" s="47">
        <v>15</v>
      </c>
      <c r="H12" s="47">
        <v>11</v>
      </c>
      <c r="I12" s="47">
        <v>6</v>
      </c>
      <c r="J12" s="47">
        <v>8</v>
      </c>
      <c r="K12" s="47">
        <v>11</v>
      </c>
      <c r="L12" s="47">
        <v>12</v>
      </c>
      <c r="M12" s="47">
        <v>10</v>
      </c>
      <c r="N12" s="47">
        <v>9</v>
      </c>
      <c r="O12" s="47">
        <v>10</v>
      </c>
      <c r="P12" s="47">
        <v>9</v>
      </c>
      <c r="Q12" s="47">
        <v>3</v>
      </c>
      <c r="R12" s="48"/>
      <c r="S12" s="49">
        <f>IF(E12="","",SUM(G12:Q12)-(R12))</f>
        <v>104</v>
      </c>
      <c r="T12" s="264">
        <f>IF(E13="",0,(SUM(S12+S13)))</f>
        <v>215</v>
      </c>
      <c r="U12" s="314">
        <v>4</v>
      </c>
      <c r="V12" s="23">
        <f>SUM(G12:I12)</f>
        <v>32</v>
      </c>
    </row>
    <row r="13" spans="1:22" s="1" customFormat="1" ht="15.75" customHeight="1">
      <c r="A13" s="245"/>
      <c r="B13" s="248"/>
      <c r="C13" s="251"/>
      <c r="D13" s="267"/>
      <c r="E13" s="73">
        <v>76</v>
      </c>
      <c r="F13" s="76" t="s">
        <v>28</v>
      </c>
      <c r="G13" s="47">
        <v>18</v>
      </c>
      <c r="H13" s="47">
        <v>12</v>
      </c>
      <c r="I13" s="47">
        <v>7</v>
      </c>
      <c r="J13" s="47">
        <v>9</v>
      </c>
      <c r="K13" s="47">
        <v>12</v>
      </c>
      <c r="L13" s="47">
        <v>13</v>
      </c>
      <c r="M13" s="47">
        <v>9</v>
      </c>
      <c r="N13" s="47">
        <v>9</v>
      </c>
      <c r="O13" s="47">
        <v>10</v>
      </c>
      <c r="P13" s="47">
        <v>9</v>
      </c>
      <c r="Q13" s="47">
        <v>3</v>
      </c>
      <c r="R13" s="48"/>
      <c r="S13" s="50">
        <f>IF(E13="","",SUM(G13:Q13)-(R13))</f>
        <v>111</v>
      </c>
      <c r="T13" s="265"/>
      <c r="U13" s="318"/>
      <c r="V13" s="152">
        <f>SUM(G13:I13)</f>
        <v>37</v>
      </c>
    </row>
    <row r="14" spans="1:22" s="1" customFormat="1" ht="15.75" customHeight="1">
      <c r="A14" s="246"/>
      <c r="B14" s="249"/>
      <c r="C14" s="252"/>
      <c r="D14" s="268"/>
      <c r="E14" s="261" t="s">
        <v>31</v>
      </c>
      <c r="F14" s="262"/>
      <c r="G14" s="147">
        <f aca="true" t="shared" si="3" ref="G14:Q14">SUM(G12:G13)</f>
        <v>33</v>
      </c>
      <c r="H14" s="147">
        <f t="shared" si="3"/>
        <v>23</v>
      </c>
      <c r="I14" s="147">
        <f t="shared" si="3"/>
        <v>13</v>
      </c>
      <c r="J14" s="147">
        <f t="shared" si="3"/>
        <v>17</v>
      </c>
      <c r="K14" s="147">
        <f t="shared" si="3"/>
        <v>23</v>
      </c>
      <c r="L14" s="147">
        <f t="shared" si="3"/>
        <v>25</v>
      </c>
      <c r="M14" s="147">
        <f t="shared" si="3"/>
        <v>19</v>
      </c>
      <c r="N14" s="147">
        <f t="shared" si="3"/>
        <v>18</v>
      </c>
      <c r="O14" s="147">
        <f t="shared" si="3"/>
        <v>20</v>
      </c>
      <c r="P14" s="147">
        <f t="shared" si="3"/>
        <v>18</v>
      </c>
      <c r="Q14" s="147">
        <f t="shared" si="3"/>
        <v>6</v>
      </c>
      <c r="R14" s="148"/>
      <c r="S14" s="149"/>
      <c r="T14" s="154"/>
      <c r="U14" s="155"/>
      <c r="V14" s="22">
        <f>SUM(V12:V13)</f>
        <v>69</v>
      </c>
    </row>
    <row r="15" spans="1:22" s="1" customFormat="1" ht="15.75" customHeight="1">
      <c r="A15" s="244">
        <v>237</v>
      </c>
      <c r="B15" s="247"/>
      <c r="C15" s="250" t="s">
        <v>109</v>
      </c>
      <c r="D15" s="266" t="s">
        <v>110</v>
      </c>
      <c r="E15" s="73">
        <v>81</v>
      </c>
      <c r="F15" s="74" t="s">
        <v>27</v>
      </c>
      <c r="G15" s="47">
        <v>15</v>
      </c>
      <c r="H15" s="47">
        <v>12</v>
      </c>
      <c r="I15" s="47">
        <v>7</v>
      </c>
      <c r="J15" s="47">
        <v>8</v>
      </c>
      <c r="K15" s="47">
        <v>11</v>
      </c>
      <c r="L15" s="47">
        <v>13</v>
      </c>
      <c r="M15" s="47">
        <v>9</v>
      </c>
      <c r="N15" s="47">
        <v>9</v>
      </c>
      <c r="O15" s="47">
        <v>10</v>
      </c>
      <c r="P15" s="47">
        <v>9</v>
      </c>
      <c r="Q15" s="47">
        <v>3</v>
      </c>
      <c r="R15" s="48"/>
      <c r="S15" s="49">
        <f>IF(E15="","",SUM(G15:Q15)-(R15))</f>
        <v>106</v>
      </c>
      <c r="T15" s="264">
        <f>IF(E16="",0,(SUM(S15+S16)))</f>
        <v>215</v>
      </c>
      <c r="U15" s="314">
        <v>5</v>
      </c>
      <c r="V15" s="23">
        <f>SUM(G15:I15)</f>
        <v>34</v>
      </c>
    </row>
    <row r="16" spans="1:22" s="1" customFormat="1" ht="15.75" customHeight="1">
      <c r="A16" s="245"/>
      <c r="B16" s="248"/>
      <c r="C16" s="251"/>
      <c r="D16" s="267"/>
      <c r="E16" s="73">
        <v>60</v>
      </c>
      <c r="F16" s="76" t="s">
        <v>28</v>
      </c>
      <c r="G16" s="47">
        <v>16</v>
      </c>
      <c r="H16" s="47">
        <v>13</v>
      </c>
      <c r="I16" s="47">
        <v>7</v>
      </c>
      <c r="J16" s="47">
        <v>8</v>
      </c>
      <c r="K16" s="47">
        <v>10</v>
      </c>
      <c r="L16" s="47">
        <v>13</v>
      </c>
      <c r="M16" s="47">
        <v>9</v>
      </c>
      <c r="N16" s="47">
        <v>9</v>
      </c>
      <c r="O16" s="47">
        <v>11</v>
      </c>
      <c r="P16" s="47">
        <v>10</v>
      </c>
      <c r="Q16" s="47">
        <v>3</v>
      </c>
      <c r="R16" s="48"/>
      <c r="S16" s="50">
        <f>IF(E16="","",SUM(G16:Q16)-(R16))</f>
        <v>109</v>
      </c>
      <c r="T16" s="265"/>
      <c r="U16" s="318"/>
      <c r="V16" s="152">
        <f>SUM(G16:I16)</f>
        <v>36</v>
      </c>
    </row>
    <row r="17" spans="1:22" s="1" customFormat="1" ht="15.75" customHeight="1">
      <c r="A17" s="246"/>
      <c r="B17" s="249"/>
      <c r="C17" s="252"/>
      <c r="D17" s="268"/>
      <c r="E17" s="261" t="s">
        <v>31</v>
      </c>
      <c r="F17" s="262"/>
      <c r="G17" s="147">
        <f aca="true" t="shared" si="4" ref="G17:Q17">SUM(G15:G16)</f>
        <v>31</v>
      </c>
      <c r="H17" s="147">
        <f t="shared" si="4"/>
        <v>25</v>
      </c>
      <c r="I17" s="147">
        <f t="shared" si="4"/>
        <v>14</v>
      </c>
      <c r="J17" s="147">
        <f t="shared" si="4"/>
        <v>16</v>
      </c>
      <c r="K17" s="147">
        <f t="shared" si="4"/>
        <v>21</v>
      </c>
      <c r="L17" s="147">
        <f t="shared" si="4"/>
        <v>26</v>
      </c>
      <c r="M17" s="147">
        <f t="shared" si="4"/>
        <v>18</v>
      </c>
      <c r="N17" s="147">
        <f t="shared" si="4"/>
        <v>18</v>
      </c>
      <c r="O17" s="147">
        <f t="shared" si="4"/>
        <v>21</v>
      </c>
      <c r="P17" s="147">
        <f t="shared" si="4"/>
        <v>19</v>
      </c>
      <c r="Q17" s="147">
        <f t="shared" si="4"/>
        <v>6</v>
      </c>
      <c r="R17" s="148"/>
      <c r="S17" s="149"/>
      <c r="T17" s="154"/>
      <c r="U17" s="155"/>
      <c r="V17" s="22">
        <f>SUM(V15:V16)</f>
        <v>70</v>
      </c>
    </row>
    <row r="18" spans="1:22" s="1" customFormat="1" ht="15.75" customHeight="1">
      <c r="A18" s="244">
        <v>239</v>
      </c>
      <c r="B18" s="247"/>
      <c r="C18" s="250" t="s">
        <v>116</v>
      </c>
      <c r="D18" s="266" t="s">
        <v>117</v>
      </c>
      <c r="E18" s="73">
        <v>23</v>
      </c>
      <c r="F18" s="74" t="s">
        <v>27</v>
      </c>
      <c r="G18" s="47">
        <v>15</v>
      </c>
      <c r="H18" s="47">
        <v>11</v>
      </c>
      <c r="I18" s="47">
        <v>7</v>
      </c>
      <c r="J18" s="47">
        <v>9</v>
      </c>
      <c r="K18" s="47">
        <v>11</v>
      </c>
      <c r="L18" s="47">
        <v>12</v>
      </c>
      <c r="M18" s="47">
        <v>9</v>
      </c>
      <c r="N18" s="47">
        <v>9</v>
      </c>
      <c r="O18" s="47">
        <v>9</v>
      </c>
      <c r="P18" s="47">
        <v>9</v>
      </c>
      <c r="Q18" s="47">
        <v>3</v>
      </c>
      <c r="R18" s="48"/>
      <c r="S18" s="49">
        <f>IF(E18="","",SUM(G18:Q18)-(R18))</f>
        <v>104</v>
      </c>
      <c r="T18" s="264">
        <f>IF(E19="",0,(SUM(S18+S19)))</f>
        <v>212</v>
      </c>
      <c r="U18" s="256"/>
      <c r="V18" s="23">
        <f>SUM(G18:I18)</f>
        <v>33</v>
      </c>
    </row>
    <row r="19" spans="1:22" s="1" customFormat="1" ht="15.75" customHeight="1">
      <c r="A19" s="245"/>
      <c r="B19" s="248"/>
      <c r="C19" s="251"/>
      <c r="D19" s="267"/>
      <c r="E19" s="73">
        <v>22</v>
      </c>
      <c r="F19" s="76" t="s">
        <v>28</v>
      </c>
      <c r="G19" s="47">
        <v>18</v>
      </c>
      <c r="H19" s="47">
        <v>11</v>
      </c>
      <c r="I19" s="47">
        <v>7</v>
      </c>
      <c r="J19" s="47">
        <v>8</v>
      </c>
      <c r="K19" s="47">
        <v>12</v>
      </c>
      <c r="L19" s="47">
        <v>12</v>
      </c>
      <c r="M19" s="47">
        <v>9</v>
      </c>
      <c r="N19" s="47">
        <v>9</v>
      </c>
      <c r="O19" s="47">
        <v>10</v>
      </c>
      <c r="P19" s="47">
        <v>9</v>
      </c>
      <c r="Q19" s="47">
        <v>3</v>
      </c>
      <c r="R19" s="48"/>
      <c r="S19" s="50">
        <f>IF(E19="","",SUM(G19:Q19)-(R19))</f>
        <v>108</v>
      </c>
      <c r="T19" s="265"/>
      <c r="U19" s="265"/>
      <c r="V19" s="152">
        <f>SUM(G19:I19)</f>
        <v>36</v>
      </c>
    </row>
    <row r="20" spans="1:22" s="1" customFormat="1" ht="15.75" customHeight="1">
      <c r="A20" s="246"/>
      <c r="B20" s="249"/>
      <c r="C20" s="252"/>
      <c r="D20" s="268"/>
      <c r="E20" s="261" t="s">
        <v>31</v>
      </c>
      <c r="F20" s="262"/>
      <c r="G20" s="147">
        <f aca="true" t="shared" si="5" ref="G20:Q20">SUM(G18:G19)</f>
        <v>33</v>
      </c>
      <c r="H20" s="147">
        <f t="shared" si="5"/>
        <v>22</v>
      </c>
      <c r="I20" s="147">
        <f t="shared" si="5"/>
        <v>14</v>
      </c>
      <c r="J20" s="147">
        <f t="shared" si="5"/>
        <v>17</v>
      </c>
      <c r="K20" s="147">
        <f t="shared" si="5"/>
        <v>23</v>
      </c>
      <c r="L20" s="147">
        <f t="shared" si="5"/>
        <v>24</v>
      </c>
      <c r="M20" s="147">
        <f t="shared" si="5"/>
        <v>18</v>
      </c>
      <c r="N20" s="147">
        <f t="shared" si="5"/>
        <v>18</v>
      </c>
      <c r="O20" s="147">
        <f t="shared" si="5"/>
        <v>19</v>
      </c>
      <c r="P20" s="147">
        <f t="shared" si="5"/>
        <v>18</v>
      </c>
      <c r="Q20" s="147">
        <f t="shared" si="5"/>
        <v>6</v>
      </c>
      <c r="R20" s="148"/>
      <c r="S20" s="149"/>
      <c r="T20" s="154"/>
      <c r="U20" s="155"/>
      <c r="V20" s="22">
        <f>SUM(V18:V19)</f>
        <v>69</v>
      </c>
    </row>
    <row r="21" spans="1:22" s="1" customFormat="1" ht="15.75" customHeight="1">
      <c r="A21" s="244">
        <v>215</v>
      </c>
      <c r="B21" s="247"/>
      <c r="C21" s="250" t="s">
        <v>101</v>
      </c>
      <c r="D21" s="266" t="s">
        <v>102</v>
      </c>
      <c r="E21" s="73">
        <v>54</v>
      </c>
      <c r="F21" s="74" t="s">
        <v>27</v>
      </c>
      <c r="G21" s="47">
        <v>17</v>
      </c>
      <c r="H21" s="47">
        <v>14</v>
      </c>
      <c r="I21" s="47">
        <v>7</v>
      </c>
      <c r="J21" s="47">
        <v>9</v>
      </c>
      <c r="K21" s="47"/>
      <c r="L21" s="47">
        <v>13</v>
      </c>
      <c r="M21" s="47">
        <v>9</v>
      </c>
      <c r="N21" s="47">
        <v>9</v>
      </c>
      <c r="O21" s="47">
        <v>9</v>
      </c>
      <c r="P21" s="47">
        <v>10</v>
      </c>
      <c r="Q21" s="47"/>
      <c r="R21" s="48"/>
      <c r="S21" s="49">
        <f>IF(E21="","",SUM(G21:Q21)-(R21))</f>
        <v>97</v>
      </c>
      <c r="T21" s="264">
        <f>IF(E22="",0,(SUM(S21+S22)))</f>
        <v>210</v>
      </c>
      <c r="U21" s="256"/>
      <c r="V21" s="23">
        <f>SUM(G21:I21)</f>
        <v>38</v>
      </c>
    </row>
    <row r="22" spans="1:22" s="1" customFormat="1" ht="15.75" customHeight="1">
      <c r="A22" s="245"/>
      <c r="B22" s="248"/>
      <c r="C22" s="251"/>
      <c r="D22" s="267"/>
      <c r="E22" s="73">
        <v>53</v>
      </c>
      <c r="F22" s="76" t="s">
        <v>28</v>
      </c>
      <c r="G22" s="47">
        <v>24</v>
      </c>
      <c r="H22" s="47">
        <v>16</v>
      </c>
      <c r="I22" s="47">
        <v>8</v>
      </c>
      <c r="J22" s="47">
        <v>9</v>
      </c>
      <c r="K22" s="47"/>
      <c r="L22" s="47">
        <v>14</v>
      </c>
      <c r="M22" s="47">
        <v>9</v>
      </c>
      <c r="N22" s="47">
        <v>9</v>
      </c>
      <c r="O22" s="47">
        <v>10</v>
      </c>
      <c r="P22" s="47">
        <v>11</v>
      </c>
      <c r="Q22" s="47">
        <v>3</v>
      </c>
      <c r="R22" s="48"/>
      <c r="S22" s="50">
        <f>IF(E22="","",SUM(G22:Q22)-(R22))</f>
        <v>113</v>
      </c>
      <c r="T22" s="265"/>
      <c r="U22" s="265"/>
      <c r="V22" s="152">
        <f>SUM(G22:I22)</f>
        <v>48</v>
      </c>
    </row>
    <row r="23" spans="1:22" s="1" customFormat="1" ht="15.75" customHeight="1">
      <c r="A23" s="246"/>
      <c r="B23" s="249"/>
      <c r="C23" s="252"/>
      <c r="D23" s="268"/>
      <c r="E23" s="261" t="s">
        <v>31</v>
      </c>
      <c r="F23" s="262"/>
      <c r="G23" s="147">
        <f aca="true" t="shared" si="6" ref="G23:Q23">SUM(G21:G22)</f>
        <v>41</v>
      </c>
      <c r="H23" s="147">
        <f t="shared" si="6"/>
        <v>30</v>
      </c>
      <c r="I23" s="147">
        <f t="shared" si="6"/>
        <v>15</v>
      </c>
      <c r="J23" s="147">
        <f t="shared" si="6"/>
        <v>18</v>
      </c>
      <c r="K23" s="147">
        <f t="shared" si="6"/>
        <v>0</v>
      </c>
      <c r="L23" s="147">
        <f t="shared" si="6"/>
        <v>27</v>
      </c>
      <c r="M23" s="147">
        <f t="shared" si="6"/>
        <v>18</v>
      </c>
      <c r="N23" s="147">
        <f t="shared" si="6"/>
        <v>18</v>
      </c>
      <c r="O23" s="147">
        <f t="shared" si="6"/>
        <v>19</v>
      </c>
      <c r="P23" s="147">
        <f t="shared" si="6"/>
        <v>21</v>
      </c>
      <c r="Q23" s="147">
        <f t="shared" si="6"/>
        <v>3</v>
      </c>
      <c r="R23" s="148"/>
      <c r="S23" s="149"/>
      <c r="T23" s="154"/>
      <c r="U23" s="155"/>
      <c r="V23" s="22">
        <f>SUM(V21:V22)</f>
        <v>86</v>
      </c>
    </row>
    <row r="24" spans="1:22" s="1" customFormat="1" ht="15.75" customHeight="1">
      <c r="A24" s="244">
        <v>203</v>
      </c>
      <c r="B24" s="247"/>
      <c r="C24" s="250" t="s">
        <v>142</v>
      </c>
      <c r="D24" s="266" t="s">
        <v>143</v>
      </c>
      <c r="E24" s="73">
        <v>52</v>
      </c>
      <c r="F24" s="74" t="s">
        <v>27</v>
      </c>
      <c r="G24" s="47">
        <v>13</v>
      </c>
      <c r="H24" s="47">
        <v>11</v>
      </c>
      <c r="I24" s="47">
        <v>6</v>
      </c>
      <c r="J24" s="47">
        <v>9</v>
      </c>
      <c r="K24" s="47">
        <v>13</v>
      </c>
      <c r="L24" s="47">
        <v>13</v>
      </c>
      <c r="M24" s="47">
        <v>9</v>
      </c>
      <c r="N24" s="47">
        <v>10</v>
      </c>
      <c r="O24" s="47">
        <v>9</v>
      </c>
      <c r="P24" s="47">
        <v>9</v>
      </c>
      <c r="Q24" s="47">
        <v>3</v>
      </c>
      <c r="R24" s="48"/>
      <c r="S24" s="49">
        <f>IF(E24="","",SUM(G24:Q24)-(R24))</f>
        <v>105</v>
      </c>
      <c r="T24" s="264">
        <f>IF(E25="",0,(SUM(S24+S25)))</f>
        <v>209</v>
      </c>
      <c r="U24" s="256"/>
      <c r="V24" s="23">
        <f>SUM(G24:I24)</f>
        <v>30</v>
      </c>
    </row>
    <row r="25" spans="1:22" s="1" customFormat="1" ht="15.75" customHeight="1">
      <c r="A25" s="245"/>
      <c r="B25" s="248"/>
      <c r="C25" s="251"/>
      <c r="D25" s="267"/>
      <c r="E25" s="73">
        <v>63</v>
      </c>
      <c r="F25" s="76" t="s">
        <v>28</v>
      </c>
      <c r="G25" s="47">
        <v>14</v>
      </c>
      <c r="H25" s="47">
        <v>9</v>
      </c>
      <c r="I25" s="47">
        <v>8</v>
      </c>
      <c r="J25" s="47">
        <v>8</v>
      </c>
      <c r="K25" s="47">
        <v>12</v>
      </c>
      <c r="L25" s="47">
        <v>12</v>
      </c>
      <c r="M25" s="47">
        <v>9</v>
      </c>
      <c r="N25" s="47">
        <v>10</v>
      </c>
      <c r="O25" s="47">
        <v>10</v>
      </c>
      <c r="P25" s="47">
        <v>9</v>
      </c>
      <c r="Q25" s="47">
        <v>3</v>
      </c>
      <c r="R25" s="48"/>
      <c r="S25" s="50">
        <f>IF(E25="","",SUM(G25:Q25)-(R25))</f>
        <v>104</v>
      </c>
      <c r="T25" s="265"/>
      <c r="U25" s="265"/>
      <c r="V25" s="152">
        <f>SUM(G25:I25)</f>
        <v>31</v>
      </c>
    </row>
    <row r="26" spans="1:22" s="1" customFormat="1" ht="15.75" customHeight="1">
      <c r="A26" s="246"/>
      <c r="B26" s="249"/>
      <c r="C26" s="252"/>
      <c r="D26" s="268"/>
      <c r="E26" s="261" t="s">
        <v>31</v>
      </c>
      <c r="F26" s="262"/>
      <c r="G26" s="147">
        <f aca="true" t="shared" si="7" ref="G26:Q26">SUM(G24:G25)</f>
        <v>27</v>
      </c>
      <c r="H26" s="147">
        <f t="shared" si="7"/>
        <v>20</v>
      </c>
      <c r="I26" s="147">
        <f t="shared" si="7"/>
        <v>14</v>
      </c>
      <c r="J26" s="147">
        <f t="shared" si="7"/>
        <v>17</v>
      </c>
      <c r="K26" s="147">
        <f t="shared" si="7"/>
        <v>25</v>
      </c>
      <c r="L26" s="147">
        <f t="shared" si="7"/>
        <v>25</v>
      </c>
      <c r="M26" s="147">
        <f t="shared" si="7"/>
        <v>18</v>
      </c>
      <c r="N26" s="147">
        <f t="shared" si="7"/>
        <v>20</v>
      </c>
      <c r="O26" s="147">
        <f t="shared" si="7"/>
        <v>19</v>
      </c>
      <c r="P26" s="147">
        <f t="shared" si="7"/>
        <v>18</v>
      </c>
      <c r="Q26" s="147">
        <f t="shared" si="7"/>
        <v>6</v>
      </c>
      <c r="R26" s="148"/>
      <c r="S26" s="149"/>
      <c r="T26" s="154"/>
      <c r="U26" s="155"/>
      <c r="V26" s="22">
        <f>SUM(V24:V25)</f>
        <v>61</v>
      </c>
    </row>
    <row r="27" spans="1:22" s="1" customFormat="1" ht="15.75" customHeight="1">
      <c r="A27" s="244">
        <v>245</v>
      </c>
      <c r="B27" s="247"/>
      <c r="C27" s="250" t="s">
        <v>95</v>
      </c>
      <c r="D27" s="266" t="s">
        <v>96</v>
      </c>
      <c r="E27" s="73">
        <v>52</v>
      </c>
      <c r="F27" s="74" t="s">
        <v>27</v>
      </c>
      <c r="G27" s="47">
        <v>15</v>
      </c>
      <c r="H27" s="47">
        <v>9</v>
      </c>
      <c r="I27" s="47">
        <v>7</v>
      </c>
      <c r="J27" s="47">
        <v>8</v>
      </c>
      <c r="K27" s="47">
        <v>10</v>
      </c>
      <c r="L27" s="47">
        <v>11</v>
      </c>
      <c r="M27" s="47">
        <v>9</v>
      </c>
      <c r="N27" s="47">
        <v>10</v>
      </c>
      <c r="O27" s="47">
        <v>10</v>
      </c>
      <c r="P27" s="47">
        <v>10</v>
      </c>
      <c r="Q27" s="47">
        <v>3</v>
      </c>
      <c r="R27" s="48"/>
      <c r="S27" s="49">
        <f>IF(E27="","",SUM(G27:Q27)-(R27))</f>
        <v>102</v>
      </c>
      <c r="T27" s="264">
        <f>IF(E28="",0,(SUM(S27+S28)))</f>
        <v>208</v>
      </c>
      <c r="U27" s="256"/>
      <c r="V27" s="23">
        <f>SUM(G27:I27)</f>
        <v>31</v>
      </c>
    </row>
    <row r="28" spans="1:22" s="1" customFormat="1" ht="15.75" customHeight="1">
      <c r="A28" s="245"/>
      <c r="B28" s="248"/>
      <c r="C28" s="251"/>
      <c r="D28" s="267"/>
      <c r="E28" s="73">
        <v>53</v>
      </c>
      <c r="F28" s="76" t="s">
        <v>28</v>
      </c>
      <c r="G28" s="47">
        <v>14</v>
      </c>
      <c r="H28" s="47">
        <v>10</v>
      </c>
      <c r="I28" s="47">
        <v>7</v>
      </c>
      <c r="J28" s="47">
        <v>9</v>
      </c>
      <c r="K28" s="47">
        <v>12</v>
      </c>
      <c r="L28" s="47">
        <v>12</v>
      </c>
      <c r="M28" s="47">
        <v>9</v>
      </c>
      <c r="N28" s="47">
        <v>9</v>
      </c>
      <c r="O28" s="47">
        <v>11</v>
      </c>
      <c r="P28" s="47">
        <v>10</v>
      </c>
      <c r="Q28" s="47">
        <v>3</v>
      </c>
      <c r="R28" s="48"/>
      <c r="S28" s="50">
        <f>IF(E28="","",SUM(G28:Q28)-(R28))</f>
        <v>106</v>
      </c>
      <c r="T28" s="265"/>
      <c r="U28" s="265"/>
      <c r="V28" s="152">
        <f>SUM(G28:I28)</f>
        <v>31</v>
      </c>
    </row>
    <row r="29" spans="1:22" s="1" customFormat="1" ht="15.75" customHeight="1">
      <c r="A29" s="246"/>
      <c r="B29" s="249"/>
      <c r="C29" s="252"/>
      <c r="D29" s="268"/>
      <c r="E29" s="261" t="s">
        <v>31</v>
      </c>
      <c r="F29" s="262"/>
      <c r="G29" s="147">
        <f aca="true" t="shared" si="8" ref="G29:Q29">SUM(G27:G28)</f>
        <v>29</v>
      </c>
      <c r="H29" s="147">
        <f t="shared" si="8"/>
        <v>19</v>
      </c>
      <c r="I29" s="147">
        <f t="shared" si="8"/>
        <v>14</v>
      </c>
      <c r="J29" s="147">
        <f t="shared" si="8"/>
        <v>17</v>
      </c>
      <c r="K29" s="147">
        <f t="shared" si="8"/>
        <v>22</v>
      </c>
      <c r="L29" s="147">
        <f t="shared" si="8"/>
        <v>23</v>
      </c>
      <c r="M29" s="147">
        <f t="shared" si="8"/>
        <v>18</v>
      </c>
      <c r="N29" s="147">
        <f t="shared" si="8"/>
        <v>19</v>
      </c>
      <c r="O29" s="147">
        <f t="shared" si="8"/>
        <v>21</v>
      </c>
      <c r="P29" s="147">
        <f t="shared" si="8"/>
        <v>20</v>
      </c>
      <c r="Q29" s="147">
        <f t="shared" si="8"/>
        <v>6</v>
      </c>
      <c r="R29" s="148"/>
      <c r="S29" s="149"/>
      <c r="T29" s="154"/>
      <c r="U29" s="155"/>
      <c r="V29" s="22">
        <f>SUM(V27:V28)</f>
        <v>62</v>
      </c>
    </row>
    <row r="30" spans="1:22" s="1" customFormat="1" ht="15.75" customHeight="1">
      <c r="A30" s="244">
        <v>229</v>
      </c>
      <c r="B30" s="247"/>
      <c r="C30" s="250" t="s">
        <v>122</v>
      </c>
      <c r="D30" s="266" t="s">
        <v>123</v>
      </c>
      <c r="E30" s="73">
        <v>4</v>
      </c>
      <c r="F30" s="74" t="s">
        <v>27</v>
      </c>
      <c r="G30" s="47">
        <v>13</v>
      </c>
      <c r="H30" s="47">
        <v>10</v>
      </c>
      <c r="I30" s="47">
        <v>6</v>
      </c>
      <c r="J30" s="47">
        <v>10</v>
      </c>
      <c r="K30" s="47">
        <v>15</v>
      </c>
      <c r="L30" s="47">
        <v>12</v>
      </c>
      <c r="M30" s="47">
        <v>9</v>
      </c>
      <c r="N30" s="47">
        <v>9</v>
      </c>
      <c r="O30" s="47">
        <v>9</v>
      </c>
      <c r="P30" s="47">
        <v>10</v>
      </c>
      <c r="Q30" s="47">
        <v>3</v>
      </c>
      <c r="R30" s="48"/>
      <c r="S30" s="49">
        <f>IF(E30="","",SUM(G30:Q30)-(R30))</f>
        <v>106</v>
      </c>
      <c r="T30" s="264">
        <f>IF(E31="",0,(SUM(S30+S31)))</f>
        <v>208</v>
      </c>
      <c r="U30" s="256"/>
      <c r="V30" s="23">
        <f>SUM(G30:I30)</f>
        <v>29</v>
      </c>
    </row>
    <row r="31" spans="1:22" s="1" customFormat="1" ht="15.75" customHeight="1">
      <c r="A31" s="245"/>
      <c r="B31" s="248"/>
      <c r="C31" s="251"/>
      <c r="D31" s="267"/>
      <c r="E31" s="73">
        <v>57</v>
      </c>
      <c r="F31" s="76" t="s">
        <v>28</v>
      </c>
      <c r="G31" s="47">
        <v>12</v>
      </c>
      <c r="H31" s="47">
        <v>10</v>
      </c>
      <c r="I31" s="47">
        <v>6</v>
      </c>
      <c r="J31" s="47">
        <v>9</v>
      </c>
      <c r="K31" s="47">
        <v>13</v>
      </c>
      <c r="L31" s="47">
        <v>12</v>
      </c>
      <c r="M31" s="47">
        <v>9</v>
      </c>
      <c r="N31" s="47">
        <v>9</v>
      </c>
      <c r="O31" s="47">
        <v>9</v>
      </c>
      <c r="P31" s="47">
        <v>10</v>
      </c>
      <c r="Q31" s="47">
        <v>3</v>
      </c>
      <c r="R31" s="48"/>
      <c r="S31" s="50">
        <f>IF(E31="","",SUM(G31:Q31)-(R31))</f>
        <v>102</v>
      </c>
      <c r="T31" s="265"/>
      <c r="U31" s="265"/>
      <c r="V31" s="152">
        <f>SUM(G31:I31)</f>
        <v>28</v>
      </c>
    </row>
    <row r="32" spans="1:22" s="1" customFormat="1" ht="15.75" customHeight="1">
      <c r="A32" s="246"/>
      <c r="B32" s="249"/>
      <c r="C32" s="252"/>
      <c r="D32" s="268"/>
      <c r="E32" s="261" t="s">
        <v>31</v>
      </c>
      <c r="F32" s="262"/>
      <c r="G32" s="147">
        <f aca="true" t="shared" si="9" ref="G32:Q32">SUM(G30:G31)</f>
        <v>25</v>
      </c>
      <c r="H32" s="147">
        <f t="shared" si="9"/>
        <v>20</v>
      </c>
      <c r="I32" s="147">
        <f t="shared" si="9"/>
        <v>12</v>
      </c>
      <c r="J32" s="147">
        <f t="shared" si="9"/>
        <v>19</v>
      </c>
      <c r="K32" s="147">
        <f t="shared" si="9"/>
        <v>28</v>
      </c>
      <c r="L32" s="147">
        <f t="shared" si="9"/>
        <v>24</v>
      </c>
      <c r="M32" s="147">
        <f t="shared" si="9"/>
        <v>18</v>
      </c>
      <c r="N32" s="147">
        <f t="shared" si="9"/>
        <v>18</v>
      </c>
      <c r="O32" s="147">
        <f t="shared" si="9"/>
        <v>18</v>
      </c>
      <c r="P32" s="147">
        <f t="shared" si="9"/>
        <v>20</v>
      </c>
      <c r="Q32" s="147">
        <f t="shared" si="9"/>
        <v>6</v>
      </c>
      <c r="R32" s="148"/>
      <c r="S32" s="149"/>
      <c r="T32" s="154"/>
      <c r="U32" s="155"/>
      <c r="V32" s="22">
        <f>SUM(V30:V31)</f>
        <v>57</v>
      </c>
    </row>
    <row r="33" spans="1:22" s="1" customFormat="1" ht="15.75" customHeight="1">
      <c r="A33" s="244">
        <v>243</v>
      </c>
      <c r="B33" s="247"/>
      <c r="C33" s="250" t="s">
        <v>103</v>
      </c>
      <c r="D33" s="266" t="s">
        <v>104</v>
      </c>
      <c r="E33" s="73">
        <v>71</v>
      </c>
      <c r="F33" s="74" t="s">
        <v>27</v>
      </c>
      <c r="G33" s="47">
        <v>19</v>
      </c>
      <c r="H33" s="47">
        <v>9</v>
      </c>
      <c r="I33" s="47">
        <v>6</v>
      </c>
      <c r="J33" s="47">
        <v>9</v>
      </c>
      <c r="K33" s="47">
        <v>11</v>
      </c>
      <c r="L33" s="47">
        <v>13</v>
      </c>
      <c r="M33" s="47">
        <v>10</v>
      </c>
      <c r="N33" s="47">
        <v>9</v>
      </c>
      <c r="O33" s="47">
        <v>10</v>
      </c>
      <c r="P33" s="47">
        <v>10</v>
      </c>
      <c r="Q33" s="47">
        <v>3</v>
      </c>
      <c r="R33" s="48"/>
      <c r="S33" s="49">
        <f>IF(E33="","",SUM(G33:Q33)-(R33))</f>
        <v>109</v>
      </c>
      <c r="T33" s="264">
        <f>IF(E34="",0,(SUM(S33+S34)))</f>
        <v>207</v>
      </c>
      <c r="U33" s="256"/>
      <c r="V33" s="23">
        <f>SUM(G33:I33)</f>
        <v>34</v>
      </c>
    </row>
    <row r="34" spans="1:22" s="1" customFormat="1" ht="15.75" customHeight="1">
      <c r="A34" s="245"/>
      <c r="B34" s="248"/>
      <c r="C34" s="251"/>
      <c r="D34" s="267"/>
      <c r="E34" s="73">
        <v>1</v>
      </c>
      <c r="F34" s="76" t="s">
        <v>28</v>
      </c>
      <c r="G34" s="47">
        <v>16</v>
      </c>
      <c r="H34" s="47"/>
      <c r="I34" s="47">
        <v>6</v>
      </c>
      <c r="J34" s="47">
        <v>9</v>
      </c>
      <c r="K34" s="47">
        <v>13</v>
      </c>
      <c r="L34" s="47">
        <v>13</v>
      </c>
      <c r="M34" s="47">
        <v>10</v>
      </c>
      <c r="N34" s="47">
        <v>9</v>
      </c>
      <c r="O34" s="47">
        <v>11</v>
      </c>
      <c r="P34" s="47">
        <v>11</v>
      </c>
      <c r="Q34" s="47"/>
      <c r="R34" s="48"/>
      <c r="S34" s="50">
        <f>IF(E34="","",SUM(G34:Q34)-(R34))</f>
        <v>98</v>
      </c>
      <c r="T34" s="265"/>
      <c r="U34" s="265"/>
      <c r="V34" s="152">
        <f>SUM(G34:I34)</f>
        <v>22</v>
      </c>
    </row>
    <row r="35" spans="1:22" s="1" customFormat="1" ht="15.75" customHeight="1">
      <c r="A35" s="246"/>
      <c r="B35" s="249"/>
      <c r="C35" s="252"/>
      <c r="D35" s="268"/>
      <c r="E35" s="261" t="s">
        <v>31</v>
      </c>
      <c r="F35" s="262"/>
      <c r="G35" s="147">
        <f aca="true" t="shared" si="10" ref="G35:Q35">SUM(G33:G34)</f>
        <v>35</v>
      </c>
      <c r="H35" s="147">
        <f t="shared" si="10"/>
        <v>9</v>
      </c>
      <c r="I35" s="147">
        <f t="shared" si="10"/>
        <v>12</v>
      </c>
      <c r="J35" s="147">
        <f t="shared" si="10"/>
        <v>18</v>
      </c>
      <c r="K35" s="147">
        <f t="shared" si="10"/>
        <v>24</v>
      </c>
      <c r="L35" s="147">
        <f t="shared" si="10"/>
        <v>26</v>
      </c>
      <c r="M35" s="147">
        <f t="shared" si="10"/>
        <v>20</v>
      </c>
      <c r="N35" s="147">
        <f t="shared" si="10"/>
        <v>18</v>
      </c>
      <c r="O35" s="147">
        <f t="shared" si="10"/>
        <v>21</v>
      </c>
      <c r="P35" s="147">
        <f t="shared" si="10"/>
        <v>21</v>
      </c>
      <c r="Q35" s="147">
        <f t="shared" si="10"/>
        <v>3</v>
      </c>
      <c r="R35" s="148"/>
      <c r="S35" s="149"/>
      <c r="T35" s="154"/>
      <c r="U35" s="155"/>
      <c r="V35" s="22">
        <f>SUM(V33:V34)</f>
        <v>56</v>
      </c>
    </row>
    <row r="36" spans="1:22" s="1" customFormat="1" ht="15.75" customHeight="1">
      <c r="A36" s="244">
        <v>254</v>
      </c>
      <c r="B36" s="247"/>
      <c r="C36" s="250" t="s">
        <v>126</v>
      </c>
      <c r="D36" s="266" t="s">
        <v>127</v>
      </c>
      <c r="E36" s="73">
        <v>35</v>
      </c>
      <c r="F36" s="74" t="s">
        <v>27</v>
      </c>
      <c r="G36" s="47">
        <v>15</v>
      </c>
      <c r="H36" s="47">
        <v>10</v>
      </c>
      <c r="I36" s="47">
        <v>6</v>
      </c>
      <c r="J36" s="47">
        <v>9</v>
      </c>
      <c r="K36" s="47">
        <v>12</v>
      </c>
      <c r="L36" s="47">
        <v>12</v>
      </c>
      <c r="M36" s="47">
        <v>8</v>
      </c>
      <c r="N36" s="47">
        <v>9</v>
      </c>
      <c r="O36" s="47">
        <v>9</v>
      </c>
      <c r="P36" s="47">
        <v>10</v>
      </c>
      <c r="Q36" s="47">
        <v>3</v>
      </c>
      <c r="R36" s="48"/>
      <c r="S36" s="49">
        <f>IF(E36="","",SUM(G36:Q36)-(R36))</f>
        <v>103</v>
      </c>
      <c r="T36" s="264">
        <f>IF(E37="",0,(SUM(S36+S37)))</f>
        <v>207</v>
      </c>
      <c r="U36" s="256"/>
      <c r="V36" s="23">
        <f>SUM(G36:I36)</f>
        <v>31</v>
      </c>
    </row>
    <row r="37" spans="1:22" s="1" customFormat="1" ht="15.75" customHeight="1">
      <c r="A37" s="245"/>
      <c r="B37" s="248"/>
      <c r="C37" s="251"/>
      <c r="D37" s="267"/>
      <c r="E37" s="73">
        <v>8</v>
      </c>
      <c r="F37" s="76" t="s">
        <v>28</v>
      </c>
      <c r="G37" s="47">
        <v>14</v>
      </c>
      <c r="H37" s="47">
        <v>10</v>
      </c>
      <c r="I37" s="47">
        <v>6</v>
      </c>
      <c r="J37" s="47">
        <v>9</v>
      </c>
      <c r="K37" s="47">
        <v>12</v>
      </c>
      <c r="L37" s="47">
        <v>12</v>
      </c>
      <c r="M37" s="47">
        <v>9</v>
      </c>
      <c r="N37" s="47">
        <v>9</v>
      </c>
      <c r="O37" s="47">
        <v>10</v>
      </c>
      <c r="P37" s="47">
        <v>10</v>
      </c>
      <c r="Q37" s="47">
        <v>3</v>
      </c>
      <c r="R37" s="48"/>
      <c r="S37" s="50">
        <f>IF(E37="","",SUM(G37:Q37)-(R37))</f>
        <v>104</v>
      </c>
      <c r="T37" s="265"/>
      <c r="U37" s="265"/>
      <c r="V37" s="152">
        <f>SUM(G37:I37)</f>
        <v>30</v>
      </c>
    </row>
    <row r="38" spans="1:22" s="1" customFormat="1" ht="15.75" customHeight="1">
      <c r="A38" s="246"/>
      <c r="B38" s="249"/>
      <c r="C38" s="252"/>
      <c r="D38" s="268"/>
      <c r="E38" s="261" t="s">
        <v>31</v>
      </c>
      <c r="F38" s="262"/>
      <c r="G38" s="147">
        <f aca="true" t="shared" si="11" ref="G38:Q38">SUM(G36:G37)</f>
        <v>29</v>
      </c>
      <c r="H38" s="147">
        <f t="shared" si="11"/>
        <v>20</v>
      </c>
      <c r="I38" s="147">
        <f t="shared" si="11"/>
        <v>12</v>
      </c>
      <c r="J38" s="147">
        <f t="shared" si="11"/>
        <v>18</v>
      </c>
      <c r="K38" s="147">
        <f t="shared" si="11"/>
        <v>24</v>
      </c>
      <c r="L38" s="147">
        <f t="shared" si="11"/>
        <v>24</v>
      </c>
      <c r="M38" s="147">
        <f t="shared" si="11"/>
        <v>17</v>
      </c>
      <c r="N38" s="147">
        <f t="shared" si="11"/>
        <v>18</v>
      </c>
      <c r="O38" s="147">
        <f t="shared" si="11"/>
        <v>19</v>
      </c>
      <c r="P38" s="147">
        <f t="shared" si="11"/>
        <v>20</v>
      </c>
      <c r="Q38" s="147">
        <f t="shared" si="11"/>
        <v>6</v>
      </c>
      <c r="R38" s="148"/>
      <c r="S38" s="149"/>
      <c r="T38" s="154"/>
      <c r="U38" s="155"/>
      <c r="V38" s="22">
        <f>SUM(V36:V37)</f>
        <v>61</v>
      </c>
    </row>
    <row r="39" spans="1:22" s="1" customFormat="1" ht="15.75" customHeight="1">
      <c r="A39" s="244">
        <v>232</v>
      </c>
      <c r="B39" s="247"/>
      <c r="C39" s="250" t="s">
        <v>122</v>
      </c>
      <c r="D39" s="266" t="s">
        <v>123</v>
      </c>
      <c r="E39" s="73">
        <v>23</v>
      </c>
      <c r="F39" s="74" t="s">
        <v>27</v>
      </c>
      <c r="G39" s="47">
        <v>13</v>
      </c>
      <c r="H39" s="47">
        <v>9</v>
      </c>
      <c r="I39" s="47">
        <v>6</v>
      </c>
      <c r="J39" s="47">
        <v>9</v>
      </c>
      <c r="K39" s="47">
        <v>12</v>
      </c>
      <c r="L39" s="47">
        <v>12</v>
      </c>
      <c r="M39" s="47">
        <v>9</v>
      </c>
      <c r="N39" s="47">
        <v>10</v>
      </c>
      <c r="O39" s="47">
        <v>10</v>
      </c>
      <c r="P39" s="47">
        <v>9</v>
      </c>
      <c r="Q39" s="47">
        <v>3</v>
      </c>
      <c r="R39" s="48"/>
      <c r="S39" s="49">
        <f>IF(E39="","",SUM(G39:Q39)-(R39))</f>
        <v>102</v>
      </c>
      <c r="T39" s="264">
        <f>IF(E40="",0,(SUM(S39+S40)))</f>
        <v>206</v>
      </c>
      <c r="U39" s="256"/>
      <c r="V39" s="23">
        <f>SUM(G39:I39)</f>
        <v>28</v>
      </c>
    </row>
    <row r="40" spans="1:22" s="1" customFormat="1" ht="15.75" customHeight="1">
      <c r="A40" s="245"/>
      <c r="B40" s="248"/>
      <c r="C40" s="251"/>
      <c r="D40" s="267"/>
      <c r="E40" s="73">
        <v>24</v>
      </c>
      <c r="F40" s="76" t="s">
        <v>28</v>
      </c>
      <c r="G40" s="47">
        <v>12</v>
      </c>
      <c r="H40" s="47">
        <v>10</v>
      </c>
      <c r="I40" s="47">
        <v>7</v>
      </c>
      <c r="J40" s="47">
        <v>9</v>
      </c>
      <c r="K40" s="47">
        <v>14</v>
      </c>
      <c r="L40" s="47">
        <v>13</v>
      </c>
      <c r="M40" s="47">
        <v>9</v>
      </c>
      <c r="N40" s="47">
        <v>9</v>
      </c>
      <c r="O40" s="47">
        <v>9</v>
      </c>
      <c r="P40" s="47">
        <v>9</v>
      </c>
      <c r="Q40" s="47">
        <v>3</v>
      </c>
      <c r="R40" s="48"/>
      <c r="S40" s="50">
        <f>IF(E40="","",SUM(G40:Q40)-(R40))</f>
        <v>104</v>
      </c>
      <c r="T40" s="265"/>
      <c r="U40" s="265"/>
      <c r="V40" s="152">
        <f>SUM(G40:I40)</f>
        <v>29</v>
      </c>
    </row>
    <row r="41" spans="1:22" s="1" customFormat="1" ht="15.75" customHeight="1">
      <c r="A41" s="246"/>
      <c r="B41" s="249"/>
      <c r="C41" s="252"/>
      <c r="D41" s="268"/>
      <c r="E41" s="261" t="s">
        <v>31</v>
      </c>
      <c r="F41" s="262"/>
      <c r="G41" s="147">
        <f aca="true" t="shared" si="12" ref="G41:Q41">SUM(G39:G40)</f>
        <v>25</v>
      </c>
      <c r="H41" s="147">
        <f t="shared" si="12"/>
        <v>19</v>
      </c>
      <c r="I41" s="147">
        <f t="shared" si="12"/>
        <v>13</v>
      </c>
      <c r="J41" s="147">
        <f t="shared" si="12"/>
        <v>18</v>
      </c>
      <c r="K41" s="147">
        <f t="shared" si="12"/>
        <v>26</v>
      </c>
      <c r="L41" s="147">
        <f t="shared" si="12"/>
        <v>25</v>
      </c>
      <c r="M41" s="147">
        <f t="shared" si="12"/>
        <v>18</v>
      </c>
      <c r="N41" s="147">
        <f t="shared" si="12"/>
        <v>19</v>
      </c>
      <c r="O41" s="147">
        <f t="shared" si="12"/>
        <v>19</v>
      </c>
      <c r="P41" s="147">
        <f t="shared" si="12"/>
        <v>18</v>
      </c>
      <c r="Q41" s="147">
        <f t="shared" si="12"/>
        <v>6</v>
      </c>
      <c r="R41" s="148"/>
      <c r="S41" s="149"/>
      <c r="T41" s="154"/>
      <c r="U41" s="155"/>
      <c r="V41" s="22">
        <f>SUM(V39:V40)</f>
        <v>57</v>
      </c>
    </row>
    <row r="42" spans="1:22" ht="16.5" customHeight="1">
      <c r="A42" s="244">
        <v>213</v>
      </c>
      <c r="B42" s="247"/>
      <c r="C42" s="250" t="s">
        <v>97</v>
      </c>
      <c r="D42" s="266" t="s">
        <v>98</v>
      </c>
      <c r="E42" s="73">
        <v>60</v>
      </c>
      <c r="F42" s="74" t="s">
        <v>27</v>
      </c>
      <c r="G42" s="47">
        <v>17</v>
      </c>
      <c r="H42" s="47">
        <v>9</v>
      </c>
      <c r="I42" s="47">
        <v>7</v>
      </c>
      <c r="J42" s="47">
        <v>9</v>
      </c>
      <c r="K42" s="47">
        <v>11</v>
      </c>
      <c r="L42" s="47">
        <v>13</v>
      </c>
      <c r="M42" s="47">
        <v>8</v>
      </c>
      <c r="N42" s="47">
        <v>9</v>
      </c>
      <c r="O42" s="47">
        <v>9</v>
      </c>
      <c r="P42" s="47">
        <v>8</v>
      </c>
      <c r="Q42" s="47">
        <v>3</v>
      </c>
      <c r="R42" s="48"/>
      <c r="S42" s="49">
        <f>IF(E42="","",SUM(G42:Q42)-(R42))</f>
        <v>103</v>
      </c>
      <c r="T42" s="264">
        <f>IF(E43="",0,(SUM(S42+S43)))</f>
        <v>205</v>
      </c>
      <c r="U42" s="256"/>
      <c r="V42" s="23">
        <f>SUM(G42:I42)</f>
        <v>33</v>
      </c>
    </row>
    <row r="43" spans="1:22" ht="16.5" customHeight="1">
      <c r="A43" s="245"/>
      <c r="B43" s="248"/>
      <c r="C43" s="251"/>
      <c r="D43" s="267"/>
      <c r="E43" s="73">
        <v>35</v>
      </c>
      <c r="F43" s="76" t="s">
        <v>28</v>
      </c>
      <c r="G43" s="47">
        <v>15</v>
      </c>
      <c r="H43" s="47">
        <v>9</v>
      </c>
      <c r="I43" s="47">
        <v>7</v>
      </c>
      <c r="J43" s="47">
        <v>9</v>
      </c>
      <c r="K43" s="47">
        <v>11</v>
      </c>
      <c r="L43" s="47">
        <v>13</v>
      </c>
      <c r="M43" s="47">
        <v>9</v>
      </c>
      <c r="N43" s="47">
        <v>9</v>
      </c>
      <c r="O43" s="47">
        <v>9</v>
      </c>
      <c r="P43" s="47">
        <v>8</v>
      </c>
      <c r="Q43" s="47">
        <v>3</v>
      </c>
      <c r="R43" s="48"/>
      <c r="S43" s="50">
        <f>IF(E43="","",SUM(G43:Q43)-(R43))</f>
        <v>102</v>
      </c>
      <c r="T43" s="265"/>
      <c r="U43" s="265"/>
      <c r="V43" s="152">
        <f>SUM(G43:I43)</f>
        <v>31</v>
      </c>
    </row>
    <row r="44" spans="1:22" ht="16.5" customHeight="1">
      <c r="A44" s="246"/>
      <c r="B44" s="249"/>
      <c r="C44" s="252"/>
      <c r="D44" s="268"/>
      <c r="E44" s="261" t="s">
        <v>31</v>
      </c>
      <c r="F44" s="262"/>
      <c r="G44" s="147">
        <f aca="true" t="shared" si="13" ref="G44:Q44">SUM(G42:G43)</f>
        <v>32</v>
      </c>
      <c r="H44" s="147">
        <f t="shared" si="13"/>
        <v>18</v>
      </c>
      <c r="I44" s="147">
        <f t="shared" si="13"/>
        <v>14</v>
      </c>
      <c r="J44" s="147">
        <f t="shared" si="13"/>
        <v>18</v>
      </c>
      <c r="K44" s="147">
        <f t="shared" si="13"/>
        <v>22</v>
      </c>
      <c r="L44" s="147">
        <f t="shared" si="13"/>
        <v>26</v>
      </c>
      <c r="M44" s="147">
        <f t="shared" si="13"/>
        <v>17</v>
      </c>
      <c r="N44" s="147">
        <f t="shared" si="13"/>
        <v>18</v>
      </c>
      <c r="O44" s="147">
        <f t="shared" si="13"/>
        <v>18</v>
      </c>
      <c r="P44" s="147">
        <f t="shared" si="13"/>
        <v>16</v>
      </c>
      <c r="Q44" s="147">
        <f t="shared" si="13"/>
        <v>6</v>
      </c>
      <c r="R44" s="148"/>
      <c r="S44" s="149"/>
      <c r="T44" s="154"/>
      <c r="U44" s="155"/>
      <c r="V44" s="22">
        <f>SUM(V42:V43)</f>
        <v>64</v>
      </c>
    </row>
    <row r="45" spans="1:22" s="1" customFormat="1" ht="15.75" customHeight="1">
      <c r="A45" s="244">
        <v>241</v>
      </c>
      <c r="B45" s="247"/>
      <c r="C45" s="250" t="s">
        <v>99</v>
      </c>
      <c r="D45" s="266" t="s">
        <v>115</v>
      </c>
      <c r="E45" s="73">
        <v>46</v>
      </c>
      <c r="F45" s="74" t="s">
        <v>27</v>
      </c>
      <c r="G45" s="47">
        <v>14</v>
      </c>
      <c r="H45" s="47">
        <v>9</v>
      </c>
      <c r="I45" s="47">
        <v>6</v>
      </c>
      <c r="J45" s="47">
        <v>8</v>
      </c>
      <c r="K45" s="47">
        <v>13</v>
      </c>
      <c r="L45" s="47">
        <v>12</v>
      </c>
      <c r="M45" s="47">
        <v>9</v>
      </c>
      <c r="N45" s="47">
        <v>9</v>
      </c>
      <c r="O45" s="47">
        <v>10</v>
      </c>
      <c r="P45" s="47">
        <v>8</v>
      </c>
      <c r="Q45" s="47">
        <v>3</v>
      </c>
      <c r="R45" s="48"/>
      <c r="S45" s="49">
        <f>IF(E45="","",SUM(G45:Q45)-(R45))</f>
        <v>101</v>
      </c>
      <c r="T45" s="264">
        <f>IF(E46="",0,(SUM(S45+S46)))</f>
        <v>205</v>
      </c>
      <c r="U45" s="256"/>
      <c r="V45" s="23">
        <f>SUM(G45:I45)</f>
        <v>29</v>
      </c>
    </row>
    <row r="46" spans="1:22" s="1" customFormat="1" ht="15.75" customHeight="1">
      <c r="A46" s="245"/>
      <c r="B46" s="248"/>
      <c r="C46" s="251"/>
      <c r="D46" s="267"/>
      <c r="E46" s="73">
        <v>67</v>
      </c>
      <c r="F46" s="76" t="s">
        <v>28</v>
      </c>
      <c r="G46" s="47">
        <v>16</v>
      </c>
      <c r="H46" s="47">
        <v>9</v>
      </c>
      <c r="I46" s="47">
        <v>7</v>
      </c>
      <c r="J46" s="47">
        <v>9</v>
      </c>
      <c r="K46" s="47">
        <v>10</v>
      </c>
      <c r="L46" s="47">
        <v>12</v>
      </c>
      <c r="M46" s="47">
        <v>9</v>
      </c>
      <c r="N46" s="47">
        <v>9</v>
      </c>
      <c r="O46" s="47">
        <v>11</v>
      </c>
      <c r="P46" s="47">
        <v>9</v>
      </c>
      <c r="Q46" s="47">
        <v>3</v>
      </c>
      <c r="R46" s="48"/>
      <c r="S46" s="50">
        <f>IF(E46="","",SUM(G46:Q46)-(R46))</f>
        <v>104</v>
      </c>
      <c r="T46" s="265"/>
      <c r="U46" s="265"/>
      <c r="V46" s="152">
        <f>SUM(G46:I46)</f>
        <v>32</v>
      </c>
    </row>
    <row r="47" spans="1:22" s="1" customFormat="1" ht="15.75" customHeight="1">
      <c r="A47" s="246"/>
      <c r="B47" s="249"/>
      <c r="C47" s="252"/>
      <c r="D47" s="268"/>
      <c r="E47" s="261" t="s">
        <v>31</v>
      </c>
      <c r="F47" s="262"/>
      <c r="G47" s="147">
        <f aca="true" t="shared" si="14" ref="G47:Q47">SUM(G45:G46)</f>
        <v>30</v>
      </c>
      <c r="H47" s="147">
        <f t="shared" si="14"/>
        <v>18</v>
      </c>
      <c r="I47" s="147">
        <f t="shared" si="14"/>
        <v>13</v>
      </c>
      <c r="J47" s="147">
        <f t="shared" si="14"/>
        <v>17</v>
      </c>
      <c r="K47" s="147">
        <f t="shared" si="14"/>
        <v>23</v>
      </c>
      <c r="L47" s="147">
        <f t="shared" si="14"/>
        <v>24</v>
      </c>
      <c r="M47" s="147">
        <f t="shared" si="14"/>
        <v>18</v>
      </c>
      <c r="N47" s="147">
        <f t="shared" si="14"/>
        <v>18</v>
      </c>
      <c r="O47" s="147">
        <f t="shared" si="14"/>
        <v>21</v>
      </c>
      <c r="P47" s="147">
        <f t="shared" si="14"/>
        <v>17</v>
      </c>
      <c r="Q47" s="147">
        <f t="shared" si="14"/>
        <v>6</v>
      </c>
      <c r="R47" s="148"/>
      <c r="S47" s="149"/>
      <c r="T47" s="154"/>
      <c r="U47" s="155"/>
      <c r="V47" s="22">
        <f>SUM(V45:V46)</f>
        <v>61</v>
      </c>
    </row>
    <row r="48" spans="1:22" s="1" customFormat="1" ht="15.75" customHeight="1">
      <c r="A48" s="244">
        <v>206</v>
      </c>
      <c r="B48" s="247"/>
      <c r="C48" s="250" t="s">
        <v>118</v>
      </c>
      <c r="D48" s="266" t="s">
        <v>119</v>
      </c>
      <c r="E48" s="73">
        <v>60</v>
      </c>
      <c r="F48" s="74" t="s">
        <v>27</v>
      </c>
      <c r="G48" s="47">
        <v>21</v>
      </c>
      <c r="H48" s="47">
        <v>10</v>
      </c>
      <c r="I48" s="47">
        <v>6</v>
      </c>
      <c r="J48" s="47">
        <v>9</v>
      </c>
      <c r="K48" s="47">
        <v>9</v>
      </c>
      <c r="L48" s="47">
        <v>14</v>
      </c>
      <c r="M48" s="47">
        <v>9</v>
      </c>
      <c r="N48" s="47">
        <v>9</v>
      </c>
      <c r="O48" s="47">
        <v>9</v>
      </c>
      <c r="P48" s="47">
        <v>9</v>
      </c>
      <c r="Q48" s="47">
        <v>3</v>
      </c>
      <c r="R48" s="48"/>
      <c r="S48" s="49">
        <f>IF(E48="","",SUM(G48:Q48)-(R48))</f>
        <v>108</v>
      </c>
      <c r="T48" s="264">
        <f>IF(E49="",0,(SUM(S48+S49)))</f>
        <v>203</v>
      </c>
      <c r="U48" s="256"/>
      <c r="V48" s="23">
        <f>SUM(G48:I48)</f>
        <v>37</v>
      </c>
    </row>
    <row r="49" spans="1:22" s="1" customFormat="1" ht="15.75" customHeight="1">
      <c r="A49" s="245"/>
      <c r="B49" s="248"/>
      <c r="C49" s="251"/>
      <c r="D49" s="267"/>
      <c r="E49" s="73">
        <v>29</v>
      </c>
      <c r="F49" s="76" t="s">
        <v>28</v>
      </c>
      <c r="G49" s="47">
        <v>20</v>
      </c>
      <c r="H49" s="47">
        <v>11</v>
      </c>
      <c r="I49" s="47">
        <v>6</v>
      </c>
      <c r="J49" s="47">
        <v>9</v>
      </c>
      <c r="K49" s="47"/>
      <c r="L49" s="47">
        <v>13</v>
      </c>
      <c r="M49" s="47">
        <v>9</v>
      </c>
      <c r="N49" s="47">
        <v>9</v>
      </c>
      <c r="O49" s="47">
        <v>9</v>
      </c>
      <c r="P49" s="47">
        <v>9</v>
      </c>
      <c r="Q49" s="47"/>
      <c r="R49" s="48"/>
      <c r="S49" s="50">
        <f>IF(E49="","",SUM(G49:Q49)-(R49))</f>
        <v>95</v>
      </c>
      <c r="T49" s="265"/>
      <c r="U49" s="265"/>
      <c r="V49" s="152">
        <f>SUM(G49:I49)</f>
        <v>37</v>
      </c>
    </row>
    <row r="50" spans="1:22" s="1" customFormat="1" ht="15.75" customHeight="1">
      <c r="A50" s="246"/>
      <c r="B50" s="249"/>
      <c r="C50" s="252"/>
      <c r="D50" s="268"/>
      <c r="E50" s="261" t="s">
        <v>31</v>
      </c>
      <c r="F50" s="262"/>
      <c r="G50" s="147">
        <f aca="true" t="shared" si="15" ref="G50:Q50">SUM(G48:G49)</f>
        <v>41</v>
      </c>
      <c r="H50" s="147">
        <f t="shared" si="15"/>
        <v>21</v>
      </c>
      <c r="I50" s="147">
        <f t="shared" si="15"/>
        <v>12</v>
      </c>
      <c r="J50" s="147">
        <f t="shared" si="15"/>
        <v>18</v>
      </c>
      <c r="K50" s="147">
        <f t="shared" si="15"/>
        <v>9</v>
      </c>
      <c r="L50" s="147">
        <f t="shared" si="15"/>
        <v>27</v>
      </c>
      <c r="M50" s="147">
        <f t="shared" si="15"/>
        <v>18</v>
      </c>
      <c r="N50" s="147">
        <f t="shared" si="15"/>
        <v>18</v>
      </c>
      <c r="O50" s="147">
        <f t="shared" si="15"/>
        <v>18</v>
      </c>
      <c r="P50" s="147">
        <f t="shared" si="15"/>
        <v>18</v>
      </c>
      <c r="Q50" s="147">
        <f t="shared" si="15"/>
        <v>3</v>
      </c>
      <c r="R50" s="148"/>
      <c r="S50" s="149"/>
      <c r="T50" s="154"/>
      <c r="U50" s="155"/>
      <c r="V50" s="22">
        <f>SUM(V48:V49)</f>
        <v>74</v>
      </c>
    </row>
    <row r="51" spans="1:22" s="1" customFormat="1" ht="15.75" customHeight="1">
      <c r="A51" s="244">
        <v>250</v>
      </c>
      <c r="B51" s="247"/>
      <c r="C51" s="250" t="s">
        <v>95</v>
      </c>
      <c r="D51" s="266" t="s">
        <v>96</v>
      </c>
      <c r="E51" s="73">
        <v>211</v>
      </c>
      <c r="F51" s="74" t="s">
        <v>27</v>
      </c>
      <c r="G51" s="47">
        <v>19</v>
      </c>
      <c r="H51" s="47">
        <v>12</v>
      </c>
      <c r="I51" s="47">
        <v>7</v>
      </c>
      <c r="J51" s="47">
        <v>9</v>
      </c>
      <c r="K51" s="47">
        <v>12</v>
      </c>
      <c r="L51" s="47">
        <v>13</v>
      </c>
      <c r="M51" s="47">
        <v>9</v>
      </c>
      <c r="N51" s="47">
        <v>8</v>
      </c>
      <c r="O51" s="47">
        <v>9</v>
      </c>
      <c r="P51" s="47">
        <v>10</v>
      </c>
      <c r="Q51" s="47">
        <v>3</v>
      </c>
      <c r="R51" s="48"/>
      <c r="S51" s="49">
        <f>IF(E51="","",SUM(G51:Q51)-(R51))</f>
        <v>111</v>
      </c>
      <c r="T51" s="264">
        <f>IF(E52="",0,(SUM(S51+S52)))</f>
        <v>203</v>
      </c>
      <c r="U51" s="256"/>
      <c r="V51" s="23">
        <f>SUM(G51:I51)</f>
        <v>38</v>
      </c>
    </row>
    <row r="52" spans="1:22" s="1" customFormat="1" ht="15.75" customHeight="1">
      <c r="A52" s="245"/>
      <c r="B52" s="248"/>
      <c r="C52" s="251"/>
      <c r="D52" s="267"/>
      <c r="E52" s="73">
        <v>280</v>
      </c>
      <c r="F52" s="76" t="s">
        <v>28</v>
      </c>
      <c r="G52" s="47">
        <v>15</v>
      </c>
      <c r="H52" s="47">
        <v>11</v>
      </c>
      <c r="I52" s="47">
        <v>7</v>
      </c>
      <c r="J52" s="47">
        <v>9</v>
      </c>
      <c r="K52" s="47"/>
      <c r="L52" s="47">
        <v>14</v>
      </c>
      <c r="M52" s="47">
        <v>9</v>
      </c>
      <c r="N52" s="47">
        <v>9</v>
      </c>
      <c r="O52" s="47">
        <v>9</v>
      </c>
      <c r="P52" s="47">
        <v>9</v>
      </c>
      <c r="Q52" s="47"/>
      <c r="R52" s="48"/>
      <c r="S52" s="50">
        <f>IF(E52="","",SUM(G52:Q52)-(R52))</f>
        <v>92</v>
      </c>
      <c r="T52" s="265"/>
      <c r="U52" s="265"/>
      <c r="V52" s="152">
        <f>SUM(G52:I52)</f>
        <v>33</v>
      </c>
    </row>
    <row r="53" spans="1:22" s="1" customFormat="1" ht="15.75" customHeight="1">
      <c r="A53" s="246"/>
      <c r="B53" s="249"/>
      <c r="C53" s="252"/>
      <c r="D53" s="268"/>
      <c r="E53" s="261" t="s">
        <v>31</v>
      </c>
      <c r="F53" s="262"/>
      <c r="G53" s="147">
        <f aca="true" t="shared" si="16" ref="G53:Q53">SUM(G51:G52)</f>
        <v>34</v>
      </c>
      <c r="H53" s="147">
        <f t="shared" si="16"/>
        <v>23</v>
      </c>
      <c r="I53" s="147">
        <f t="shared" si="16"/>
        <v>14</v>
      </c>
      <c r="J53" s="147">
        <f t="shared" si="16"/>
        <v>18</v>
      </c>
      <c r="K53" s="147">
        <f t="shared" si="16"/>
        <v>12</v>
      </c>
      <c r="L53" s="147">
        <f t="shared" si="16"/>
        <v>27</v>
      </c>
      <c r="M53" s="147">
        <f t="shared" si="16"/>
        <v>18</v>
      </c>
      <c r="N53" s="147">
        <f t="shared" si="16"/>
        <v>17</v>
      </c>
      <c r="O53" s="147">
        <f t="shared" si="16"/>
        <v>18</v>
      </c>
      <c r="P53" s="147">
        <f t="shared" si="16"/>
        <v>19</v>
      </c>
      <c r="Q53" s="147">
        <f t="shared" si="16"/>
        <v>3</v>
      </c>
      <c r="R53" s="148"/>
      <c r="S53" s="149"/>
      <c r="T53" s="154"/>
      <c r="U53" s="155"/>
      <c r="V53" s="22">
        <f>SUM(V51:V52)</f>
        <v>71</v>
      </c>
    </row>
    <row r="54" spans="1:22" s="1" customFormat="1" ht="15.75" customHeight="1">
      <c r="A54" s="244">
        <v>204</v>
      </c>
      <c r="B54" s="247"/>
      <c r="C54" s="250" t="s">
        <v>142</v>
      </c>
      <c r="D54" s="266" t="s">
        <v>143</v>
      </c>
      <c r="E54" s="73">
        <v>126</v>
      </c>
      <c r="F54" s="74" t="s">
        <v>27</v>
      </c>
      <c r="G54" s="47">
        <v>15</v>
      </c>
      <c r="H54" s="47">
        <v>9</v>
      </c>
      <c r="I54" s="47">
        <v>6</v>
      </c>
      <c r="J54" s="47">
        <v>8</v>
      </c>
      <c r="K54" s="47"/>
      <c r="L54" s="47">
        <v>12</v>
      </c>
      <c r="M54" s="47">
        <v>9</v>
      </c>
      <c r="N54" s="47">
        <v>9</v>
      </c>
      <c r="O54" s="47">
        <v>9</v>
      </c>
      <c r="P54" s="47">
        <v>9</v>
      </c>
      <c r="Q54" s="47"/>
      <c r="R54" s="48"/>
      <c r="S54" s="49">
        <f>IF(E54="","",SUM(G54:Q54)-(R54))</f>
        <v>86</v>
      </c>
      <c r="T54" s="264">
        <f>IF(E55="",0,(SUM(S54+S55)))</f>
        <v>198</v>
      </c>
      <c r="U54" s="256"/>
      <c r="V54" s="23">
        <f>SUM(G54:I54)</f>
        <v>30</v>
      </c>
    </row>
    <row r="55" spans="1:22" s="1" customFormat="1" ht="15.75" customHeight="1">
      <c r="A55" s="245"/>
      <c r="B55" s="248"/>
      <c r="C55" s="251"/>
      <c r="D55" s="267"/>
      <c r="E55" s="73">
        <v>98</v>
      </c>
      <c r="F55" s="76" t="s">
        <v>28</v>
      </c>
      <c r="G55" s="47">
        <v>18</v>
      </c>
      <c r="H55" s="47">
        <v>13</v>
      </c>
      <c r="I55" s="47">
        <v>7</v>
      </c>
      <c r="J55" s="47">
        <v>9</v>
      </c>
      <c r="K55" s="47">
        <v>12</v>
      </c>
      <c r="L55" s="47">
        <v>13</v>
      </c>
      <c r="M55" s="47">
        <v>9</v>
      </c>
      <c r="N55" s="47">
        <v>9</v>
      </c>
      <c r="O55" s="47">
        <v>10</v>
      </c>
      <c r="P55" s="47">
        <v>9</v>
      </c>
      <c r="Q55" s="47">
        <v>3</v>
      </c>
      <c r="R55" s="48"/>
      <c r="S55" s="50">
        <f>IF(E55="","",SUM(G55:Q55)-(R55))</f>
        <v>112</v>
      </c>
      <c r="T55" s="265"/>
      <c r="U55" s="265"/>
      <c r="V55" s="152">
        <f>SUM(G55:I55)</f>
        <v>38</v>
      </c>
    </row>
    <row r="56" spans="1:22" s="1" customFormat="1" ht="15.75" customHeight="1">
      <c r="A56" s="246"/>
      <c r="B56" s="249"/>
      <c r="C56" s="252"/>
      <c r="D56" s="268"/>
      <c r="E56" s="261" t="s">
        <v>31</v>
      </c>
      <c r="F56" s="262"/>
      <c r="G56" s="147">
        <f aca="true" t="shared" si="17" ref="G56:Q56">SUM(G54:G55)</f>
        <v>33</v>
      </c>
      <c r="H56" s="147">
        <f t="shared" si="17"/>
        <v>22</v>
      </c>
      <c r="I56" s="147">
        <f t="shared" si="17"/>
        <v>13</v>
      </c>
      <c r="J56" s="147">
        <f t="shared" si="17"/>
        <v>17</v>
      </c>
      <c r="K56" s="147">
        <f t="shared" si="17"/>
        <v>12</v>
      </c>
      <c r="L56" s="147">
        <f t="shared" si="17"/>
        <v>25</v>
      </c>
      <c r="M56" s="147">
        <f t="shared" si="17"/>
        <v>18</v>
      </c>
      <c r="N56" s="147">
        <f t="shared" si="17"/>
        <v>18</v>
      </c>
      <c r="O56" s="147">
        <f t="shared" si="17"/>
        <v>19</v>
      </c>
      <c r="P56" s="147">
        <f t="shared" si="17"/>
        <v>18</v>
      </c>
      <c r="Q56" s="147">
        <f t="shared" si="17"/>
        <v>3</v>
      </c>
      <c r="R56" s="148"/>
      <c r="S56" s="149"/>
      <c r="T56" s="154"/>
      <c r="U56" s="155"/>
      <c r="V56" s="22">
        <f>SUM(V54:V55)</f>
        <v>68</v>
      </c>
    </row>
    <row r="57" spans="1:22" s="1" customFormat="1" ht="15.75" customHeight="1">
      <c r="A57" s="244">
        <v>246</v>
      </c>
      <c r="B57" s="247"/>
      <c r="C57" s="250" t="s">
        <v>95</v>
      </c>
      <c r="D57" s="266" t="s">
        <v>96</v>
      </c>
      <c r="E57" s="73">
        <v>131</v>
      </c>
      <c r="F57" s="74" t="s">
        <v>27</v>
      </c>
      <c r="G57" s="47">
        <v>15</v>
      </c>
      <c r="H57" s="47">
        <v>9</v>
      </c>
      <c r="I57" s="47">
        <v>7</v>
      </c>
      <c r="J57" s="47">
        <v>8</v>
      </c>
      <c r="K57" s="47">
        <v>11</v>
      </c>
      <c r="L57" s="47">
        <v>12</v>
      </c>
      <c r="M57" s="47">
        <v>9</v>
      </c>
      <c r="N57" s="47">
        <v>9</v>
      </c>
      <c r="O57" s="47">
        <v>10</v>
      </c>
      <c r="P57" s="47">
        <v>10</v>
      </c>
      <c r="Q57" s="47">
        <v>3</v>
      </c>
      <c r="R57" s="48"/>
      <c r="S57" s="49">
        <f>IF(E57="","",SUM(G57:Q57)-(R57))</f>
        <v>103</v>
      </c>
      <c r="T57" s="264">
        <f>IF(E58="",0,(SUM(S57+S58)))</f>
        <v>197</v>
      </c>
      <c r="U57" s="256"/>
      <c r="V57" s="23">
        <f>SUM(G57:I57)</f>
        <v>31</v>
      </c>
    </row>
    <row r="58" spans="1:22" s="1" customFormat="1" ht="15.75" customHeight="1">
      <c r="A58" s="245"/>
      <c r="B58" s="248"/>
      <c r="C58" s="251"/>
      <c r="D58" s="267"/>
      <c r="E58" s="73">
        <v>265</v>
      </c>
      <c r="F58" s="76" t="s">
        <v>28</v>
      </c>
      <c r="G58" s="47">
        <v>16</v>
      </c>
      <c r="H58" s="47">
        <v>10</v>
      </c>
      <c r="I58" s="47">
        <v>7</v>
      </c>
      <c r="J58" s="47">
        <v>9</v>
      </c>
      <c r="K58" s="47"/>
      <c r="L58" s="47">
        <v>12</v>
      </c>
      <c r="M58" s="47">
        <v>9</v>
      </c>
      <c r="N58" s="47">
        <v>10</v>
      </c>
      <c r="O58" s="47">
        <v>11</v>
      </c>
      <c r="P58" s="47">
        <v>10</v>
      </c>
      <c r="Q58" s="47"/>
      <c r="R58" s="48"/>
      <c r="S58" s="50">
        <f>IF(E58="","",SUM(G58:Q58)-(R58))</f>
        <v>94</v>
      </c>
      <c r="T58" s="265"/>
      <c r="U58" s="265"/>
      <c r="V58" s="152">
        <f>SUM(G58:I58)</f>
        <v>33</v>
      </c>
    </row>
    <row r="59" spans="1:22" s="1" customFormat="1" ht="15.75" customHeight="1">
      <c r="A59" s="246"/>
      <c r="B59" s="249"/>
      <c r="C59" s="252"/>
      <c r="D59" s="268"/>
      <c r="E59" s="261" t="s">
        <v>31</v>
      </c>
      <c r="F59" s="262"/>
      <c r="G59" s="147">
        <f aca="true" t="shared" si="18" ref="G59:Q59">SUM(G57:G58)</f>
        <v>31</v>
      </c>
      <c r="H59" s="147">
        <f t="shared" si="18"/>
        <v>19</v>
      </c>
      <c r="I59" s="147">
        <f t="shared" si="18"/>
        <v>14</v>
      </c>
      <c r="J59" s="147">
        <f t="shared" si="18"/>
        <v>17</v>
      </c>
      <c r="K59" s="147">
        <f t="shared" si="18"/>
        <v>11</v>
      </c>
      <c r="L59" s="147">
        <f t="shared" si="18"/>
        <v>24</v>
      </c>
      <c r="M59" s="147">
        <f t="shared" si="18"/>
        <v>18</v>
      </c>
      <c r="N59" s="147">
        <f t="shared" si="18"/>
        <v>19</v>
      </c>
      <c r="O59" s="147">
        <f t="shared" si="18"/>
        <v>21</v>
      </c>
      <c r="P59" s="147">
        <f t="shared" si="18"/>
        <v>20</v>
      </c>
      <c r="Q59" s="147">
        <f t="shared" si="18"/>
        <v>3</v>
      </c>
      <c r="R59" s="148"/>
      <c r="S59" s="149"/>
      <c r="T59" s="154"/>
      <c r="U59" s="155"/>
      <c r="V59" s="22">
        <f>SUM(V57:V58)</f>
        <v>64</v>
      </c>
    </row>
    <row r="60" spans="1:22" s="1" customFormat="1" ht="15.75" customHeight="1">
      <c r="A60" s="244">
        <v>210</v>
      </c>
      <c r="B60" s="247"/>
      <c r="C60" s="250" t="s">
        <v>124</v>
      </c>
      <c r="D60" s="266" t="s">
        <v>125</v>
      </c>
      <c r="E60" s="73">
        <v>30</v>
      </c>
      <c r="F60" s="74" t="s">
        <v>27</v>
      </c>
      <c r="G60" s="47"/>
      <c r="H60" s="47">
        <v>9</v>
      </c>
      <c r="I60" s="47">
        <v>6</v>
      </c>
      <c r="J60" s="47">
        <v>8</v>
      </c>
      <c r="K60" s="47">
        <v>12</v>
      </c>
      <c r="L60" s="47">
        <v>12</v>
      </c>
      <c r="M60" s="47">
        <v>9</v>
      </c>
      <c r="N60" s="47">
        <v>9</v>
      </c>
      <c r="O60" s="47">
        <v>10</v>
      </c>
      <c r="P60" s="47">
        <v>10</v>
      </c>
      <c r="Q60" s="47"/>
      <c r="R60" s="48"/>
      <c r="S60" s="49">
        <f>IF(E60="","",SUM(G60:Q60)-(R60))</f>
        <v>85</v>
      </c>
      <c r="T60" s="264">
        <f>IF(E61="",0,(SUM(S60+S61)))</f>
        <v>195</v>
      </c>
      <c r="U60" s="256"/>
      <c r="V60" s="23">
        <f>SUM(G60:I60)</f>
        <v>15</v>
      </c>
    </row>
    <row r="61" spans="1:22" s="1" customFormat="1" ht="15.75" customHeight="1">
      <c r="A61" s="245"/>
      <c r="B61" s="248"/>
      <c r="C61" s="251"/>
      <c r="D61" s="267"/>
      <c r="E61" s="73">
        <v>28</v>
      </c>
      <c r="F61" s="76" t="s">
        <v>28</v>
      </c>
      <c r="G61" s="47">
        <v>18</v>
      </c>
      <c r="H61" s="47">
        <v>10</v>
      </c>
      <c r="I61" s="47">
        <v>7</v>
      </c>
      <c r="J61" s="47">
        <v>8</v>
      </c>
      <c r="K61" s="47">
        <v>12</v>
      </c>
      <c r="L61" s="47">
        <v>13</v>
      </c>
      <c r="M61" s="47">
        <v>9</v>
      </c>
      <c r="N61" s="47">
        <v>9</v>
      </c>
      <c r="O61" s="47">
        <v>11</v>
      </c>
      <c r="P61" s="47">
        <v>10</v>
      </c>
      <c r="Q61" s="47">
        <v>3</v>
      </c>
      <c r="R61" s="48"/>
      <c r="S61" s="50">
        <f>IF(E61="","",SUM(G61:Q61)-(R61))</f>
        <v>110</v>
      </c>
      <c r="T61" s="265"/>
      <c r="U61" s="265"/>
      <c r="V61" s="152">
        <f>SUM(G61:I61)</f>
        <v>35</v>
      </c>
    </row>
    <row r="62" spans="1:22" s="1" customFormat="1" ht="15.75" customHeight="1">
      <c r="A62" s="246"/>
      <c r="B62" s="249"/>
      <c r="C62" s="252"/>
      <c r="D62" s="268"/>
      <c r="E62" s="261" t="s">
        <v>31</v>
      </c>
      <c r="F62" s="262"/>
      <c r="G62" s="147">
        <f aca="true" t="shared" si="19" ref="G62:Q62">SUM(G60:G61)</f>
        <v>18</v>
      </c>
      <c r="H62" s="147">
        <f t="shared" si="19"/>
        <v>19</v>
      </c>
      <c r="I62" s="147">
        <f t="shared" si="19"/>
        <v>13</v>
      </c>
      <c r="J62" s="147">
        <f t="shared" si="19"/>
        <v>16</v>
      </c>
      <c r="K62" s="147">
        <f t="shared" si="19"/>
        <v>24</v>
      </c>
      <c r="L62" s="147">
        <f t="shared" si="19"/>
        <v>25</v>
      </c>
      <c r="M62" s="147">
        <f t="shared" si="19"/>
        <v>18</v>
      </c>
      <c r="N62" s="147">
        <f t="shared" si="19"/>
        <v>18</v>
      </c>
      <c r="O62" s="147">
        <f t="shared" si="19"/>
        <v>21</v>
      </c>
      <c r="P62" s="147">
        <f t="shared" si="19"/>
        <v>20</v>
      </c>
      <c r="Q62" s="147">
        <f t="shared" si="19"/>
        <v>3</v>
      </c>
      <c r="R62" s="148"/>
      <c r="S62" s="149"/>
      <c r="T62" s="154"/>
      <c r="U62" s="155"/>
      <c r="V62" s="22">
        <f>SUM(V60:V61)</f>
        <v>50</v>
      </c>
    </row>
    <row r="63" spans="1:22" s="1" customFormat="1" ht="15.75" customHeight="1">
      <c r="A63" s="244">
        <v>247</v>
      </c>
      <c r="B63" s="247"/>
      <c r="C63" s="250" t="s">
        <v>95</v>
      </c>
      <c r="D63" s="266" t="s">
        <v>96</v>
      </c>
      <c r="E63" s="73">
        <v>203</v>
      </c>
      <c r="F63" s="74" t="s">
        <v>27</v>
      </c>
      <c r="G63" s="47">
        <v>12</v>
      </c>
      <c r="H63" s="47"/>
      <c r="I63" s="47">
        <v>6</v>
      </c>
      <c r="J63" s="47">
        <v>9</v>
      </c>
      <c r="K63" s="47">
        <v>11</v>
      </c>
      <c r="L63" s="47">
        <v>10</v>
      </c>
      <c r="M63" s="47">
        <v>9</v>
      </c>
      <c r="N63" s="47">
        <v>9</v>
      </c>
      <c r="O63" s="47">
        <v>10</v>
      </c>
      <c r="P63" s="47">
        <v>9</v>
      </c>
      <c r="Q63" s="47"/>
      <c r="R63" s="48"/>
      <c r="S63" s="49">
        <f>IF(E63="","",SUM(G63:Q63)-(R63))</f>
        <v>85</v>
      </c>
      <c r="T63" s="264">
        <f>IF(E64="",0,(SUM(S63+S64)))</f>
        <v>188</v>
      </c>
      <c r="U63" s="256"/>
      <c r="V63" s="23">
        <f>SUM(G63:I63)</f>
        <v>18</v>
      </c>
    </row>
    <row r="64" spans="1:22" s="1" customFormat="1" ht="15.75" customHeight="1">
      <c r="A64" s="245"/>
      <c r="B64" s="248"/>
      <c r="C64" s="251"/>
      <c r="D64" s="267"/>
      <c r="E64" s="73">
        <v>191</v>
      </c>
      <c r="F64" s="76" t="s">
        <v>28</v>
      </c>
      <c r="G64" s="47">
        <v>15</v>
      </c>
      <c r="H64" s="47">
        <v>10</v>
      </c>
      <c r="I64" s="47">
        <v>7</v>
      </c>
      <c r="J64" s="47">
        <v>9</v>
      </c>
      <c r="K64" s="47">
        <v>11</v>
      </c>
      <c r="L64" s="47">
        <v>12</v>
      </c>
      <c r="M64" s="47">
        <v>9</v>
      </c>
      <c r="N64" s="47">
        <v>9</v>
      </c>
      <c r="O64" s="47">
        <v>9</v>
      </c>
      <c r="P64" s="47">
        <v>9</v>
      </c>
      <c r="Q64" s="47">
        <v>3</v>
      </c>
      <c r="R64" s="48"/>
      <c r="S64" s="50">
        <f>IF(E64="","",SUM(G64:Q64)-(R64))</f>
        <v>103</v>
      </c>
      <c r="T64" s="265"/>
      <c r="U64" s="265"/>
      <c r="V64" s="152">
        <f>SUM(G64:I64)</f>
        <v>32</v>
      </c>
    </row>
    <row r="65" spans="1:22" s="1" customFormat="1" ht="15.75" customHeight="1">
      <c r="A65" s="246"/>
      <c r="B65" s="249"/>
      <c r="C65" s="252"/>
      <c r="D65" s="268"/>
      <c r="E65" s="261" t="s">
        <v>31</v>
      </c>
      <c r="F65" s="262"/>
      <c r="G65" s="147">
        <f aca="true" t="shared" si="20" ref="G65:Q65">SUM(G63:G64)</f>
        <v>27</v>
      </c>
      <c r="H65" s="147">
        <f t="shared" si="20"/>
        <v>10</v>
      </c>
      <c r="I65" s="147">
        <f t="shared" si="20"/>
        <v>13</v>
      </c>
      <c r="J65" s="147">
        <f t="shared" si="20"/>
        <v>18</v>
      </c>
      <c r="K65" s="147">
        <f t="shared" si="20"/>
        <v>22</v>
      </c>
      <c r="L65" s="147">
        <f t="shared" si="20"/>
        <v>22</v>
      </c>
      <c r="M65" s="147">
        <f t="shared" si="20"/>
        <v>18</v>
      </c>
      <c r="N65" s="147">
        <f t="shared" si="20"/>
        <v>18</v>
      </c>
      <c r="O65" s="147">
        <f t="shared" si="20"/>
        <v>19</v>
      </c>
      <c r="P65" s="147">
        <f t="shared" si="20"/>
        <v>18</v>
      </c>
      <c r="Q65" s="147">
        <f t="shared" si="20"/>
        <v>3</v>
      </c>
      <c r="R65" s="148"/>
      <c r="S65" s="149"/>
      <c r="T65" s="154"/>
      <c r="U65" s="155"/>
      <c r="V65" s="22">
        <f>SUM(V63:V64)</f>
        <v>50</v>
      </c>
    </row>
    <row r="66" spans="1:22" s="1" customFormat="1" ht="15.75" customHeight="1">
      <c r="A66" s="244">
        <v>240</v>
      </c>
      <c r="B66" s="247"/>
      <c r="C66" s="250" t="s">
        <v>116</v>
      </c>
      <c r="D66" s="266" t="s">
        <v>117</v>
      </c>
      <c r="E66" s="73">
        <v>26</v>
      </c>
      <c r="F66" s="74" t="s">
        <v>27</v>
      </c>
      <c r="G66" s="47">
        <v>17</v>
      </c>
      <c r="H66" s="47">
        <v>10</v>
      </c>
      <c r="I66" s="47">
        <v>6</v>
      </c>
      <c r="J66" s="47">
        <v>8</v>
      </c>
      <c r="K66" s="47"/>
      <c r="L66" s="47">
        <v>12</v>
      </c>
      <c r="M66" s="47">
        <v>9</v>
      </c>
      <c r="N66" s="47">
        <v>9</v>
      </c>
      <c r="O66" s="47">
        <v>10</v>
      </c>
      <c r="P66" s="47">
        <v>9</v>
      </c>
      <c r="Q66" s="47"/>
      <c r="R66" s="48"/>
      <c r="S66" s="49">
        <f>IF(E66="","",SUM(G66:Q66)-(R66))</f>
        <v>90</v>
      </c>
      <c r="T66" s="264">
        <f>IF(E67="",0,(SUM(S66+S67)))</f>
        <v>186</v>
      </c>
      <c r="U66" s="256"/>
      <c r="V66" s="23">
        <f>SUM(G66:I66)</f>
        <v>33</v>
      </c>
    </row>
    <row r="67" spans="1:22" s="1" customFormat="1" ht="15.75" customHeight="1">
      <c r="A67" s="245"/>
      <c r="B67" s="248"/>
      <c r="C67" s="251"/>
      <c r="D67" s="267"/>
      <c r="E67" s="73">
        <v>24</v>
      </c>
      <c r="F67" s="76" t="s">
        <v>28</v>
      </c>
      <c r="G67" s="47">
        <v>18</v>
      </c>
      <c r="H67" s="47">
        <v>12</v>
      </c>
      <c r="I67" s="47">
        <v>7</v>
      </c>
      <c r="J67" s="47">
        <v>9</v>
      </c>
      <c r="K67" s="47"/>
      <c r="L67" s="47">
        <v>13</v>
      </c>
      <c r="M67" s="47">
        <v>9</v>
      </c>
      <c r="N67" s="47">
        <v>9</v>
      </c>
      <c r="O67" s="47">
        <v>10</v>
      </c>
      <c r="P67" s="47">
        <v>9</v>
      </c>
      <c r="Q67" s="47"/>
      <c r="R67" s="48"/>
      <c r="S67" s="50">
        <f>IF(E67="","",SUM(G67:Q67)-(R67))</f>
        <v>96</v>
      </c>
      <c r="T67" s="265"/>
      <c r="U67" s="265"/>
      <c r="V67" s="152">
        <f>SUM(G67:I67)</f>
        <v>37</v>
      </c>
    </row>
    <row r="68" spans="1:22" s="1" customFormat="1" ht="15.75" customHeight="1">
      <c r="A68" s="246"/>
      <c r="B68" s="249"/>
      <c r="C68" s="252"/>
      <c r="D68" s="268"/>
      <c r="E68" s="261" t="s">
        <v>31</v>
      </c>
      <c r="F68" s="262"/>
      <c r="G68" s="147">
        <f aca="true" t="shared" si="21" ref="G68:Q68">SUM(G66:G67)</f>
        <v>35</v>
      </c>
      <c r="H68" s="147">
        <f t="shared" si="21"/>
        <v>22</v>
      </c>
      <c r="I68" s="147">
        <f t="shared" si="21"/>
        <v>13</v>
      </c>
      <c r="J68" s="147">
        <f t="shared" si="21"/>
        <v>17</v>
      </c>
      <c r="K68" s="147">
        <f t="shared" si="21"/>
        <v>0</v>
      </c>
      <c r="L68" s="147">
        <f t="shared" si="21"/>
        <v>25</v>
      </c>
      <c r="M68" s="147">
        <f t="shared" si="21"/>
        <v>18</v>
      </c>
      <c r="N68" s="147">
        <f t="shared" si="21"/>
        <v>18</v>
      </c>
      <c r="O68" s="147">
        <f t="shared" si="21"/>
        <v>20</v>
      </c>
      <c r="P68" s="147">
        <f t="shared" si="21"/>
        <v>18</v>
      </c>
      <c r="Q68" s="147">
        <f t="shared" si="21"/>
        <v>0</v>
      </c>
      <c r="R68" s="148"/>
      <c r="S68" s="149"/>
      <c r="T68" s="154"/>
      <c r="U68" s="155"/>
      <c r="V68" s="22">
        <f>SUM(V66:V67)</f>
        <v>70</v>
      </c>
    </row>
    <row r="69" spans="1:22" ht="16.5" customHeight="1">
      <c r="A69" s="244">
        <v>251</v>
      </c>
      <c r="B69" s="247"/>
      <c r="C69" s="250" t="s">
        <v>126</v>
      </c>
      <c r="D69" s="266" t="s">
        <v>127</v>
      </c>
      <c r="E69" s="73">
        <v>13</v>
      </c>
      <c r="F69" s="74" t="s">
        <v>27</v>
      </c>
      <c r="G69" s="47">
        <v>12</v>
      </c>
      <c r="H69" s="47"/>
      <c r="I69" s="47">
        <v>6</v>
      </c>
      <c r="J69" s="47">
        <v>9</v>
      </c>
      <c r="K69" s="47">
        <v>11</v>
      </c>
      <c r="L69" s="47">
        <v>12</v>
      </c>
      <c r="M69" s="47">
        <v>8</v>
      </c>
      <c r="N69" s="47">
        <v>9</v>
      </c>
      <c r="O69" s="47">
        <v>9</v>
      </c>
      <c r="P69" s="47">
        <v>8</v>
      </c>
      <c r="Q69" s="47"/>
      <c r="R69" s="48"/>
      <c r="S69" s="49">
        <f>IF(E69="","",SUM(G69:Q69)-(R69))</f>
        <v>84</v>
      </c>
      <c r="T69" s="264">
        <f>IF(E70="",0,(SUM(S69+S70)))</f>
        <v>186</v>
      </c>
      <c r="U69" s="256"/>
      <c r="V69" s="23">
        <f>SUM(G69:I69)</f>
        <v>18</v>
      </c>
    </row>
    <row r="70" spans="1:22" ht="16.5" customHeight="1">
      <c r="A70" s="245"/>
      <c r="B70" s="248"/>
      <c r="C70" s="251"/>
      <c r="D70" s="267"/>
      <c r="E70" s="73">
        <v>34</v>
      </c>
      <c r="F70" s="76" t="s">
        <v>28</v>
      </c>
      <c r="G70" s="47">
        <v>14</v>
      </c>
      <c r="H70" s="47">
        <v>10</v>
      </c>
      <c r="I70" s="47">
        <v>6</v>
      </c>
      <c r="J70" s="47">
        <v>10</v>
      </c>
      <c r="K70" s="47">
        <v>11</v>
      </c>
      <c r="L70" s="47">
        <v>12</v>
      </c>
      <c r="M70" s="47">
        <v>8</v>
      </c>
      <c r="N70" s="47">
        <v>9</v>
      </c>
      <c r="O70" s="47">
        <v>10</v>
      </c>
      <c r="P70" s="47">
        <v>9</v>
      </c>
      <c r="Q70" s="47">
        <v>3</v>
      </c>
      <c r="R70" s="48"/>
      <c r="S70" s="50">
        <f>IF(E70="","",SUM(G70:Q70)-(R70))</f>
        <v>102</v>
      </c>
      <c r="T70" s="265"/>
      <c r="U70" s="265"/>
      <c r="V70" s="152">
        <f>SUM(G70:I70)</f>
        <v>30</v>
      </c>
    </row>
    <row r="71" spans="1:22" ht="16.5" customHeight="1">
      <c r="A71" s="246"/>
      <c r="B71" s="249"/>
      <c r="C71" s="252"/>
      <c r="D71" s="268"/>
      <c r="E71" s="261" t="s">
        <v>31</v>
      </c>
      <c r="F71" s="262"/>
      <c r="G71" s="147">
        <f aca="true" t="shared" si="22" ref="G71:Q71">SUM(G69:G70)</f>
        <v>26</v>
      </c>
      <c r="H71" s="147">
        <f t="shared" si="22"/>
        <v>10</v>
      </c>
      <c r="I71" s="147">
        <f t="shared" si="22"/>
        <v>12</v>
      </c>
      <c r="J71" s="147">
        <f t="shared" si="22"/>
        <v>19</v>
      </c>
      <c r="K71" s="147">
        <f t="shared" si="22"/>
        <v>22</v>
      </c>
      <c r="L71" s="147">
        <f t="shared" si="22"/>
        <v>24</v>
      </c>
      <c r="M71" s="147">
        <f t="shared" si="22"/>
        <v>16</v>
      </c>
      <c r="N71" s="147">
        <f t="shared" si="22"/>
        <v>18</v>
      </c>
      <c r="O71" s="147">
        <f t="shared" si="22"/>
        <v>19</v>
      </c>
      <c r="P71" s="147">
        <f t="shared" si="22"/>
        <v>17</v>
      </c>
      <c r="Q71" s="147">
        <f t="shared" si="22"/>
        <v>3</v>
      </c>
      <c r="R71" s="148"/>
      <c r="S71" s="149"/>
      <c r="T71" s="154"/>
      <c r="U71" s="155"/>
      <c r="V71" s="22">
        <f>SUM(V69:V70)</f>
        <v>48</v>
      </c>
    </row>
    <row r="72" spans="1:22" s="1" customFormat="1" ht="15.75" customHeight="1">
      <c r="A72" s="244">
        <v>234</v>
      </c>
      <c r="B72" s="247"/>
      <c r="C72" s="250" t="s">
        <v>132</v>
      </c>
      <c r="D72" s="266" t="s">
        <v>133</v>
      </c>
      <c r="E72" s="73">
        <v>68</v>
      </c>
      <c r="F72" s="74" t="s">
        <v>27</v>
      </c>
      <c r="G72" s="47">
        <v>16</v>
      </c>
      <c r="H72" s="47">
        <v>10</v>
      </c>
      <c r="I72" s="47">
        <v>6</v>
      </c>
      <c r="J72" s="47">
        <v>8</v>
      </c>
      <c r="K72" s="47"/>
      <c r="L72" s="47">
        <v>13</v>
      </c>
      <c r="M72" s="47">
        <v>10</v>
      </c>
      <c r="N72" s="47">
        <v>9</v>
      </c>
      <c r="O72" s="47">
        <v>10</v>
      </c>
      <c r="P72" s="47">
        <v>9</v>
      </c>
      <c r="Q72" s="47"/>
      <c r="R72" s="48"/>
      <c r="S72" s="49">
        <f>IF(E72="","",SUM(G72:Q72)-(R72))</f>
        <v>91</v>
      </c>
      <c r="T72" s="264">
        <f>IF(E73="",0,(SUM(S72+S73)))</f>
        <v>185</v>
      </c>
      <c r="U72" s="256"/>
      <c r="V72" s="23">
        <f>SUM(G72:I72)</f>
        <v>32</v>
      </c>
    </row>
    <row r="73" spans="1:22" s="1" customFormat="1" ht="15.75" customHeight="1">
      <c r="A73" s="245"/>
      <c r="B73" s="248"/>
      <c r="C73" s="251"/>
      <c r="D73" s="267"/>
      <c r="E73" s="73">
        <v>62</v>
      </c>
      <c r="F73" s="76" t="s">
        <v>28</v>
      </c>
      <c r="G73" s="47">
        <v>15</v>
      </c>
      <c r="H73" s="47">
        <v>12</v>
      </c>
      <c r="I73" s="47">
        <v>7</v>
      </c>
      <c r="J73" s="47">
        <v>9</v>
      </c>
      <c r="K73" s="47"/>
      <c r="L73" s="47">
        <v>12</v>
      </c>
      <c r="M73" s="47">
        <v>10</v>
      </c>
      <c r="N73" s="47">
        <v>9</v>
      </c>
      <c r="O73" s="47">
        <v>11</v>
      </c>
      <c r="P73" s="47">
        <v>9</v>
      </c>
      <c r="Q73" s="47"/>
      <c r="R73" s="48"/>
      <c r="S73" s="50">
        <f>IF(E73="","",SUM(G73:Q73)-(R73))</f>
        <v>94</v>
      </c>
      <c r="T73" s="265"/>
      <c r="U73" s="265"/>
      <c r="V73" s="152">
        <f>SUM(G73:I73)</f>
        <v>34</v>
      </c>
    </row>
    <row r="74" spans="1:22" s="1" customFormat="1" ht="15.75" customHeight="1">
      <c r="A74" s="246"/>
      <c r="B74" s="249"/>
      <c r="C74" s="252"/>
      <c r="D74" s="268"/>
      <c r="E74" s="261" t="s">
        <v>31</v>
      </c>
      <c r="F74" s="262"/>
      <c r="G74" s="147">
        <f aca="true" t="shared" si="23" ref="G74:Q74">SUM(G72:G73)</f>
        <v>31</v>
      </c>
      <c r="H74" s="147">
        <f t="shared" si="23"/>
        <v>22</v>
      </c>
      <c r="I74" s="147">
        <f t="shared" si="23"/>
        <v>13</v>
      </c>
      <c r="J74" s="147">
        <f t="shared" si="23"/>
        <v>17</v>
      </c>
      <c r="K74" s="147">
        <f t="shared" si="23"/>
        <v>0</v>
      </c>
      <c r="L74" s="147">
        <f t="shared" si="23"/>
        <v>25</v>
      </c>
      <c r="M74" s="147">
        <f t="shared" si="23"/>
        <v>20</v>
      </c>
      <c r="N74" s="147">
        <f t="shared" si="23"/>
        <v>18</v>
      </c>
      <c r="O74" s="147">
        <f t="shared" si="23"/>
        <v>21</v>
      </c>
      <c r="P74" s="147">
        <f t="shared" si="23"/>
        <v>18</v>
      </c>
      <c r="Q74" s="147">
        <f t="shared" si="23"/>
        <v>0</v>
      </c>
      <c r="R74" s="148"/>
      <c r="S74" s="149"/>
      <c r="T74" s="154"/>
      <c r="U74" s="155"/>
      <c r="V74" s="22">
        <f>SUM(V72:V73)</f>
        <v>66</v>
      </c>
    </row>
    <row r="75" spans="1:22" s="1" customFormat="1" ht="15.75" customHeight="1">
      <c r="A75" s="244">
        <v>235</v>
      </c>
      <c r="B75" s="247"/>
      <c r="C75" s="250" t="s">
        <v>130</v>
      </c>
      <c r="D75" s="266" t="s">
        <v>131</v>
      </c>
      <c r="E75" s="73">
        <v>44</v>
      </c>
      <c r="F75" s="74" t="s">
        <v>27</v>
      </c>
      <c r="G75" s="47"/>
      <c r="H75" s="47">
        <v>10</v>
      </c>
      <c r="I75" s="47">
        <v>7</v>
      </c>
      <c r="J75" s="47">
        <v>8</v>
      </c>
      <c r="K75" s="47">
        <v>9</v>
      </c>
      <c r="L75" s="47">
        <v>11</v>
      </c>
      <c r="M75" s="47">
        <v>9</v>
      </c>
      <c r="N75" s="47">
        <v>9</v>
      </c>
      <c r="O75" s="47">
        <v>9</v>
      </c>
      <c r="P75" s="47">
        <v>9</v>
      </c>
      <c r="Q75" s="47"/>
      <c r="R75" s="48"/>
      <c r="S75" s="49">
        <f>IF(E75="","",SUM(G75:Q75)-(R75))</f>
        <v>81</v>
      </c>
      <c r="T75" s="264">
        <f>IF(E76="",0,(SUM(S75+S76)))</f>
        <v>185</v>
      </c>
      <c r="U75" s="256"/>
      <c r="V75" s="23">
        <f>SUM(G75:I75)</f>
        <v>17</v>
      </c>
    </row>
    <row r="76" spans="1:22" s="1" customFormat="1" ht="15.75" customHeight="1">
      <c r="A76" s="245"/>
      <c r="B76" s="248"/>
      <c r="C76" s="251"/>
      <c r="D76" s="267"/>
      <c r="E76" s="73">
        <v>43</v>
      </c>
      <c r="F76" s="76" t="s">
        <v>28</v>
      </c>
      <c r="G76" s="47">
        <v>15</v>
      </c>
      <c r="H76" s="47">
        <v>11</v>
      </c>
      <c r="I76" s="47">
        <v>7</v>
      </c>
      <c r="J76" s="47">
        <v>8</v>
      </c>
      <c r="K76" s="47">
        <v>11</v>
      </c>
      <c r="L76" s="47">
        <v>12</v>
      </c>
      <c r="M76" s="47">
        <v>9</v>
      </c>
      <c r="N76" s="47">
        <v>9</v>
      </c>
      <c r="O76" s="47">
        <v>10</v>
      </c>
      <c r="P76" s="47">
        <v>9</v>
      </c>
      <c r="Q76" s="47">
        <v>3</v>
      </c>
      <c r="R76" s="48"/>
      <c r="S76" s="50">
        <f>IF(E76="","",SUM(G76:Q76)-(R76))</f>
        <v>104</v>
      </c>
      <c r="T76" s="265"/>
      <c r="U76" s="265"/>
      <c r="V76" s="152">
        <f>SUM(G76:I76)</f>
        <v>33</v>
      </c>
    </row>
    <row r="77" spans="1:22" s="1" customFormat="1" ht="15.75" customHeight="1">
      <c r="A77" s="246"/>
      <c r="B77" s="249"/>
      <c r="C77" s="252"/>
      <c r="D77" s="268"/>
      <c r="E77" s="261" t="s">
        <v>31</v>
      </c>
      <c r="F77" s="262"/>
      <c r="G77" s="147">
        <f aca="true" t="shared" si="24" ref="G77:Q77">SUM(G75:G76)</f>
        <v>15</v>
      </c>
      <c r="H77" s="147">
        <f t="shared" si="24"/>
        <v>21</v>
      </c>
      <c r="I77" s="147">
        <f t="shared" si="24"/>
        <v>14</v>
      </c>
      <c r="J77" s="147">
        <f t="shared" si="24"/>
        <v>16</v>
      </c>
      <c r="K77" s="147">
        <f t="shared" si="24"/>
        <v>20</v>
      </c>
      <c r="L77" s="147">
        <f t="shared" si="24"/>
        <v>23</v>
      </c>
      <c r="M77" s="147">
        <f t="shared" si="24"/>
        <v>18</v>
      </c>
      <c r="N77" s="147">
        <f t="shared" si="24"/>
        <v>18</v>
      </c>
      <c r="O77" s="147">
        <f t="shared" si="24"/>
        <v>19</v>
      </c>
      <c r="P77" s="147">
        <f t="shared" si="24"/>
        <v>18</v>
      </c>
      <c r="Q77" s="147">
        <f t="shared" si="24"/>
        <v>3</v>
      </c>
      <c r="R77" s="148"/>
      <c r="S77" s="149"/>
      <c r="T77" s="154"/>
      <c r="U77" s="155"/>
      <c r="V77" s="22">
        <f>SUM(V75:V76)</f>
        <v>50</v>
      </c>
    </row>
    <row r="78" spans="1:22" s="1" customFormat="1" ht="15.75" customHeight="1">
      <c r="A78" s="244">
        <v>211</v>
      </c>
      <c r="B78" s="247"/>
      <c r="C78" s="250" t="s">
        <v>140</v>
      </c>
      <c r="D78" s="266" t="s">
        <v>141</v>
      </c>
      <c r="E78" s="73">
        <v>20</v>
      </c>
      <c r="F78" s="74" t="s">
        <v>27</v>
      </c>
      <c r="G78" s="47">
        <v>14</v>
      </c>
      <c r="H78" s="47">
        <v>9</v>
      </c>
      <c r="I78" s="47">
        <v>7</v>
      </c>
      <c r="J78" s="47">
        <v>8</v>
      </c>
      <c r="K78" s="47"/>
      <c r="L78" s="47">
        <v>11</v>
      </c>
      <c r="M78" s="47">
        <v>9</v>
      </c>
      <c r="N78" s="47">
        <v>9</v>
      </c>
      <c r="O78" s="47">
        <v>9</v>
      </c>
      <c r="P78" s="47">
        <v>9</v>
      </c>
      <c r="Q78" s="47"/>
      <c r="R78" s="48"/>
      <c r="S78" s="49">
        <f>IF(E78="","",SUM(G78:Q78)-(R78))</f>
        <v>85</v>
      </c>
      <c r="T78" s="264">
        <f>IF(E79="",0,(SUM(S78+S79)))</f>
        <v>183</v>
      </c>
      <c r="U78" s="256"/>
      <c r="V78" s="23">
        <f>SUM(G78:I78)</f>
        <v>30</v>
      </c>
    </row>
    <row r="79" spans="1:22" s="1" customFormat="1" ht="15.75" customHeight="1">
      <c r="A79" s="245"/>
      <c r="B79" s="248"/>
      <c r="C79" s="251"/>
      <c r="D79" s="267"/>
      <c r="E79" s="73">
        <v>22</v>
      </c>
      <c r="F79" s="76" t="s">
        <v>28</v>
      </c>
      <c r="G79" s="47">
        <v>15</v>
      </c>
      <c r="H79" s="47">
        <v>9</v>
      </c>
      <c r="I79" s="47">
        <v>7</v>
      </c>
      <c r="J79" s="47">
        <v>8</v>
      </c>
      <c r="K79" s="47">
        <v>9</v>
      </c>
      <c r="L79" s="47">
        <v>11</v>
      </c>
      <c r="M79" s="47">
        <v>9</v>
      </c>
      <c r="N79" s="47">
        <v>10</v>
      </c>
      <c r="O79" s="47">
        <v>11</v>
      </c>
      <c r="P79" s="47">
        <v>9</v>
      </c>
      <c r="Q79" s="47"/>
      <c r="R79" s="48"/>
      <c r="S79" s="50">
        <f>IF(E79="","",SUM(G79:Q79)-(R79))</f>
        <v>98</v>
      </c>
      <c r="T79" s="265"/>
      <c r="U79" s="265"/>
      <c r="V79" s="152">
        <f>SUM(G79:I79)</f>
        <v>31</v>
      </c>
    </row>
    <row r="80" spans="1:22" s="1" customFormat="1" ht="15.75" customHeight="1">
      <c r="A80" s="246"/>
      <c r="B80" s="249"/>
      <c r="C80" s="252"/>
      <c r="D80" s="268"/>
      <c r="E80" s="261" t="s">
        <v>31</v>
      </c>
      <c r="F80" s="262"/>
      <c r="G80" s="147">
        <f aca="true" t="shared" si="25" ref="G80:Q80">SUM(G78:G79)</f>
        <v>29</v>
      </c>
      <c r="H80" s="147">
        <f t="shared" si="25"/>
        <v>18</v>
      </c>
      <c r="I80" s="147">
        <f t="shared" si="25"/>
        <v>14</v>
      </c>
      <c r="J80" s="147">
        <f t="shared" si="25"/>
        <v>16</v>
      </c>
      <c r="K80" s="147">
        <f t="shared" si="25"/>
        <v>9</v>
      </c>
      <c r="L80" s="147">
        <f t="shared" si="25"/>
        <v>22</v>
      </c>
      <c r="M80" s="147">
        <f t="shared" si="25"/>
        <v>18</v>
      </c>
      <c r="N80" s="147">
        <f t="shared" si="25"/>
        <v>19</v>
      </c>
      <c r="O80" s="147">
        <f t="shared" si="25"/>
        <v>20</v>
      </c>
      <c r="P80" s="147">
        <f t="shared" si="25"/>
        <v>18</v>
      </c>
      <c r="Q80" s="147">
        <f t="shared" si="25"/>
        <v>0</v>
      </c>
      <c r="R80" s="148"/>
      <c r="S80" s="149"/>
      <c r="T80" s="154"/>
      <c r="U80" s="155"/>
      <c r="V80" s="22">
        <f>SUM(V78:V79)</f>
        <v>61</v>
      </c>
    </row>
    <row r="81" spans="1:22" s="1" customFormat="1" ht="15.75" customHeight="1">
      <c r="A81" s="244">
        <v>238</v>
      </c>
      <c r="B81" s="247"/>
      <c r="C81" s="250" t="s">
        <v>109</v>
      </c>
      <c r="D81" s="266" t="s">
        <v>110</v>
      </c>
      <c r="E81" s="73">
        <v>56</v>
      </c>
      <c r="F81" s="74" t="s">
        <v>27</v>
      </c>
      <c r="G81" s="47"/>
      <c r="H81" s="47">
        <v>10</v>
      </c>
      <c r="I81" s="47">
        <v>7</v>
      </c>
      <c r="J81" s="47">
        <v>8</v>
      </c>
      <c r="K81" s="47"/>
      <c r="L81" s="47">
        <v>12</v>
      </c>
      <c r="M81" s="47">
        <v>9</v>
      </c>
      <c r="N81" s="47">
        <v>9</v>
      </c>
      <c r="O81" s="47">
        <v>9</v>
      </c>
      <c r="P81" s="47">
        <v>9</v>
      </c>
      <c r="Q81" s="47"/>
      <c r="R81" s="48"/>
      <c r="S81" s="49">
        <f>IF(E81="","",SUM(G81:Q81)-(R81))</f>
        <v>73</v>
      </c>
      <c r="T81" s="264">
        <f>IF(E82="",0,(SUM(S81+S82)))</f>
        <v>176</v>
      </c>
      <c r="U81" s="256"/>
      <c r="V81" s="23">
        <f>SUM(G81:I81)</f>
        <v>17</v>
      </c>
    </row>
    <row r="82" spans="1:22" s="1" customFormat="1" ht="15.75" customHeight="1">
      <c r="A82" s="245"/>
      <c r="B82" s="248"/>
      <c r="C82" s="251"/>
      <c r="D82" s="267"/>
      <c r="E82" s="73">
        <v>51</v>
      </c>
      <c r="F82" s="76" t="s">
        <v>28</v>
      </c>
      <c r="G82" s="47">
        <v>13</v>
      </c>
      <c r="H82" s="47">
        <v>11</v>
      </c>
      <c r="I82" s="47">
        <v>7</v>
      </c>
      <c r="J82" s="47">
        <v>8</v>
      </c>
      <c r="K82" s="47">
        <v>12</v>
      </c>
      <c r="L82" s="47">
        <v>12</v>
      </c>
      <c r="M82" s="47">
        <v>9</v>
      </c>
      <c r="N82" s="47">
        <v>9</v>
      </c>
      <c r="O82" s="47">
        <v>10</v>
      </c>
      <c r="P82" s="47">
        <v>9</v>
      </c>
      <c r="Q82" s="47">
        <v>3</v>
      </c>
      <c r="R82" s="48"/>
      <c r="S82" s="50">
        <f>IF(E82="","",SUM(G82:Q82)-(R82))</f>
        <v>103</v>
      </c>
      <c r="T82" s="265"/>
      <c r="U82" s="265"/>
      <c r="V82" s="152">
        <f>SUM(G82:I82)</f>
        <v>31</v>
      </c>
    </row>
    <row r="83" spans="1:22" s="1" customFormat="1" ht="15.75" customHeight="1">
      <c r="A83" s="246"/>
      <c r="B83" s="249"/>
      <c r="C83" s="252"/>
      <c r="D83" s="268"/>
      <c r="E83" s="261" t="s">
        <v>31</v>
      </c>
      <c r="F83" s="262"/>
      <c r="G83" s="147">
        <f aca="true" t="shared" si="26" ref="G83:Q83">SUM(G81:G82)</f>
        <v>13</v>
      </c>
      <c r="H83" s="147">
        <f t="shared" si="26"/>
        <v>21</v>
      </c>
      <c r="I83" s="147">
        <f t="shared" si="26"/>
        <v>14</v>
      </c>
      <c r="J83" s="147">
        <f t="shared" si="26"/>
        <v>16</v>
      </c>
      <c r="K83" s="147">
        <f t="shared" si="26"/>
        <v>12</v>
      </c>
      <c r="L83" s="147">
        <f t="shared" si="26"/>
        <v>24</v>
      </c>
      <c r="M83" s="147">
        <f t="shared" si="26"/>
        <v>18</v>
      </c>
      <c r="N83" s="147">
        <f t="shared" si="26"/>
        <v>18</v>
      </c>
      <c r="O83" s="147">
        <f t="shared" si="26"/>
        <v>19</v>
      </c>
      <c r="P83" s="147">
        <f t="shared" si="26"/>
        <v>18</v>
      </c>
      <c r="Q83" s="147">
        <f t="shared" si="26"/>
        <v>3</v>
      </c>
      <c r="R83" s="148"/>
      <c r="S83" s="149"/>
      <c r="T83" s="154"/>
      <c r="U83" s="155"/>
      <c r="V83" s="22">
        <f>SUM(V81:V82)</f>
        <v>48</v>
      </c>
    </row>
    <row r="84" spans="1:22" s="1" customFormat="1" ht="15.75" customHeight="1">
      <c r="A84" s="244">
        <v>242</v>
      </c>
      <c r="B84" s="247"/>
      <c r="C84" s="250" t="s">
        <v>99</v>
      </c>
      <c r="D84" s="266" t="s">
        <v>115</v>
      </c>
      <c r="E84" s="73">
        <v>149</v>
      </c>
      <c r="F84" s="74" t="s">
        <v>27</v>
      </c>
      <c r="G84" s="47">
        <v>15</v>
      </c>
      <c r="H84" s="47"/>
      <c r="I84" s="47">
        <v>6</v>
      </c>
      <c r="J84" s="47">
        <v>8</v>
      </c>
      <c r="K84" s="47"/>
      <c r="L84" s="47">
        <v>12</v>
      </c>
      <c r="M84" s="47">
        <v>9</v>
      </c>
      <c r="N84" s="47">
        <v>9</v>
      </c>
      <c r="O84" s="47">
        <v>10</v>
      </c>
      <c r="P84" s="47">
        <v>8</v>
      </c>
      <c r="Q84" s="47"/>
      <c r="R84" s="48"/>
      <c r="S84" s="49">
        <f>IF(E84="","",SUM(G84:Q84)-(R84))</f>
        <v>77</v>
      </c>
      <c r="T84" s="264">
        <f>IF(E85="",0,(SUM(S84+S85)))</f>
        <v>175</v>
      </c>
      <c r="U84" s="256"/>
      <c r="V84" s="23">
        <f>SUM(G84:I84)</f>
        <v>21</v>
      </c>
    </row>
    <row r="85" spans="1:22" s="1" customFormat="1" ht="15.75" customHeight="1">
      <c r="A85" s="245"/>
      <c r="B85" s="248"/>
      <c r="C85" s="251"/>
      <c r="D85" s="267"/>
      <c r="E85" s="73">
        <v>150</v>
      </c>
      <c r="F85" s="76" t="s">
        <v>28</v>
      </c>
      <c r="G85" s="47">
        <v>18</v>
      </c>
      <c r="H85" s="47"/>
      <c r="I85" s="47">
        <v>8</v>
      </c>
      <c r="J85" s="47">
        <v>9</v>
      </c>
      <c r="K85" s="47">
        <v>12</v>
      </c>
      <c r="L85" s="47">
        <v>12</v>
      </c>
      <c r="M85" s="47">
        <v>9</v>
      </c>
      <c r="N85" s="47">
        <v>10</v>
      </c>
      <c r="O85" s="47">
        <v>11</v>
      </c>
      <c r="P85" s="47">
        <v>9</v>
      </c>
      <c r="Q85" s="47"/>
      <c r="R85" s="48"/>
      <c r="S85" s="50">
        <f>IF(E85="","",SUM(G85:Q85)-(R85))</f>
        <v>98</v>
      </c>
      <c r="T85" s="265"/>
      <c r="U85" s="265"/>
      <c r="V85" s="152">
        <f>SUM(G85:I85)</f>
        <v>26</v>
      </c>
    </row>
    <row r="86" spans="1:22" s="1" customFormat="1" ht="15.75" customHeight="1">
      <c r="A86" s="246"/>
      <c r="B86" s="249"/>
      <c r="C86" s="252"/>
      <c r="D86" s="268"/>
      <c r="E86" s="261" t="s">
        <v>31</v>
      </c>
      <c r="F86" s="262"/>
      <c r="G86" s="147">
        <f aca="true" t="shared" si="27" ref="G86:Q86">SUM(G84:G85)</f>
        <v>33</v>
      </c>
      <c r="H86" s="147">
        <f t="shared" si="27"/>
        <v>0</v>
      </c>
      <c r="I86" s="147">
        <f t="shared" si="27"/>
        <v>14</v>
      </c>
      <c r="J86" s="147">
        <f t="shared" si="27"/>
        <v>17</v>
      </c>
      <c r="K86" s="147">
        <f t="shared" si="27"/>
        <v>12</v>
      </c>
      <c r="L86" s="147">
        <f t="shared" si="27"/>
        <v>24</v>
      </c>
      <c r="M86" s="147">
        <f t="shared" si="27"/>
        <v>18</v>
      </c>
      <c r="N86" s="147">
        <f t="shared" si="27"/>
        <v>19</v>
      </c>
      <c r="O86" s="147">
        <f t="shared" si="27"/>
        <v>21</v>
      </c>
      <c r="P86" s="147">
        <f t="shared" si="27"/>
        <v>17</v>
      </c>
      <c r="Q86" s="147">
        <f t="shared" si="27"/>
        <v>0</v>
      </c>
      <c r="R86" s="148"/>
      <c r="S86" s="149"/>
      <c r="T86" s="154"/>
      <c r="U86" s="155"/>
      <c r="V86" s="22">
        <f>SUM(V84:V85)</f>
        <v>47</v>
      </c>
    </row>
    <row r="87" spans="1:22" s="1" customFormat="1" ht="15.75" customHeight="1">
      <c r="A87" s="244">
        <v>230</v>
      </c>
      <c r="B87" s="247"/>
      <c r="C87" s="250" t="s">
        <v>122</v>
      </c>
      <c r="D87" s="266" t="s">
        <v>123</v>
      </c>
      <c r="E87" s="73">
        <v>46</v>
      </c>
      <c r="F87" s="74" t="s">
        <v>27</v>
      </c>
      <c r="G87" s="47"/>
      <c r="H87" s="47">
        <v>10</v>
      </c>
      <c r="I87" s="47">
        <v>6</v>
      </c>
      <c r="J87" s="47">
        <v>9</v>
      </c>
      <c r="K87" s="47">
        <v>12</v>
      </c>
      <c r="L87" s="47">
        <v>12</v>
      </c>
      <c r="M87" s="47">
        <v>9</v>
      </c>
      <c r="N87" s="47">
        <v>9</v>
      </c>
      <c r="O87" s="47">
        <v>9</v>
      </c>
      <c r="P87" s="47">
        <v>10</v>
      </c>
      <c r="Q87" s="47"/>
      <c r="R87" s="48"/>
      <c r="S87" s="49">
        <f>IF(E87="","",SUM(G87:Q87)-(R87))</f>
        <v>86</v>
      </c>
      <c r="T87" s="264">
        <f>IF(E88="",0,(SUM(S87+S88)))</f>
        <v>174</v>
      </c>
      <c r="U87" s="256"/>
      <c r="V87" s="23">
        <f>SUM(G87:I87)</f>
        <v>16</v>
      </c>
    </row>
    <row r="88" spans="1:22" s="1" customFormat="1" ht="15.75" customHeight="1">
      <c r="A88" s="245"/>
      <c r="B88" s="248"/>
      <c r="C88" s="251"/>
      <c r="D88" s="267"/>
      <c r="E88" s="73">
        <v>83</v>
      </c>
      <c r="F88" s="76" t="s">
        <v>28</v>
      </c>
      <c r="G88" s="47">
        <v>14</v>
      </c>
      <c r="H88" s="47">
        <v>10</v>
      </c>
      <c r="I88" s="47">
        <v>6</v>
      </c>
      <c r="J88" s="47">
        <v>9</v>
      </c>
      <c r="K88" s="47"/>
      <c r="L88" s="47">
        <v>12</v>
      </c>
      <c r="M88" s="47">
        <v>9</v>
      </c>
      <c r="N88" s="47">
        <v>9</v>
      </c>
      <c r="O88" s="47">
        <v>9</v>
      </c>
      <c r="P88" s="47">
        <v>10</v>
      </c>
      <c r="Q88" s="47"/>
      <c r="R88" s="48"/>
      <c r="S88" s="50">
        <f>IF(E88="","",SUM(G88:Q88)-(R88))</f>
        <v>88</v>
      </c>
      <c r="T88" s="265"/>
      <c r="U88" s="265"/>
      <c r="V88" s="152">
        <f>SUM(G88:I88)</f>
        <v>30</v>
      </c>
    </row>
    <row r="89" spans="1:22" s="1" customFormat="1" ht="15.75" customHeight="1">
      <c r="A89" s="246"/>
      <c r="B89" s="249"/>
      <c r="C89" s="252"/>
      <c r="D89" s="268"/>
      <c r="E89" s="261" t="s">
        <v>31</v>
      </c>
      <c r="F89" s="262"/>
      <c r="G89" s="147">
        <f aca="true" t="shared" si="28" ref="G89:Q89">SUM(G87:G88)</f>
        <v>14</v>
      </c>
      <c r="H89" s="147">
        <f t="shared" si="28"/>
        <v>20</v>
      </c>
      <c r="I89" s="147">
        <f t="shared" si="28"/>
        <v>12</v>
      </c>
      <c r="J89" s="147">
        <f t="shared" si="28"/>
        <v>18</v>
      </c>
      <c r="K89" s="147">
        <f t="shared" si="28"/>
        <v>12</v>
      </c>
      <c r="L89" s="147">
        <f t="shared" si="28"/>
        <v>24</v>
      </c>
      <c r="M89" s="147">
        <f t="shared" si="28"/>
        <v>18</v>
      </c>
      <c r="N89" s="147">
        <f t="shared" si="28"/>
        <v>18</v>
      </c>
      <c r="O89" s="147">
        <f t="shared" si="28"/>
        <v>18</v>
      </c>
      <c r="P89" s="147">
        <f t="shared" si="28"/>
        <v>20</v>
      </c>
      <c r="Q89" s="147">
        <f t="shared" si="28"/>
        <v>0</v>
      </c>
      <c r="R89" s="148"/>
      <c r="S89" s="149"/>
      <c r="T89" s="154"/>
      <c r="U89" s="155"/>
      <c r="V89" s="22">
        <f>SUM(V87:V88)</f>
        <v>46</v>
      </c>
    </row>
    <row r="90" spans="1:22" s="1" customFormat="1" ht="15.75" customHeight="1">
      <c r="A90" s="244">
        <v>224</v>
      </c>
      <c r="B90" s="247"/>
      <c r="C90" s="250" t="s">
        <v>120</v>
      </c>
      <c r="D90" s="266" t="s">
        <v>121</v>
      </c>
      <c r="E90" s="73">
        <v>31</v>
      </c>
      <c r="F90" s="74" t="s">
        <v>27</v>
      </c>
      <c r="G90" s="47"/>
      <c r="H90" s="47">
        <v>9</v>
      </c>
      <c r="I90" s="47">
        <v>6</v>
      </c>
      <c r="J90" s="47">
        <v>8</v>
      </c>
      <c r="K90" s="47">
        <v>11</v>
      </c>
      <c r="L90" s="47">
        <v>11</v>
      </c>
      <c r="M90" s="47">
        <v>9</v>
      </c>
      <c r="N90" s="47">
        <v>8</v>
      </c>
      <c r="O90" s="47">
        <v>9</v>
      </c>
      <c r="P90" s="47">
        <v>8</v>
      </c>
      <c r="Q90" s="47"/>
      <c r="R90" s="48"/>
      <c r="S90" s="49">
        <f>IF(E90="","",SUM(G90:Q90)-(R90))</f>
        <v>79</v>
      </c>
      <c r="T90" s="264">
        <f>IF(E91="",0,(SUM(S90+S91)))</f>
        <v>173</v>
      </c>
      <c r="U90" s="256"/>
      <c r="V90" s="23">
        <f>SUM(G90:I90)</f>
        <v>15</v>
      </c>
    </row>
    <row r="91" spans="1:22" s="1" customFormat="1" ht="15.75" customHeight="1">
      <c r="A91" s="245"/>
      <c r="B91" s="248"/>
      <c r="C91" s="251"/>
      <c r="D91" s="267"/>
      <c r="E91" s="73">
        <v>33</v>
      </c>
      <c r="F91" s="76" t="s">
        <v>28</v>
      </c>
      <c r="G91" s="47">
        <v>12</v>
      </c>
      <c r="H91" s="47">
        <v>9</v>
      </c>
      <c r="I91" s="47">
        <v>6</v>
      </c>
      <c r="J91" s="47">
        <v>8</v>
      </c>
      <c r="K91" s="47">
        <v>11</v>
      </c>
      <c r="L91" s="47">
        <v>11</v>
      </c>
      <c r="M91" s="47">
        <v>9</v>
      </c>
      <c r="N91" s="47">
        <v>9</v>
      </c>
      <c r="O91" s="47">
        <v>9</v>
      </c>
      <c r="P91" s="47">
        <v>10</v>
      </c>
      <c r="Q91" s="47"/>
      <c r="R91" s="48"/>
      <c r="S91" s="50">
        <f>IF(E91="","",SUM(G91:Q91)-(R91))</f>
        <v>94</v>
      </c>
      <c r="T91" s="265"/>
      <c r="U91" s="265"/>
      <c r="V91" s="152">
        <f>SUM(G91:I91)</f>
        <v>27</v>
      </c>
    </row>
    <row r="92" spans="1:22" s="1" customFormat="1" ht="15.75" customHeight="1">
      <c r="A92" s="246"/>
      <c r="B92" s="249"/>
      <c r="C92" s="252"/>
      <c r="D92" s="268"/>
      <c r="E92" s="261" t="s">
        <v>31</v>
      </c>
      <c r="F92" s="262"/>
      <c r="G92" s="147">
        <f aca="true" t="shared" si="29" ref="G92:Q92">SUM(G90:G91)</f>
        <v>12</v>
      </c>
      <c r="H92" s="147">
        <f t="shared" si="29"/>
        <v>18</v>
      </c>
      <c r="I92" s="147">
        <f t="shared" si="29"/>
        <v>12</v>
      </c>
      <c r="J92" s="147">
        <f t="shared" si="29"/>
        <v>16</v>
      </c>
      <c r="K92" s="147">
        <f t="shared" si="29"/>
        <v>22</v>
      </c>
      <c r="L92" s="147">
        <f t="shared" si="29"/>
        <v>22</v>
      </c>
      <c r="M92" s="147">
        <f t="shared" si="29"/>
        <v>18</v>
      </c>
      <c r="N92" s="147">
        <f t="shared" si="29"/>
        <v>17</v>
      </c>
      <c r="O92" s="147">
        <f t="shared" si="29"/>
        <v>18</v>
      </c>
      <c r="P92" s="147">
        <f t="shared" si="29"/>
        <v>18</v>
      </c>
      <c r="Q92" s="147">
        <f t="shared" si="29"/>
        <v>0</v>
      </c>
      <c r="R92" s="148"/>
      <c r="S92" s="149"/>
      <c r="T92" s="154"/>
      <c r="U92" s="155"/>
      <c r="V92" s="22">
        <f>SUM(V90:V91)</f>
        <v>42</v>
      </c>
    </row>
    <row r="93" spans="1:22" s="1" customFormat="1" ht="15.75" customHeight="1">
      <c r="A93" s="244">
        <v>231</v>
      </c>
      <c r="B93" s="247"/>
      <c r="C93" s="250" t="s">
        <v>122</v>
      </c>
      <c r="D93" s="266" t="s">
        <v>123</v>
      </c>
      <c r="E93" s="73">
        <v>16</v>
      </c>
      <c r="F93" s="74" t="s">
        <v>27</v>
      </c>
      <c r="G93" s="47"/>
      <c r="H93" s="47">
        <v>9</v>
      </c>
      <c r="I93" s="47">
        <v>7</v>
      </c>
      <c r="J93" s="47">
        <v>8</v>
      </c>
      <c r="K93" s="47"/>
      <c r="L93" s="47">
        <v>13</v>
      </c>
      <c r="M93" s="47">
        <v>9</v>
      </c>
      <c r="N93" s="47">
        <v>9</v>
      </c>
      <c r="O93" s="47">
        <v>9</v>
      </c>
      <c r="P93" s="47">
        <v>9</v>
      </c>
      <c r="Q93" s="47"/>
      <c r="R93" s="48"/>
      <c r="S93" s="49">
        <f>IF(E93="","",SUM(G93:Q93)-(R93))</f>
        <v>73</v>
      </c>
      <c r="T93" s="264">
        <f>IF(E94="",0,(SUM(S93+S94)))</f>
        <v>168</v>
      </c>
      <c r="U93" s="256"/>
      <c r="V93" s="23">
        <f>SUM(G93:I93)</f>
        <v>16</v>
      </c>
    </row>
    <row r="94" spans="1:22" s="1" customFormat="1" ht="15.75" customHeight="1">
      <c r="A94" s="245"/>
      <c r="B94" s="248"/>
      <c r="C94" s="251"/>
      <c r="D94" s="267"/>
      <c r="E94" s="73">
        <v>47</v>
      </c>
      <c r="F94" s="76" t="s">
        <v>28</v>
      </c>
      <c r="G94" s="47">
        <v>12</v>
      </c>
      <c r="H94" s="47">
        <v>9</v>
      </c>
      <c r="I94" s="47">
        <v>7</v>
      </c>
      <c r="J94" s="47">
        <v>8</v>
      </c>
      <c r="K94" s="47">
        <v>9</v>
      </c>
      <c r="L94" s="47">
        <v>12</v>
      </c>
      <c r="M94" s="47">
        <v>9</v>
      </c>
      <c r="N94" s="47">
        <v>10</v>
      </c>
      <c r="O94" s="47">
        <v>10</v>
      </c>
      <c r="P94" s="47">
        <v>9</v>
      </c>
      <c r="Q94" s="47"/>
      <c r="R94" s="48"/>
      <c r="S94" s="50">
        <f>IF(E94="","",SUM(G94:Q94)-(R94))</f>
        <v>95</v>
      </c>
      <c r="T94" s="265"/>
      <c r="U94" s="265"/>
      <c r="V94" s="152">
        <f>SUM(G94:I94)</f>
        <v>28</v>
      </c>
    </row>
    <row r="95" spans="1:22" s="1" customFormat="1" ht="15.75" customHeight="1">
      <c r="A95" s="246"/>
      <c r="B95" s="249"/>
      <c r="C95" s="252"/>
      <c r="D95" s="268"/>
      <c r="E95" s="261" t="s">
        <v>31</v>
      </c>
      <c r="F95" s="262"/>
      <c r="G95" s="147">
        <f aca="true" t="shared" si="30" ref="G95:Q95">SUM(G93:G94)</f>
        <v>12</v>
      </c>
      <c r="H95" s="147">
        <f t="shared" si="30"/>
        <v>18</v>
      </c>
      <c r="I95" s="147">
        <f t="shared" si="30"/>
        <v>14</v>
      </c>
      <c r="J95" s="147">
        <f t="shared" si="30"/>
        <v>16</v>
      </c>
      <c r="K95" s="147">
        <f t="shared" si="30"/>
        <v>9</v>
      </c>
      <c r="L95" s="147">
        <f t="shared" si="30"/>
        <v>25</v>
      </c>
      <c r="M95" s="147">
        <f t="shared" si="30"/>
        <v>18</v>
      </c>
      <c r="N95" s="147">
        <f t="shared" si="30"/>
        <v>19</v>
      </c>
      <c r="O95" s="147">
        <f t="shared" si="30"/>
        <v>19</v>
      </c>
      <c r="P95" s="147">
        <f t="shared" si="30"/>
        <v>18</v>
      </c>
      <c r="Q95" s="147">
        <f t="shared" si="30"/>
        <v>0</v>
      </c>
      <c r="R95" s="148"/>
      <c r="S95" s="149"/>
      <c r="T95" s="154"/>
      <c r="U95" s="155"/>
      <c r="V95" s="22">
        <f>SUM(V93:V94)</f>
        <v>44</v>
      </c>
    </row>
    <row r="96" spans="1:22" s="1" customFormat="1" ht="15.75" customHeight="1">
      <c r="A96" s="244">
        <v>253</v>
      </c>
      <c r="B96" s="247"/>
      <c r="C96" s="250" t="s">
        <v>126</v>
      </c>
      <c r="D96" s="266" t="s">
        <v>127</v>
      </c>
      <c r="E96" s="73">
        <v>5</v>
      </c>
      <c r="F96" s="74" t="s">
        <v>27</v>
      </c>
      <c r="G96" s="47">
        <v>18</v>
      </c>
      <c r="H96" s="47"/>
      <c r="I96" s="47">
        <v>7</v>
      </c>
      <c r="J96" s="47">
        <v>10</v>
      </c>
      <c r="K96" s="47">
        <v>12</v>
      </c>
      <c r="L96" s="47">
        <v>12</v>
      </c>
      <c r="M96" s="47">
        <v>9</v>
      </c>
      <c r="N96" s="47">
        <v>8</v>
      </c>
      <c r="O96" s="47">
        <v>10</v>
      </c>
      <c r="P96" s="47">
        <v>11</v>
      </c>
      <c r="Q96" s="47"/>
      <c r="R96" s="48"/>
      <c r="S96" s="49">
        <f>IF(E96="","",SUM(G96:Q96)-(R96))</f>
        <v>97</v>
      </c>
      <c r="T96" s="264">
        <f>IF(E97="",0,(SUM(S96+S97)))</f>
        <v>164</v>
      </c>
      <c r="U96" s="256"/>
      <c r="V96" s="23">
        <f>SUM(G96:I96)</f>
        <v>25</v>
      </c>
    </row>
    <row r="97" spans="1:22" s="1" customFormat="1" ht="15.75" customHeight="1">
      <c r="A97" s="245"/>
      <c r="B97" s="248"/>
      <c r="C97" s="251"/>
      <c r="D97" s="267"/>
      <c r="E97" s="73">
        <v>40</v>
      </c>
      <c r="F97" s="76" t="s">
        <v>28</v>
      </c>
      <c r="G97" s="47"/>
      <c r="H97" s="47"/>
      <c r="I97" s="47"/>
      <c r="J97" s="47">
        <v>9</v>
      </c>
      <c r="K97" s="47">
        <v>13</v>
      </c>
      <c r="L97" s="47">
        <v>12</v>
      </c>
      <c r="M97" s="47">
        <v>8</v>
      </c>
      <c r="N97" s="47">
        <v>9</v>
      </c>
      <c r="O97" s="47">
        <v>8</v>
      </c>
      <c r="P97" s="47">
        <v>8</v>
      </c>
      <c r="Q97" s="47"/>
      <c r="R97" s="48"/>
      <c r="S97" s="50">
        <f>IF(E97="","",SUM(G97:Q97)-(R97))</f>
        <v>67</v>
      </c>
      <c r="T97" s="265"/>
      <c r="U97" s="265"/>
      <c r="V97" s="152">
        <f>SUM(G97:I97)</f>
        <v>0</v>
      </c>
    </row>
    <row r="98" spans="1:22" s="1" customFormat="1" ht="15.75" customHeight="1">
      <c r="A98" s="246"/>
      <c r="B98" s="249"/>
      <c r="C98" s="252"/>
      <c r="D98" s="268"/>
      <c r="E98" s="261" t="s">
        <v>31</v>
      </c>
      <c r="F98" s="262"/>
      <c r="G98" s="147">
        <f aca="true" t="shared" si="31" ref="G98:Q98">SUM(G96:G97)</f>
        <v>18</v>
      </c>
      <c r="H98" s="147">
        <f t="shared" si="31"/>
        <v>0</v>
      </c>
      <c r="I98" s="147">
        <f t="shared" si="31"/>
        <v>7</v>
      </c>
      <c r="J98" s="147">
        <f t="shared" si="31"/>
        <v>19</v>
      </c>
      <c r="K98" s="147">
        <f t="shared" si="31"/>
        <v>25</v>
      </c>
      <c r="L98" s="147">
        <f t="shared" si="31"/>
        <v>24</v>
      </c>
      <c r="M98" s="147">
        <f t="shared" si="31"/>
        <v>17</v>
      </c>
      <c r="N98" s="147">
        <f t="shared" si="31"/>
        <v>17</v>
      </c>
      <c r="O98" s="147">
        <f t="shared" si="31"/>
        <v>18</v>
      </c>
      <c r="P98" s="147">
        <f t="shared" si="31"/>
        <v>19</v>
      </c>
      <c r="Q98" s="147">
        <f t="shared" si="31"/>
        <v>0</v>
      </c>
      <c r="R98" s="148"/>
      <c r="S98" s="149"/>
      <c r="T98" s="154"/>
      <c r="U98" s="155"/>
      <c r="V98" s="22">
        <f>SUM(V96:V97)</f>
        <v>25</v>
      </c>
    </row>
    <row r="99" spans="1:22" s="1" customFormat="1" ht="15.75" customHeight="1">
      <c r="A99" s="244">
        <v>248</v>
      </c>
      <c r="B99" s="247"/>
      <c r="C99" s="250" t="s">
        <v>95</v>
      </c>
      <c r="D99" s="266" t="s">
        <v>96</v>
      </c>
      <c r="E99" s="73">
        <v>180</v>
      </c>
      <c r="F99" s="74" t="s">
        <v>27</v>
      </c>
      <c r="G99" s="47">
        <v>14</v>
      </c>
      <c r="H99" s="47">
        <v>9</v>
      </c>
      <c r="I99" s="47">
        <v>6</v>
      </c>
      <c r="J99" s="47">
        <v>9</v>
      </c>
      <c r="K99" s="47">
        <v>10</v>
      </c>
      <c r="L99" s="47">
        <v>9</v>
      </c>
      <c r="M99" s="47">
        <v>9</v>
      </c>
      <c r="N99" s="47">
        <v>9</v>
      </c>
      <c r="O99" s="47">
        <v>10</v>
      </c>
      <c r="P99" s="47">
        <v>9</v>
      </c>
      <c r="Q99" s="47"/>
      <c r="R99" s="48"/>
      <c r="S99" s="49">
        <f>IF(E99="","",SUM(G99:Q99)-(R99))</f>
        <v>94</v>
      </c>
      <c r="T99" s="264">
        <f>IF(E100="",0,(SUM(S99+S100)))</f>
        <v>156</v>
      </c>
      <c r="U99" s="256"/>
      <c r="V99" s="23">
        <f>SUM(G99:I99)</f>
        <v>29</v>
      </c>
    </row>
    <row r="100" spans="1:22" s="1" customFormat="1" ht="15.75" customHeight="1">
      <c r="A100" s="245"/>
      <c r="B100" s="248"/>
      <c r="C100" s="251"/>
      <c r="D100" s="267"/>
      <c r="E100" s="73">
        <v>316</v>
      </c>
      <c r="F100" s="76" t="s">
        <v>28</v>
      </c>
      <c r="G100" s="47"/>
      <c r="H100" s="47"/>
      <c r="I100" s="47">
        <v>6</v>
      </c>
      <c r="J100" s="47">
        <v>9</v>
      </c>
      <c r="K100" s="47"/>
      <c r="L100" s="47">
        <v>10</v>
      </c>
      <c r="M100" s="47">
        <v>9</v>
      </c>
      <c r="N100" s="47">
        <v>9</v>
      </c>
      <c r="O100" s="47">
        <v>11</v>
      </c>
      <c r="P100" s="47">
        <v>8</v>
      </c>
      <c r="Q100" s="47"/>
      <c r="R100" s="48"/>
      <c r="S100" s="50">
        <f>IF(E100="","",SUM(G100:Q100)-(R100))</f>
        <v>62</v>
      </c>
      <c r="T100" s="265"/>
      <c r="U100" s="265"/>
      <c r="V100" s="152">
        <f>SUM(G100:I100)</f>
        <v>6</v>
      </c>
    </row>
    <row r="101" spans="1:22" s="1" customFormat="1" ht="15.75" customHeight="1">
      <c r="A101" s="246"/>
      <c r="B101" s="249"/>
      <c r="C101" s="252"/>
      <c r="D101" s="268"/>
      <c r="E101" s="261" t="s">
        <v>31</v>
      </c>
      <c r="F101" s="262"/>
      <c r="G101" s="147">
        <f aca="true" t="shared" si="32" ref="G101:Q101">SUM(G99:G100)</f>
        <v>14</v>
      </c>
      <c r="H101" s="147">
        <f t="shared" si="32"/>
        <v>9</v>
      </c>
      <c r="I101" s="147">
        <f t="shared" si="32"/>
        <v>12</v>
      </c>
      <c r="J101" s="147">
        <f t="shared" si="32"/>
        <v>18</v>
      </c>
      <c r="K101" s="147">
        <f t="shared" si="32"/>
        <v>10</v>
      </c>
      <c r="L101" s="147">
        <f t="shared" si="32"/>
        <v>19</v>
      </c>
      <c r="M101" s="147">
        <f t="shared" si="32"/>
        <v>18</v>
      </c>
      <c r="N101" s="147">
        <f t="shared" si="32"/>
        <v>18</v>
      </c>
      <c r="O101" s="147">
        <f t="shared" si="32"/>
        <v>21</v>
      </c>
      <c r="P101" s="147">
        <f t="shared" si="32"/>
        <v>17</v>
      </c>
      <c r="Q101" s="147">
        <f t="shared" si="32"/>
        <v>0</v>
      </c>
      <c r="R101" s="148"/>
      <c r="S101" s="149"/>
      <c r="T101" s="154"/>
      <c r="U101" s="155"/>
      <c r="V101" s="22">
        <f>SUM(V99:V100)</f>
        <v>35</v>
      </c>
    </row>
    <row r="102" spans="1:22" s="1" customFormat="1" ht="15.75" customHeight="1">
      <c r="A102" s="244">
        <v>225</v>
      </c>
      <c r="B102" s="247"/>
      <c r="C102" s="250" t="s">
        <v>146</v>
      </c>
      <c r="D102" s="266" t="s">
        <v>147</v>
      </c>
      <c r="E102" s="73">
        <v>28</v>
      </c>
      <c r="F102" s="74" t="s">
        <v>27</v>
      </c>
      <c r="G102" s="47"/>
      <c r="H102" s="47"/>
      <c r="I102" s="47">
        <v>6</v>
      </c>
      <c r="J102" s="47">
        <v>8</v>
      </c>
      <c r="K102" s="47"/>
      <c r="L102" s="47">
        <v>11</v>
      </c>
      <c r="M102" s="47">
        <v>9</v>
      </c>
      <c r="N102" s="47">
        <v>9</v>
      </c>
      <c r="O102" s="47">
        <v>9</v>
      </c>
      <c r="P102" s="47">
        <v>9</v>
      </c>
      <c r="Q102" s="47"/>
      <c r="R102" s="48"/>
      <c r="S102" s="49">
        <f>IF(E102="","",SUM(G102:Q102)-(R102))</f>
        <v>61</v>
      </c>
      <c r="T102" s="264">
        <f>IF(E103="",0,(SUM(S102+S103)))</f>
        <v>151</v>
      </c>
      <c r="U102" s="256"/>
      <c r="V102" s="23">
        <f>SUM(G102:I102)</f>
        <v>6</v>
      </c>
    </row>
    <row r="103" spans="1:22" s="1" customFormat="1" ht="15.75" customHeight="1">
      <c r="A103" s="245"/>
      <c r="B103" s="248"/>
      <c r="C103" s="251"/>
      <c r="D103" s="267"/>
      <c r="E103" s="73">
        <v>77</v>
      </c>
      <c r="F103" s="76" t="s">
        <v>28</v>
      </c>
      <c r="G103" s="47"/>
      <c r="H103" s="47">
        <v>13</v>
      </c>
      <c r="I103" s="47">
        <v>7</v>
      </c>
      <c r="J103" s="47">
        <v>8</v>
      </c>
      <c r="K103" s="47">
        <v>12</v>
      </c>
      <c r="L103" s="47">
        <v>12</v>
      </c>
      <c r="M103" s="47">
        <v>8</v>
      </c>
      <c r="N103" s="47">
        <v>9</v>
      </c>
      <c r="O103" s="47">
        <v>10</v>
      </c>
      <c r="P103" s="47">
        <v>11</v>
      </c>
      <c r="Q103" s="47"/>
      <c r="R103" s="48"/>
      <c r="S103" s="50">
        <f>IF(E103="","",SUM(G103:Q103)-(R103))</f>
        <v>90</v>
      </c>
      <c r="T103" s="265"/>
      <c r="U103" s="265"/>
      <c r="V103" s="152">
        <f>SUM(G103:I103)</f>
        <v>20</v>
      </c>
    </row>
    <row r="104" spans="1:22" s="1" customFormat="1" ht="15.75" customHeight="1">
      <c r="A104" s="246"/>
      <c r="B104" s="249"/>
      <c r="C104" s="252"/>
      <c r="D104" s="268"/>
      <c r="E104" s="261" t="s">
        <v>31</v>
      </c>
      <c r="F104" s="262"/>
      <c r="G104" s="147">
        <f aca="true" t="shared" si="33" ref="G104:Q104">SUM(G102:G103)</f>
        <v>0</v>
      </c>
      <c r="H104" s="147">
        <f t="shared" si="33"/>
        <v>13</v>
      </c>
      <c r="I104" s="147">
        <f t="shared" si="33"/>
        <v>13</v>
      </c>
      <c r="J104" s="147">
        <f t="shared" si="33"/>
        <v>16</v>
      </c>
      <c r="K104" s="147">
        <f t="shared" si="33"/>
        <v>12</v>
      </c>
      <c r="L104" s="147">
        <f t="shared" si="33"/>
        <v>23</v>
      </c>
      <c r="M104" s="147">
        <f t="shared" si="33"/>
        <v>17</v>
      </c>
      <c r="N104" s="147">
        <f t="shared" si="33"/>
        <v>18</v>
      </c>
      <c r="O104" s="147">
        <f t="shared" si="33"/>
        <v>19</v>
      </c>
      <c r="P104" s="147">
        <f t="shared" si="33"/>
        <v>20</v>
      </c>
      <c r="Q104" s="147">
        <f t="shared" si="33"/>
        <v>0</v>
      </c>
      <c r="R104" s="148"/>
      <c r="S104" s="149"/>
      <c r="T104" s="154"/>
      <c r="U104" s="155"/>
      <c r="V104" s="22">
        <f>SUM(V102:V103)</f>
        <v>26</v>
      </c>
    </row>
    <row r="105" spans="1:22" s="1" customFormat="1" ht="15.75" customHeight="1">
      <c r="A105" s="244">
        <v>219</v>
      </c>
      <c r="B105" s="247"/>
      <c r="C105" s="250" t="s">
        <v>144</v>
      </c>
      <c r="D105" s="266" t="s">
        <v>145</v>
      </c>
      <c r="E105" s="73">
        <v>61</v>
      </c>
      <c r="F105" s="74" t="s">
        <v>27</v>
      </c>
      <c r="G105" s="47">
        <v>12</v>
      </c>
      <c r="H105" s="47"/>
      <c r="I105" s="47">
        <v>7</v>
      </c>
      <c r="J105" s="47">
        <v>8</v>
      </c>
      <c r="K105" s="47"/>
      <c r="L105" s="47">
        <v>11</v>
      </c>
      <c r="M105" s="47">
        <v>8</v>
      </c>
      <c r="N105" s="47">
        <v>8</v>
      </c>
      <c r="O105" s="47">
        <v>9</v>
      </c>
      <c r="P105" s="47">
        <v>7</v>
      </c>
      <c r="Q105" s="47"/>
      <c r="R105" s="48"/>
      <c r="S105" s="49">
        <f>IF(E105="","",SUM(G105:Q105)-(R105))</f>
        <v>70</v>
      </c>
      <c r="T105" s="264">
        <f>IF(E106="",0,(SUM(S105+S106)))</f>
        <v>150</v>
      </c>
      <c r="U105" s="256"/>
      <c r="V105" s="23">
        <f>SUM(G105:I105)</f>
        <v>19</v>
      </c>
    </row>
    <row r="106" spans="1:22" s="1" customFormat="1" ht="15.75" customHeight="1">
      <c r="A106" s="245"/>
      <c r="B106" s="248"/>
      <c r="C106" s="251"/>
      <c r="D106" s="267"/>
      <c r="E106" s="73">
        <v>36</v>
      </c>
      <c r="F106" s="76" t="s">
        <v>28</v>
      </c>
      <c r="G106" s="47">
        <v>12</v>
      </c>
      <c r="H106" s="47">
        <v>10</v>
      </c>
      <c r="I106" s="47">
        <v>6</v>
      </c>
      <c r="J106" s="47">
        <v>8</v>
      </c>
      <c r="K106" s="47"/>
      <c r="L106" s="47">
        <v>11</v>
      </c>
      <c r="M106" s="47">
        <v>8</v>
      </c>
      <c r="N106" s="47">
        <v>8</v>
      </c>
      <c r="O106" s="47">
        <v>9</v>
      </c>
      <c r="P106" s="47">
        <v>8</v>
      </c>
      <c r="Q106" s="47"/>
      <c r="R106" s="48"/>
      <c r="S106" s="50">
        <f>IF(E106="","",SUM(G106:Q106)-(R106))</f>
        <v>80</v>
      </c>
      <c r="T106" s="265"/>
      <c r="U106" s="265"/>
      <c r="V106" s="152">
        <f>SUM(G106:I106)</f>
        <v>28</v>
      </c>
    </row>
    <row r="107" spans="1:22" s="1" customFormat="1" ht="15.75" customHeight="1">
      <c r="A107" s="246"/>
      <c r="B107" s="249"/>
      <c r="C107" s="252"/>
      <c r="D107" s="268"/>
      <c r="E107" s="261" t="s">
        <v>31</v>
      </c>
      <c r="F107" s="262"/>
      <c r="G107" s="147">
        <f aca="true" t="shared" si="34" ref="G107:Q107">SUM(G105:G106)</f>
        <v>24</v>
      </c>
      <c r="H107" s="147">
        <f t="shared" si="34"/>
        <v>10</v>
      </c>
      <c r="I107" s="147">
        <f t="shared" si="34"/>
        <v>13</v>
      </c>
      <c r="J107" s="147">
        <f t="shared" si="34"/>
        <v>16</v>
      </c>
      <c r="K107" s="147">
        <f t="shared" si="34"/>
        <v>0</v>
      </c>
      <c r="L107" s="147">
        <f t="shared" si="34"/>
        <v>22</v>
      </c>
      <c r="M107" s="147">
        <f t="shared" si="34"/>
        <v>16</v>
      </c>
      <c r="N107" s="147">
        <f t="shared" si="34"/>
        <v>16</v>
      </c>
      <c r="O107" s="147">
        <f t="shared" si="34"/>
        <v>18</v>
      </c>
      <c r="P107" s="147">
        <f t="shared" si="34"/>
        <v>15</v>
      </c>
      <c r="Q107" s="147">
        <f t="shared" si="34"/>
        <v>0</v>
      </c>
      <c r="R107" s="148"/>
      <c r="S107" s="149"/>
      <c r="T107" s="154"/>
      <c r="U107" s="155"/>
      <c r="V107" s="22">
        <f>SUM(V105:V106)</f>
        <v>47</v>
      </c>
    </row>
    <row r="108" spans="1:22" s="1" customFormat="1" ht="15.75" customHeight="1">
      <c r="A108" s="244">
        <v>222</v>
      </c>
      <c r="B108" s="247"/>
      <c r="C108" s="250" t="s">
        <v>144</v>
      </c>
      <c r="D108" s="266" t="s">
        <v>145</v>
      </c>
      <c r="E108" s="73">
        <v>35</v>
      </c>
      <c r="F108" s="74" t="s">
        <v>27</v>
      </c>
      <c r="G108" s="47"/>
      <c r="H108" s="47">
        <v>9</v>
      </c>
      <c r="I108" s="47">
        <v>6</v>
      </c>
      <c r="J108" s="47">
        <v>8</v>
      </c>
      <c r="K108" s="47">
        <v>9</v>
      </c>
      <c r="L108" s="47">
        <v>11</v>
      </c>
      <c r="M108" s="47">
        <v>8</v>
      </c>
      <c r="N108" s="47">
        <v>9</v>
      </c>
      <c r="O108" s="47">
        <v>9</v>
      </c>
      <c r="P108" s="47">
        <v>8</v>
      </c>
      <c r="Q108" s="47"/>
      <c r="R108" s="48"/>
      <c r="S108" s="49">
        <f>IF(E108="","",SUM(G108:Q108)-(R108))</f>
        <v>77</v>
      </c>
      <c r="T108" s="264">
        <f>IF(E109="",0,(SUM(S108+S109)))</f>
        <v>145</v>
      </c>
      <c r="U108" s="256"/>
      <c r="V108" s="23">
        <f>SUM(G108:I108)</f>
        <v>15</v>
      </c>
    </row>
    <row r="109" spans="1:22" s="1" customFormat="1" ht="15.75" customHeight="1">
      <c r="A109" s="245"/>
      <c r="B109" s="248"/>
      <c r="C109" s="251"/>
      <c r="D109" s="267"/>
      <c r="E109" s="73">
        <v>63</v>
      </c>
      <c r="F109" s="76" t="s">
        <v>28</v>
      </c>
      <c r="G109" s="47"/>
      <c r="H109" s="47">
        <v>9</v>
      </c>
      <c r="I109" s="47">
        <v>7</v>
      </c>
      <c r="J109" s="47">
        <v>8</v>
      </c>
      <c r="K109" s="47"/>
      <c r="L109" s="47">
        <v>11</v>
      </c>
      <c r="M109" s="47">
        <v>8</v>
      </c>
      <c r="N109" s="47">
        <v>8</v>
      </c>
      <c r="O109" s="47">
        <v>9</v>
      </c>
      <c r="P109" s="47">
        <v>8</v>
      </c>
      <c r="Q109" s="47"/>
      <c r="R109" s="48"/>
      <c r="S109" s="50">
        <f>IF(E109="","",SUM(G109:Q109)-(R109))</f>
        <v>68</v>
      </c>
      <c r="T109" s="265"/>
      <c r="U109" s="265"/>
      <c r="V109" s="152">
        <f>SUM(G109:I109)</f>
        <v>16</v>
      </c>
    </row>
    <row r="110" spans="1:22" s="1" customFormat="1" ht="15.75" customHeight="1">
      <c r="A110" s="246"/>
      <c r="B110" s="249"/>
      <c r="C110" s="252"/>
      <c r="D110" s="268"/>
      <c r="E110" s="261" t="s">
        <v>31</v>
      </c>
      <c r="F110" s="262"/>
      <c r="G110" s="147">
        <f aca="true" t="shared" si="35" ref="G110:Q110">SUM(G108:G109)</f>
        <v>0</v>
      </c>
      <c r="H110" s="147">
        <f t="shared" si="35"/>
        <v>18</v>
      </c>
      <c r="I110" s="147">
        <f t="shared" si="35"/>
        <v>13</v>
      </c>
      <c r="J110" s="147">
        <f t="shared" si="35"/>
        <v>16</v>
      </c>
      <c r="K110" s="147">
        <f t="shared" si="35"/>
        <v>9</v>
      </c>
      <c r="L110" s="147">
        <f t="shared" si="35"/>
        <v>22</v>
      </c>
      <c r="M110" s="147">
        <f t="shared" si="35"/>
        <v>16</v>
      </c>
      <c r="N110" s="147">
        <f t="shared" si="35"/>
        <v>17</v>
      </c>
      <c r="O110" s="147">
        <f t="shared" si="35"/>
        <v>18</v>
      </c>
      <c r="P110" s="147">
        <f t="shared" si="35"/>
        <v>16</v>
      </c>
      <c r="Q110" s="147">
        <f t="shared" si="35"/>
        <v>0</v>
      </c>
      <c r="R110" s="148"/>
      <c r="S110" s="149"/>
      <c r="T110" s="154"/>
      <c r="U110" s="155"/>
      <c r="V110" s="22">
        <f>SUM(V108:V109)</f>
        <v>31</v>
      </c>
    </row>
    <row r="111" spans="1:22" ht="16.5" customHeight="1">
      <c r="A111" s="244">
        <v>252</v>
      </c>
      <c r="B111" s="247"/>
      <c r="C111" s="250" t="s">
        <v>126</v>
      </c>
      <c r="D111" s="266" t="s">
        <v>127</v>
      </c>
      <c r="E111" s="73">
        <v>7</v>
      </c>
      <c r="F111" s="74" t="s">
        <v>27</v>
      </c>
      <c r="G111" s="47"/>
      <c r="H111" s="47"/>
      <c r="I111" s="47"/>
      <c r="J111" s="47">
        <v>9</v>
      </c>
      <c r="K111" s="47">
        <v>11</v>
      </c>
      <c r="L111" s="47">
        <v>12</v>
      </c>
      <c r="M111" s="47">
        <v>9</v>
      </c>
      <c r="N111" s="47">
        <v>9</v>
      </c>
      <c r="O111" s="47">
        <v>9</v>
      </c>
      <c r="P111" s="47">
        <v>8</v>
      </c>
      <c r="Q111" s="47"/>
      <c r="R111" s="48"/>
      <c r="S111" s="49">
        <f>IF(E111="","",SUM(G111:Q111)-(R111))</f>
        <v>67</v>
      </c>
      <c r="T111" s="264">
        <f>IF(E112="",0,(SUM(S111+S112)))</f>
        <v>144</v>
      </c>
      <c r="U111" s="256"/>
      <c r="V111" s="23">
        <f>SUM(G111:I111)</f>
        <v>0</v>
      </c>
    </row>
    <row r="112" spans="1:22" ht="16.5" customHeight="1">
      <c r="A112" s="245"/>
      <c r="B112" s="248"/>
      <c r="C112" s="251"/>
      <c r="D112" s="267"/>
      <c r="E112" s="73">
        <v>25</v>
      </c>
      <c r="F112" s="76" t="s">
        <v>28</v>
      </c>
      <c r="G112" s="47">
        <v>15</v>
      </c>
      <c r="H112" s="47"/>
      <c r="I112" s="47">
        <v>6</v>
      </c>
      <c r="J112" s="47">
        <v>9</v>
      </c>
      <c r="K112" s="47"/>
      <c r="L112" s="47">
        <v>12</v>
      </c>
      <c r="M112" s="47">
        <v>9</v>
      </c>
      <c r="N112" s="47">
        <v>9</v>
      </c>
      <c r="O112" s="47">
        <v>9</v>
      </c>
      <c r="P112" s="47">
        <v>8</v>
      </c>
      <c r="Q112" s="47"/>
      <c r="R112" s="48"/>
      <c r="S112" s="50">
        <f>IF(E112="","",SUM(G112:Q112)-(R112))</f>
        <v>77</v>
      </c>
      <c r="T112" s="265"/>
      <c r="U112" s="265"/>
      <c r="V112" s="152">
        <f>SUM(G112:I112)</f>
        <v>21</v>
      </c>
    </row>
    <row r="113" spans="1:22" ht="16.5" customHeight="1">
      <c r="A113" s="246"/>
      <c r="B113" s="249"/>
      <c r="C113" s="252"/>
      <c r="D113" s="268"/>
      <c r="E113" s="261" t="s">
        <v>31</v>
      </c>
      <c r="F113" s="262"/>
      <c r="G113" s="147">
        <f aca="true" t="shared" si="36" ref="G113:Q113">SUM(G111:G112)</f>
        <v>15</v>
      </c>
      <c r="H113" s="147">
        <f t="shared" si="36"/>
        <v>0</v>
      </c>
      <c r="I113" s="147">
        <f t="shared" si="36"/>
        <v>6</v>
      </c>
      <c r="J113" s="147">
        <f t="shared" si="36"/>
        <v>18</v>
      </c>
      <c r="K113" s="147">
        <f t="shared" si="36"/>
        <v>11</v>
      </c>
      <c r="L113" s="147">
        <f t="shared" si="36"/>
        <v>24</v>
      </c>
      <c r="M113" s="147">
        <f t="shared" si="36"/>
        <v>18</v>
      </c>
      <c r="N113" s="147">
        <f t="shared" si="36"/>
        <v>18</v>
      </c>
      <c r="O113" s="147">
        <f t="shared" si="36"/>
        <v>18</v>
      </c>
      <c r="P113" s="147">
        <f t="shared" si="36"/>
        <v>16</v>
      </c>
      <c r="Q113" s="147">
        <f t="shared" si="36"/>
        <v>0</v>
      </c>
      <c r="R113" s="148"/>
      <c r="S113" s="149"/>
      <c r="T113" s="154"/>
      <c r="U113" s="155"/>
      <c r="V113" s="22">
        <f>SUM(V111:V112)</f>
        <v>21</v>
      </c>
    </row>
    <row r="114" spans="1:22" s="1" customFormat="1" ht="15.75" customHeight="1">
      <c r="A114" s="244">
        <v>220</v>
      </c>
      <c r="B114" s="247"/>
      <c r="C114" s="250" t="s">
        <v>144</v>
      </c>
      <c r="D114" s="266" t="s">
        <v>145</v>
      </c>
      <c r="E114" s="73">
        <v>105</v>
      </c>
      <c r="F114" s="74" t="s">
        <v>27</v>
      </c>
      <c r="G114" s="47"/>
      <c r="H114" s="47">
        <v>9</v>
      </c>
      <c r="I114" s="47">
        <v>7</v>
      </c>
      <c r="J114" s="47">
        <v>8</v>
      </c>
      <c r="K114" s="47"/>
      <c r="L114" s="47">
        <v>11</v>
      </c>
      <c r="M114" s="47">
        <v>8</v>
      </c>
      <c r="N114" s="47">
        <v>9</v>
      </c>
      <c r="O114" s="47">
        <v>9</v>
      </c>
      <c r="P114" s="47">
        <v>8</v>
      </c>
      <c r="Q114" s="47"/>
      <c r="R114" s="48"/>
      <c r="S114" s="49">
        <f>IF(E114="","",SUM(G114:Q114)-(R114))</f>
        <v>69</v>
      </c>
      <c r="T114" s="264">
        <f>IF(E115="",0,(SUM(S114+S115)))</f>
        <v>140</v>
      </c>
      <c r="U114" s="256"/>
      <c r="V114" s="23">
        <f>SUM(G114:I114)</f>
        <v>16</v>
      </c>
    </row>
    <row r="115" spans="1:22" s="1" customFormat="1" ht="15.75" customHeight="1">
      <c r="A115" s="245"/>
      <c r="B115" s="248"/>
      <c r="C115" s="251"/>
      <c r="D115" s="267"/>
      <c r="E115" s="73">
        <v>46</v>
      </c>
      <c r="F115" s="76" t="s">
        <v>28</v>
      </c>
      <c r="G115" s="47"/>
      <c r="H115" s="47">
        <v>9</v>
      </c>
      <c r="I115" s="47">
        <v>6</v>
      </c>
      <c r="J115" s="47">
        <v>9</v>
      </c>
      <c r="K115" s="47"/>
      <c r="L115" s="47">
        <v>11</v>
      </c>
      <c r="M115" s="47">
        <v>9</v>
      </c>
      <c r="N115" s="47">
        <v>9</v>
      </c>
      <c r="O115" s="47">
        <v>9</v>
      </c>
      <c r="P115" s="47">
        <v>9</v>
      </c>
      <c r="Q115" s="47"/>
      <c r="R115" s="48"/>
      <c r="S115" s="50">
        <f>IF(E115="","",SUM(G115:Q115)-(R115))</f>
        <v>71</v>
      </c>
      <c r="T115" s="265"/>
      <c r="U115" s="265"/>
      <c r="V115" s="152">
        <f>SUM(G115:I115)</f>
        <v>15</v>
      </c>
    </row>
    <row r="116" spans="1:22" s="1" customFormat="1" ht="15.75" customHeight="1">
      <c r="A116" s="246"/>
      <c r="B116" s="249"/>
      <c r="C116" s="252"/>
      <c r="D116" s="268"/>
      <c r="E116" s="261" t="s">
        <v>31</v>
      </c>
      <c r="F116" s="262"/>
      <c r="G116" s="147">
        <f aca="true" t="shared" si="37" ref="G116:Q116">SUM(G114:G115)</f>
        <v>0</v>
      </c>
      <c r="H116" s="147">
        <f t="shared" si="37"/>
        <v>18</v>
      </c>
      <c r="I116" s="147">
        <f t="shared" si="37"/>
        <v>13</v>
      </c>
      <c r="J116" s="147">
        <f t="shared" si="37"/>
        <v>17</v>
      </c>
      <c r="K116" s="147">
        <f t="shared" si="37"/>
        <v>0</v>
      </c>
      <c r="L116" s="147">
        <f t="shared" si="37"/>
        <v>22</v>
      </c>
      <c r="M116" s="147">
        <f t="shared" si="37"/>
        <v>17</v>
      </c>
      <c r="N116" s="147">
        <f t="shared" si="37"/>
        <v>18</v>
      </c>
      <c r="O116" s="147">
        <f t="shared" si="37"/>
        <v>18</v>
      </c>
      <c r="P116" s="147">
        <f t="shared" si="37"/>
        <v>17</v>
      </c>
      <c r="Q116" s="147">
        <f t="shared" si="37"/>
        <v>0</v>
      </c>
      <c r="R116" s="148"/>
      <c r="S116" s="149"/>
      <c r="T116" s="154"/>
      <c r="U116" s="155"/>
      <c r="V116" s="22">
        <f>SUM(V114:V115)</f>
        <v>31</v>
      </c>
    </row>
    <row r="117" spans="1:22" s="1" customFormat="1" ht="15.75" customHeight="1">
      <c r="A117" s="244">
        <v>209</v>
      </c>
      <c r="B117" s="247"/>
      <c r="C117" s="250" t="s">
        <v>124</v>
      </c>
      <c r="D117" s="266" t="s">
        <v>125</v>
      </c>
      <c r="E117" s="73">
        <v>85</v>
      </c>
      <c r="F117" s="74" t="s">
        <v>27</v>
      </c>
      <c r="G117" s="47">
        <v>14</v>
      </c>
      <c r="H117" s="47"/>
      <c r="I117" s="47"/>
      <c r="J117" s="47">
        <v>8</v>
      </c>
      <c r="K117" s="47"/>
      <c r="L117" s="47">
        <v>12</v>
      </c>
      <c r="M117" s="47">
        <v>9</v>
      </c>
      <c r="N117" s="47">
        <v>10</v>
      </c>
      <c r="O117" s="47">
        <v>10</v>
      </c>
      <c r="P117" s="47">
        <v>9</v>
      </c>
      <c r="Q117" s="47"/>
      <c r="R117" s="48"/>
      <c r="S117" s="49">
        <f>IF(E117="","",SUM(G117:Q117)-(R117))</f>
        <v>72</v>
      </c>
      <c r="T117" s="264">
        <f>IF(E118="",0,(SUM(S117+S118)))</f>
        <v>135</v>
      </c>
      <c r="U117" s="256"/>
      <c r="V117" s="23">
        <f>SUM(G117:I117)</f>
        <v>14</v>
      </c>
    </row>
    <row r="118" spans="1:22" s="1" customFormat="1" ht="15.75" customHeight="1">
      <c r="A118" s="245"/>
      <c r="B118" s="248"/>
      <c r="C118" s="251"/>
      <c r="D118" s="267"/>
      <c r="E118" s="73">
        <v>9</v>
      </c>
      <c r="F118" s="76" t="s">
        <v>28</v>
      </c>
      <c r="G118" s="47"/>
      <c r="H118" s="47"/>
      <c r="I118" s="47">
        <v>6</v>
      </c>
      <c r="J118" s="47">
        <v>8</v>
      </c>
      <c r="K118" s="47"/>
      <c r="L118" s="47">
        <v>12</v>
      </c>
      <c r="M118" s="47">
        <v>9</v>
      </c>
      <c r="N118" s="47">
        <v>9</v>
      </c>
      <c r="O118" s="47">
        <v>9</v>
      </c>
      <c r="P118" s="47">
        <v>10</v>
      </c>
      <c r="Q118" s="47"/>
      <c r="R118" s="48"/>
      <c r="S118" s="50">
        <f>IF(E118="","",SUM(G118:Q118)-(R118))</f>
        <v>63</v>
      </c>
      <c r="T118" s="265"/>
      <c r="U118" s="265"/>
      <c r="V118" s="152">
        <f>SUM(G118:I118)</f>
        <v>6</v>
      </c>
    </row>
    <row r="119" spans="1:22" s="1" customFormat="1" ht="15.75" customHeight="1">
      <c r="A119" s="246"/>
      <c r="B119" s="249"/>
      <c r="C119" s="252"/>
      <c r="D119" s="268"/>
      <c r="E119" s="261" t="s">
        <v>31</v>
      </c>
      <c r="F119" s="262"/>
      <c r="G119" s="147">
        <f aca="true" t="shared" si="38" ref="G119:Q119">SUM(G117:G118)</f>
        <v>14</v>
      </c>
      <c r="H119" s="147">
        <f t="shared" si="38"/>
        <v>0</v>
      </c>
      <c r="I119" s="147">
        <f t="shared" si="38"/>
        <v>6</v>
      </c>
      <c r="J119" s="147">
        <f t="shared" si="38"/>
        <v>16</v>
      </c>
      <c r="K119" s="147">
        <f t="shared" si="38"/>
        <v>0</v>
      </c>
      <c r="L119" s="147">
        <f t="shared" si="38"/>
        <v>24</v>
      </c>
      <c r="M119" s="147">
        <f t="shared" si="38"/>
        <v>18</v>
      </c>
      <c r="N119" s="147">
        <f t="shared" si="38"/>
        <v>19</v>
      </c>
      <c r="O119" s="147">
        <f t="shared" si="38"/>
        <v>19</v>
      </c>
      <c r="P119" s="147">
        <f t="shared" si="38"/>
        <v>19</v>
      </c>
      <c r="Q119" s="147">
        <f t="shared" si="38"/>
        <v>0</v>
      </c>
      <c r="R119" s="148"/>
      <c r="S119" s="149"/>
      <c r="T119" s="154"/>
      <c r="U119" s="155"/>
      <c r="V119" s="22">
        <f>SUM(V117:V118)</f>
        <v>20</v>
      </c>
    </row>
    <row r="120" spans="1:22" s="1" customFormat="1" ht="15.75" customHeight="1">
      <c r="A120" s="244">
        <v>236</v>
      </c>
      <c r="B120" s="247"/>
      <c r="C120" s="250" t="s">
        <v>130</v>
      </c>
      <c r="D120" s="266" t="s">
        <v>131</v>
      </c>
      <c r="E120" s="73">
        <v>37</v>
      </c>
      <c r="F120" s="74" t="s">
        <v>27</v>
      </c>
      <c r="G120" s="47"/>
      <c r="H120" s="47">
        <v>9</v>
      </c>
      <c r="I120" s="47">
        <v>6</v>
      </c>
      <c r="J120" s="47">
        <v>8</v>
      </c>
      <c r="K120" s="47"/>
      <c r="L120" s="47">
        <v>11</v>
      </c>
      <c r="M120" s="47">
        <v>8</v>
      </c>
      <c r="N120" s="47">
        <v>8</v>
      </c>
      <c r="O120" s="47">
        <v>8</v>
      </c>
      <c r="P120" s="47">
        <v>8</v>
      </c>
      <c r="Q120" s="47"/>
      <c r="R120" s="48"/>
      <c r="S120" s="49">
        <f>IF(E120="","",SUM(G120:Q120)-(R120))</f>
        <v>66</v>
      </c>
      <c r="T120" s="264">
        <f>IF(E121="",0,(SUM(S120+S121)))</f>
        <v>134</v>
      </c>
      <c r="U120" s="256"/>
      <c r="V120" s="23">
        <f>SUM(G120:I120)</f>
        <v>15</v>
      </c>
    </row>
    <row r="121" spans="1:22" s="1" customFormat="1" ht="15.75" customHeight="1">
      <c r="A121" s="245"/>
      <c r="B121" s="248"/>
      <c r="C121" s="251"/>
      <c r="D121" s="267"/>
      <c r="E121" s="73">
        <v>48</v>
      </c>
      <c r="F121" s="76" t="s">
        <v>28</v>
      </c>
      <c r="G121" s="47"/>
      <c r="H121" s="47">
        <v>9</v>
      </c>
      <c r="I121" s="47">
        <v>7</v>
      </c>
      <c r="J121" s="47">
        <v>9</v>
      </c>
      <c r="K121" s="47"/>
      <c r="L121" s="47">
        <v>11</v>
      </c>
      <c r="M121" s="47">
        <v>8</v>
      </c>
      <c r="N121" s="47">
        <v>8</v>
      </c>
      <c r="O121" s="47">
        <v>8</v>
      </c>
      <c r="P121" s="47">
        <v>8</v>
      </c>
      <c r="Q121" s="47"/>
      <c r="R121" s="48"/>
      <c r="S121" s="50">
        <f>IF(E121="","",SUM(G121:Q121)-(R121))</f>
        <v>68</v>
      </c>
      <c r="T121" s="265"/>
      <c r="U121" s="265"/>
      <c r="V121" s="152">
        <f>SUM(G121:I121)</f>
        <v>16</v>
      </c>
    </row>
    <row r="122" spans="1:22" s="1" customFormat="1" ht="15.75" customHeight="1">
      <c r="A122" s="246"/>
      <c r="B122" s="249"/>
      <c r="C122" s="252"/>
      <c r="D122" s="268"/>
      <c r="E122" s="261" t="s">
        <v>31</v>
      </c>
      <c r="F122" s="262"/>
      <c r="G122" s="147">
        <f aca="true" t="shared" si="39" ref="G122:Q122">SUM(G120:G121)</f>
        <v>0</v>
      </c>
      <c r="H122" s="147">
        <f t="shared" si="39"/>
        <v>18</v>
      </c>
      <c r="I122" s="147">
        <f t="shared" si="39"/>
        <v>13</v>
      </c>
      <c r="J122" s="147">
        <f t="shared" si="39"/>
        <v>17</v>
      </c>
      <c r="K122" s="147">
        <f t="shared" si="39"/>
        <v>0</v>
      </c>
      <c r="L122" s="147">
        <f t="shared" si="39"/>
        <v>22</v>
      </c>
      <c r="M122" s="147">
        <f t="shared" si="39"/>
        <v>16</v>
      </c>
      <c r="N122" s="147">
        <f t="shared" si="39"/>
        <v>16</v>
      </c>
      <c r="O122" s="147">
        <f t="shared" si="39"/>
        <v>16</v>
      </c>
      <c r="P122" s="147">
        <f t="shared" si="39"/>
        <v>16</v>
      </c>
      <c r="Q122" s="147">
        <f t="shared" si="39"/>
        <v>0</v>
      </c>
      <c r="R122" s="148"/>
      <c r="S122" s="149"/>
      <c r="T122" s="154"/>
      <c r="U122" s="155"/>
      <c r="V122" s="22">
        <f>SUM(V120:V121)</f>
        <v>31</v>
      </c>
    </row>
    <row r="123" spans="1:22" s="1" customFormat="1" ht="15.75" customHeight="1">
      <c r="A123" s="244">
        <v>249</v>
      </c>
      <c r="B123" s="247"/>
      <c r="C123" s="250" t="s">
        <v>95</v>
      </c>
      <c r="D123" s="266" t="s">
        <v>96</v>
      </c>
      <c r="E123" s="73">
        <v>1</v>
      </c>
      <c r="F123" s="74" t="s">
        <v>27</v>
      </c>
      <c r="G123" s="47">
        <v>19</v>
      </c>
      <c r="H123" s="47">
        <v>12</v>
      </c>
      <c r="I123" s="47">
        <v>7</v>
      </c>
      <c r="J123" s="47">
        <v>9</v>
      </c>
      <c r="K123" s="47"/>
      <c r="L123" s="47">
        <v>13</v>
      </c>
      <c r="M123" s="47">
        <v>9</v>
      </c>
      <c r="N123" s="47">
        <v>9</v>
      </c>
      <c r="O123" s="47">
        <v>10</v>
      </c>
      <c r="P123" s="47">
        <v>10</v>
      </c>
      <c r="Q123" s="47"/>
      <c r="R123" s="48"/>
      <c r="S123" s="49">
        <f>IF(E123="","",SUM(G123:Q123)-(R123))</f>
        <v>98</v>
      </c>
      <c r="T123" s="264">
        <f>IF(E124="",0,(SUM(S123+S124)))</f>
        <v>98</v>
      </c>
      <c r="U123" s="256"/>
      <c r="V123" s="23">
        <f>SUM(G123:I123)</f>
        <v>38</v>
      </c>
    </row>
    <row r="124" spans="1:22" s="1" customFormat="1" ht="15.75" customHeight="1">
      <c r="A124" s="245"/>
      <c r="B124" s="248"/>
      <c r="C124" s="251"/>
      <c r="D124" s="267"/>
      <c r="E124" s="73">
        <v>64</v>
      </c>
      <c r="F124" s="76" t="s">
        <v>28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  <c r="S124" s="50">
        <f>IF(E124="","",SUM(G124:Q124)-(R124))</f>
        <v>0</v>
      </c>
      <c r="T124" s="265"/>
      <c r="U124" s="265"/>
      <c r="V124" s="152">
        <f>SUM(G124:I124)</f>
        <v>0</v>
      </c>
    </row>
    <row r="125" spans="1:22" s="1" customFormat="1" ht="15.75" customHeight="1">
      <c r="A125" s="246"/>
      <c r="B125" s="249"/>
      <c r="C125" s="252"/>
      <c r="D125" s="268"/>
      <c r="E125" s="261" t="s">
        <v>31</v>
      </c>
      <c r="F125" s="262"/>
      <c r="G125" s="147">
        <f aca="true" t="shared" si="40" ref="G125:Q125">SUM(G123:G124)</f>
        <v>19</v>
      </c>
      <c r="H125" s="147">
        <f t="shared" si="40"/>
        <v>12</v>
      </c>
      <c r="I125" s="147">
        <f t="shared" si="40"/>
        <v>7</v>
      </c>
      <c r="J125" s="147">
        <f t="shared" si="40"/>
        <v>9</v>
      </c>
      <c r="K125" s="147">
        <f t="shared" si="40"/>
        <v>0</v>
      </c>
      <c r="L125" s="147">
        <f t="shared" si="40"/>
        <v>13</v>
      </c>
      <c r="M125" s="147">
        <f t="shared" si="40"/>
        <v>9</v>
      </c>
      <c r="N125" s="147">
        <f t="shared" si="40"/>
        <v>9</v>
      </c>
      <c r="O125" s="147">
        <f t="shared" si="40"/>
        <v>10</v>
      </c>
      <c r="P125" s="147">
        <f t="shared" si="40"/>
        <v>10</v>
      </c>
      <c r="Q125" s="147">
        <f t="shared" si="40"/>
        <v>0</v>
      </c>
      <c r="R125" s="148"/>
      <c r="S125" s="149"/>
      <c r="T125" s="154"/>
      <c r="U125" s="155"/>
      <c r="V125" s="22">
        <f>SUM(V123:V124)</f>
        <v>38</v>
      </c>
    </row>
    <row r="126" spans="1:22" s="1" customFormat="1" ht="15.75" customHeight="1">
      <c r="A126" s="244">
        <v>216</v>
      </c>
      <c r="B126" s="247"/>
      <c r="C126" s="250" t="s">
        <v>101</v>
      </c>
      <c r="D126" s="266" t="s">
        <v>102</v>
      </c>
      <c r="E126" s="73">
        <v>45</v>
      </c>
      <c r="F126" s="74" t="s">
        <v>27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  <c r="S126" s="49">
        <f>IF(E126="","",SUM(G126:Q126)-(R126))</f>
        <v>0</v>
      </c>
      <c r="T126" s="264">
        <f>IF(E127="",0,(SUM(S126+S127)))</f>
        <v>97</v>
      </c>
      <c r="U126" s="256"/>
      <c r="V126" s="23">
        <f>SUM(G126:I126)</f>
        <v>0</v>
      </c>
    </row>
    <row r="127" spans="1:22" s="1" customFormat="1" ht="15.75" customHeight="1">
      <c r="A127" s="245"/>
      <c r="B127" s="248"/>
      <c r="C127" s="251"/>
      <c r="D127" s="267"/>
      <c r="E127" s="73">
        <v>50</v>
      </c>
      <c r="F127" s="76" t="s">
        <v>28</v>
      </c>
      <c r="G127" s="47">
        <v>20</v>
      </c>
      <c r="H127" s="47">
        <v>11</v>
      </c>
      <c r="I127" s="47">
        <v>7</v>
      </c>
      <c r="J127" s="47">
        <v>9</v>
      </c>
      <c r="K127" s="47"/>
      <c r="L127" s="47">
        <v>12</v>
      </c>
      <c r="M127" s="47">
        <v>9</v>
      </c>
      <c r="N127" s="47">
        <v>9</v>
      </c>
      <c r="O127" s="47">
        <v>10</v>
      </c>
      <c r="P127" s="47">
        <v>10</v>
      </c>
      <c r="Q127" s="47"/>
      <c r="R127" s="48"/>
      <c r="S127" s="50">
        <f>IF(E127="","",SUM(G127:Q127)-(R127))</f>
        <v>97</v>
      </c>
      <c r="T127" s="265"/>
      <c r="U127" s="265"/>
      <c r="V127" s="152">
        <f>SUM(G127:I127)</f>
        <v>38</v>
      </c>
    </row>
    <row r="128" spans="1:22" s="1" customFormat="1" ht="15.75" customHeight="1">
      <c r="A128" s="246"/>
      <c r="B128" s="249"/>
      <c r="C128" s="252"/>
      <c r="D128" s="268"/>
      <c r="E128" s="261" t="s">
        <v>31</v>
      </c>
      <c r="F128" s="262"/>
      <c r="G128" s="147">
        <f aca="true" t="shared" si="41" ref="G128:Q128">SUM(G126:G127)</f>
        <v>20</v>
      </c>
      <c r="H128" s="147">
        <f t="shared" si="41"/>
        <v>11</v>
      </c>
      <c r="I128" s="147">
        <f t="shared" si="41"/>
        <v>7</v>
      </c>
      <c r="J128" s="147">
        <f t="shared" si="41"/>
        <v>9</v>
      </c>
      <c r="K128" s="147">
        <f t="shared" si="41"/>
        <v>0</v>
      </c>
      <c r="L128" s="147">
        <f t="shared" si="41"/>
        <v>12</v>
      </c>
      <c r="M128" s="147">
        <f t="shared" si="41"/>
        <v>9</v>
      </c>
      <c r="N128" s="147">
        <f t="shared" si="41"/>
        <v>9</v>
      </c>
      <c r="O128" s="147">
        <f t="shared" si="41"/>
        <v>10</v>
      </c>
      <c r="P128" s="147">
        <f t="shared" si="41"/>
        <v>10</v>
      </c>
      <c r="Q128" s="147">
        <f t="shared" si="41"/>
        <v>0</v>
      </c>
      <c r="R128" s="148"/>
      <c r="S128" s="149"/>
      <c r="T128" s="154"/>
      <c r="U128" s="155"/>
      <c r="V128" s="22">
        <f>SUM(V126:V127)</f>
        <v>38</v>
      </c>
    </row>
    <row r="129" spans="1:22" s="1" customFormat="1" ht="15.75" customHeight="1">
      <c r="A129" s="244">
        <v>208</v>
      </c>
      <c r="B129" s="247"/>
      <c r="C129" s="250" t="s">
        <v>128</v>
      </c>
      <c r="D129" s="266" t="s">
        <v>129</v>
      </c>
      <c r="E129" s="73">
        <v>3</v>
      </c>
      <c r="F129" s="74" t="s">
        <v>27</v>
      </c>
      <c r="G129" s="47"/>
      <c r="H129" s="47"/>
      <c r="I129" s="47"/>
      <c r="J129" s="47"/>
      <c r="K129" s="47"/>
      <c r="L129" s="47">
        <v>11</v>
      </c>
      <c r="M129" s="47"/>
      <c r="N129" s="47">
        <v>7</v>
      </c>
      <c r="O129" s="47">
        <v>8</v>
      </c>
      <c r="P129" s="47">
        <v>10</v>
      </c>
      <c r="Q129" s="47"/>
      <c r="R129" s="48"/>
      <c r="S129" s="49">
        <f>IF(E129="","",SUM(G129:Q129)-(R129))</f>
        <v>36</v>
      </c>
      <c r="T129" s="264">
        <f>IF(E130="",0,(SUM(S129+S130)))</f>
        <v>93</v>
      </c>
      <c r="U129" s="256"/>
      <c r="V129" s="23">
        <f>SUM(G129:I129)</f>
        <v>0</v>
      </c>
    </row>
    <row r="130" spans="1:22" s="1" customFormat="1" ht="15.75" customHeight="1">
      <c r="A130" s="245"/>
      <c r="B130" s="248"/>
      <c r="C130" s="251"/>
      <c r="D130" s="267"/>
      <c r="E130" s="73">
        <v>1</v>
      </c>
      <c r="F130" s="76" t="s">
        <v>28</v>
      </c>
      <c r="G130" s="47"/>
      <c r="H130" s="47"/>
      <c r="I130" s="47">
        <v>7</v>
      </c>
      <c r="J130" s="47">
        <v>8</v>
      </c>
      <c r="K130" s="47"/>
      <c r="L130" s="47">
        <v>10</v>
      </c>
      <c r="M130" s="47">
        <v>7</v>
      </c>
      <c r="N130" s="47">
        <v>8</v>
      </c>
      <c r="O130" s="47">
        <v>8</v>
      </c>
      <c r="P130" s="47">
        <v>9</v>
      </c>
      <c r="Q130" s="47"/>
      <c r="R130" s="48"/>
      <c r="S130" s="50">
        <f>IF(E130="","",SUM(G130:Q130)-(R130))</f>
        <v>57</v>
      </c>
      <c r="T130" s="265"/>
      <c r="U130" s="265"/>
      <c r="V130" s="152">
        <f>SUM(G130:I130)</f>
        <v>7</v>
      </c>
    </row>
    <row r="131" spans="1:22" s="1" customFormat="1" ht="15.75" customHeight="1">
      <c r="A131" s="246"/>
      <c r="B131" s="249"/>
      <c r="C131" s="252"/>
      <c r="D131" s="268"/>
      <c r="E131" s="261" t="s">
        <v>31</v>
      </c>
      <c r="F131" s="262"/>
      <c r="G131" s="147">
        <f aca="true" t="shared" si="42" ref="G131:Q131">SUM(G129:G130)</f>
        <v>0</v>
      </c>
      <c r="H131" s="147">
        <f t="shared" si="42"/>
        <v>0</v>
      </c>
      <c r="I131" s="147">
        <f t="shared" si="42"/>
        <v>7</v>
      </c>
      <c r="J131" s="147">
        <f t="shared" si="42"/>
        <v>8</v>
      </c>
      <c r="K131" s="147">
        <f t="shared" si="42"/>
        <v>0</v>
      </c>
      <c r="L131" s="147">
        <f t="shared" si="42"/>
        <v>21</v>
      </c>
      <c r="M131" s="147">
        <f t="shared" si="42"/>
        <v>7</v>
      </c>
      <c r="N131" s="147">
        <f t="shared" si="42"/>
        <v>15</v>
      </c>
      <c r="O131" s="147">
        <f t="shared" si="42"/>
        <v>16</v>
      </c>
      <c r="P131" s="147">
        <f t="shared" si="42"/>
        <v>19</v>
      </c>
      <c r="Q131" s="147">
        <f t="shared" si="42"/>
        <v>0</v>
      </c>
      <c r="R131" s="148"/>
      <c r="S131" s="149"/>
      <c r="T131" s="154"/>
      <c r="U131" s="155"/>
      <c r="V131" s="22">
        <f>SUM(V129:V130)</f>
        <v>7</v>
      </c>
    </row>
    <row r="132" spans="1:22" s="1" customFormat="1" ht="15.75" customHeight="1">
      <c r="A132" s="244">
        <v>217</v>
      </c>
      <c r="B132" s="247"/>
      <c r="C132" s="250" t="s">
        <v>101</v>
      </c>
      <c r="D132" s="266" t="s">
        <v>102</v>
      </c>
      <c r="E132" s="73">
        <v>48</v>
      </c>
      <c r="F132" s="74" t="s">
        <v>27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  <c r="S132" s="49">
        <f>IF(E132="","",SUM(G132:Q132)-(R132))</f>
        <v>0</v>
      </c>
      <c r="T132" s="264">
        <f>IF(E133="",0,(SUM(S132+S133)))</f>
        <v>92</v>
      </c>
      <c r="U132" s="256"/>
      <c r="V132" s="23">
        <f>SUM(G132:I132)</f>
        <v>0</v>
      </c>
    </row>
    <row r="133" spans="1:22" s="1" customFormat="1" ht="15.75" customHeight="1">
      <c r="A133" s="245"/>
      <c r="B133" s="248"/>
      <c r="C133" s="251"/>
      <c r="D133" s="267"/>
      <c r="E133" s="73">
        <v>55</v>
      </c>
      <c r="F133" s="76" t="s">
        <v>28</v>
      </c>
      <c r="G133" s="47">
        <v>18</v>
      </c>
      <c r="H133" s="47">
        <v>16</v>
      </c>
      <c r="I133" s="47"/>
      <c r="J133" s="47">
        <v>8</v>
      </c>
      <c r="K133" s="47"/>
      <c r="L133" s="47">
        <v>11</v>
      </c>
      <c r="M133" s="47">
        <v>9</v>
      </c>
      <c r="N133" s="47">
        <v>9</v>
      </c>
      <c r="O133" s="47">
        <v>10</v>
      </c>
      <c r="P133" s="47">
        <v>11</v>
      </c>
      <c r="Q133" s="47"/>
      <c r="R133" s="48"/>
      <c r="S133" s="50">
        <f>IF(E133="","",SUM(G133:Q133)-(R133))</f>
        <v>92</v>
      </c>
      <c r="T133" s="265"/>
      <c r="U133" s="265"/>
      <c r="V133" s="152">
        <f>SUM(G133:I133)</f>
        <v>34</v>
      </c>
    </row>
    <row r="134" spans="1:22" s="1" customFormat="1" ht="15.75" customHeight="1">
      <c r="A134" s="246"/>
      <c r="B134" s="249"/>
      <c r="C134" s="252"/>
      <c r="D134" s="268"/>
      <c r="E134" s="261" t="s">
        <v>31</v>
      </c>
      <c r="F134" s="262"/>
      <c r="G134" s="147">
        <f aca="true" t="shared" si="43" ref="G134:Q134">SUM(G132:G133)</f>
        <v>18</v>
      </c>
      <c r="H134" s="147">
        <f t="shared" si="43"/>
        <v>16</v>
      </c>
      <c r="I134" s="147">
        <f t="shared" si="43"/>
        <v>0</v>
      </c>
      <c r="J134" s="147">
        <f t="shared" si="43"/>
        <v>8</v>
      </c>
      <c r="K134" s="147">
        <f t="shared" si="43"/>
        <v>0</v>
      </c>
      <c r="L134" s="147">
        <f t="shared" si="43"/>
        <v>11</v>
      </c>
      <c r="M134" s="147">
        <f t="shared" si="43"/>
        <v>9</v>
      </c>
      <c r="N134" s="147">
        <f t="shared" si="43"/>
        <v>9</v>
      </c>
      <c r="O134" s="147">
        <f t="shared" si="43"/>
        <v>10</v>
      </c>
      <c r="P134" s="147">
        <f t="shared" si="43"/>
        <v>11</v>
      </c>
      <c r="Q134" s="147">
        <f t="shared" si="43"/>
        <v>0</v>
      </c>
      <c r="R134" s="148"/>
      <c r="S134" s="149"/>
      <c r="T134" s="154"/>
      <c r="U134" s="155"/>
      <c r="V134" s="22">
        <f>SUM(V132:V133)</f>
        <v>34</v>
      </c>
    </row>
    <row r="135" spans="1:22" s="1" customFormat="1" ht="15.75" customHeight="1">
      <c r="A135" s="244">
        <v>223</v>
      </c>
      <c r="B135" s="247"/>
      <c r="C135" s="250" t="s">
        <v>120</v>
      </c>
      <c r="D135" s="266" t="s">
        <v>121</v>
      </c>
      <c r="E135" s="73">
        <v>71</v>
      </c>
      <c r="F135" s="74" t="s">
        <v>27</v>
      </c>
      <c r="G135" s="47">
        <v>12</v>
      </c>
      <c r="H135" s="47">
        <v>9</v>
      </c>
      <c r="I135" s="47">
        <v>6</v>
      </c>
      <c r="J135" s="47">
        <v>8</v>
      </c>
      <c r="K135" s="47"/>
      <c r="L135" s="47">
        <v>11</v>
      </c>
      <c r="M135" s="47">
        <v>8</v>
      </c>
      <c r="N135" s="47">
        <v>9</v>
      </c>
      <c r="O135" s="47">
        <v>9</v>
      </c>
      <c r="P135" s="47">
        <v>8</v>
      </c>
      <c r="Q135" s="47"/>
      <c r="R135" s="48"/>
      <c r="S135" s="49">
        <f>IF(E135="","",SUM(G135:Q135)-(R135))</f>
        <v>80</v>
      </c>
      <c r="T135" s="264">
        <f>IF(E136="",0,(SUM(S135+S136)))</f>
        <v>80</v>
      </c>
      <c r="U135" s="256"/>
      <c r="V135" s="23">
        <f>SUM(G135:I135)</f>
        <v>27</v>
      </c>
    </row>
    <row r="136" spans="1:22" s="1" customFormat="1" ht="15.75" customHeight="1">
      <c r="A136" s="245"/>
      <c r="B136" s="248"/>
      <c r="C136" s="251"/>
      <c r="D136" s="267"/>
      <c r="E136" s="73">
        <v>21</v>
      </c>
      <c r="F136" s="76" t="s">
        <v>28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50">
        <f>IF(E136="","",SUM(G136:Q136)-(R136))</f>
        <v>0</v>
      </c>
      <c r="T136" s="265"/>
      <c r="U136" s="265"/>
      <c r="V136" s="152">
        <f>SUM(G136:I136)</f>
        <v>0</v>
      </c>
    </row>
    <row r="137" spans="1:22" s="1" customFormat="1" ht="15.75" customHeight="1">
      <c r="A137" s="246"/>
      <c r="B137" s="249"/>
      <c r="C137" s="252"/>
      <c r="D137" s="268"/>
      <c r="E137" s="261" t="s">
        <v>31</v>
      </c>
      <c r="F137" s="262"/>
      <c r="G137" s="147">
        <f aca="true" t="shared" si="44" ref="G137:Q137">SUM(G135:G136)</f>
        <v>12</v>
      </c>
      <c r="H137" s="147">
        <f t="shared" si="44"/>
        <v>9</v>
      </c>
      <c r="I137" s="147">
        <f t="shared" si="44"/>
        <v>6</v>
      </c>
      <c r="J137" s="147">
        <f t="shared" si="44"/>
        <v>8</v>
      </c>
      <c r="K137" s="147">
        <f t="shared" si="44"/>
        <v>0</v>
      </c>
      <c r="L137" s="147">
        <f t="shared" si="44"/>
        <v>11</v>
      </c>
      <c r="M137" s="147">
        <f t="shared" si="44"/>
        <v>8</v>
      </c>
      <c r="N137" s="147">
        <f t="shared" si="44"/>
        <v>9</v>
      </c>
      <c r="O137" s="147">
        <f t="shared" si="44"/>
        <v>9</v>
      </c>
      <c r="P137" s="147">
        <f t="shared" si="44"/>
        <v>8</v>
      </c>
      <c r="Q137" s="147">
        <f t="shared" si="44"/>
        <v>0</v>
      </c>
      <c r="R137" s="148"/>
      <c r="S137" s="149"/>
      <c r="T137" s="154"/>
      <c r="U137" s="155"/>
      <c r="V137" s="22">
        <f>SUM(V135:V136)</f>
        <v>27</v>
      </c>
    </row>
    <row r="138" spans="1:22" s="1" customFormat="1" ht="15.75" customHeight="1">
      <c r="A138" s="244">
        <v>212</v>
      </c>
      <c r="B138" s="247"/>
      <c r="C138" s="250" t="s">
        <v>140</v>
      </c>
      <c r="D138" s="266" t="s">
        <v>141</v>
      </c>
      <c r="E138" s="73">
        <v>10</v>
      </c>
      <c r="F138" s="74" t="s">
        <v>27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  <c r="S138" s="49">
        <f>IF(E138="","",SUM(G138:Q138)-(R138))</f>
        <v>0</v>
      </c>
      <c r="T138" s="264">
        <f>IF(E139="",0,(SUM(S138+S139)))</f>
        <v>76</v>
      </c>
      <c r="U138" s="256"/>
      <c r="V138" s="23">
        <f>SUM(G138:I138)</f>
        <v>0</v>
      </c>
    </row>
    <row r="139" spans="1:22" s="1" customFormat="1" ht="15.75" customHeight="1">
      <c r="A139" s="245"/>
      <c r="B139" s="248"/>
      <c r="C139" s="251"/>
      <c r="D139" s="267"/>
      <c r="E139" s="73">
        <v>28</v>
      </c>
      <c r="F139" s="76" t="s">
        <v>28</v>
      </c>
      <c r="G139" s="47"/>
      <c r="H139" s="47"/>
      <c r="I139" s="47">
        <v>7</v>
      </c>
      <c r="J139" s="47">
        <v>8</v>
      </c>
      <c r="K139" s="47">
        <v>9</v>
      </c>
      <c r="L139" s="47">
        <v>12</v>
      </c>
      <c r="M139" s="47">
        <v>9</v>
      </c>
      <c r="N139" s="47">
        <v>10</v>
      </c>
      <c r="O139" s="47">
        <v>11</v>
      </c>
      <c r="P139" s="47">
        <v>10</v>
      </c>
      <c r="Q139" s="47"/>
      <c r="R139" s="48"/>
      <c r="S139" s="50">
        <f>IF(E139="","",SUM(G139:Q139)-(R139))</f>
        <v>76</v>
      </c>
      <c r="T139" s="265"/>
      <c r="U139" s="265"/>
      <c r="V139" s="152">
        <f>SUM(G139:I139)</f>
        <v>7</v>
      </c>
    </row>
    <row r="140" spans="1:22" s="1" customFormat="1" ht="15.75" customHeight="1">
      <c r="A140" s="246"/>
      <c r="B140" s="249"/>
      <c r="C140" s="252"/>
      <c r="D140" s="268"/>
      <c r="E140" s="261" t="s">
        <v>31</v>
      </c>
      <c r="F140" s="262"/>
      <c r="G140" s="147">
        <f aca="true" t="shared" si="45" ref="G140:Q140">SUM(G138:G139)</f>
        <v>0</v>
      </c>
      <c r="H140" s="147">
        <f t="shared" si="45"/>
        <v>0</v>
      </c>
      <c r="I140" s="147">
        <f t="shared" si="45"/>
        <v>7</v>
      </c>
      <c r="J140" s="147">
        <f t="shared" si="45"/>
        <v>8</v>
      </c>
      <c r="K140" s="147">
        <f t="shared" si="45"/>
        <v>9</v>
      </c>
      <c r="L140" s="147">
        <f t="shared" si="45"/>
        <v>12</v>
      </c>
      <c r="M140" s="147">
        <f t="shared" si="45"/>
        <v>9</v>
      </c>
      <c r="N140" s="147">
        <f t="shared" si="45"/>
        <v>10</v>
      </c>
      <c r="O140" s="147">
        <f t="shared" si="45"/>
        <v>11</v>
      </c>
      <c r="P140" s="147">
        <f t="shared" si="45"/>
        <v>10</v>
      </c>
      <c r="Q140" s="147">
        <f t="shared" si="45"/>
        <v>0</v>
      </c>
      <c r="R140" s="148"/>
      <c r="S140" s="149"/>
      <c r="T140" s="154"/>
      <c r="U140" s="155"/>
      <c r="V140" s="22">
        <f>SUM(V138:V139)</f>
        <v>7</v>
      </c>
    </row>
    <row r="141" spans="1:22" s="1" customFormat="1" ht="15.75" customHeight="1">
      <c r="A141" s="244">
        <v>221</v>
      </c>
      <c r="B141" s="247"/>
      <c r="C141" s="250" t="s">
        <v>144</v>
      </c>
      <c r="D141" s="266" t="s">
        <v>145</v>
      </c>
      <c r="E141" s="73">
        <v>41</v>
      </c>
      <c r="F141" s="74" t="s">
        <v>27</v>
      </c>
      <c r="G141" s="47"/>
      <c r="H141" s="47"/>
      <c r="I141" s="47">
        <v>6</v>
      </c>
      <c r="J141" s="47">
        <v>8</v>
      </c>
      <c r="K141" s="47"/>
      <c r="L141" s="47">
        <v>11</v>
      </c>
      <c r="M141" s="47">
        <v>8</v>
      </c>
      <c r="N141" s="47">
        <v>9</v>
      </c>
      <c r="O141" s="47">
        <v>9</v>
      </c>
      <c r="P141" s="47">
        <v>8</v>
      </c>
      <c r="Q141" s="47"/>
      <c r="R141" s="48"/>
      <c r="S141" s="49">
        <f>IF(E141="","",SUM(G141:Q141)-(R141))</f>
        <v>59</v>
      </c>
      <c r="T141" s="264">
        <f>IF(E142="",0,(SUM(S141+S142)))</f>
        <v>59</v>
      </c>
      <c r="U141" s="256"/>
      <c r="V141" s="23">
        <f>SUM(G141:I141)</f>
        <v>6</v>
      </c>
    </row>
    <row r="142" spans="1:22" s="1" customFormat="1" ht="15.75" customHeight="1">
      <c r="A142" s="245"/>
      <c r="B142" s="248"/>
      <c r="C142" s="251"/>
      <c r="D142" s="267"/>
      <c r="E142" s="73">
        <v>84</v>
      </c>
      <c r="F142" s="76" t="s">
        <v>28</v>
      </c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  <c r="S142" s="50">
        <f>IF(E142="","",SUM(G142:Q142)-(R142))</f>
        <v>0</v>
      </c>
      <c r="T142" s="265"/>
      <c r="U142" s="265"/>
      <c r="V142" s="152">
        <f>SUM(G142:I142)</f>
        <v>0</v>
      </c>
    </row>
    <row r="143" spans="1:22" s="1" customFormat="1" ht="15.75" customHeight="1">
      <c r="A143" s="246"/>
      <c r="B143" s="249"/>
      <c r="C143" s="252"/>
      <c r="D143" s="268"/>
      <c r="E143" s="261" t="s">
        <v>31</v>
      </c>
      <c r="F143" s="262"/>
      <c r="G143" s="147">
        <f aca="true" t="shared" si="46" ref="G143:Q143">SUM(G141:G142)</f>
        <v>0</v>
      </c>
      <c r="H143" s="147">
        <f t="shared" si="46"/>
        <v>0</v>
      </c>
      <c r="I143" s="147">
        <f t="shared" si="46"/>
        <v>6</v>
      </c>
      <c r="J143" s="147">
        <f t="shared" si="46"/>
        <v>8</v>
      </c>
      <c r="K143" s="147">
        <f t="shared" si="46"/>
        <v>0</v>
      </c>
      <c r="L143" s="147">
        <f t="shared" si="46"/>
        <v>11</v>
      </c>
      <c r="M143" s="147">
        <f t="shared" si="46"/>
        <v>8</v>
      </c>
      <c r="N143" s="147">
        <f t="shared" si="46"/>
        <v>9</v>
      </c>
      <c r="O143" s="147">
        <f t="shared" si="46"/>
        <v>9</v>
      </c>
      <c r="P143" s="147">
        <f t="shared" si="46"/>
        <v>8</v>
      </c>
      <c r="Q143" s="147">
        <f t="shared" si="46"/>
        <v>0</v>
      </c>
      <c r="R143" s="148"/>
      <c r="S143" s="149"/>
      <c r="T143" s="154"/>
      <c r="U143" s="155"/>
      <c r="V143" s="22">
        <f>SUM(V141:V142)</f>
        <v>6</v>
      </c>
    </row>
    <row r="144" spans="1:22" s="1" customFormat="1" ht="15.75" customHeight="1">
      <c r="A144" s="244">
        <v>226</v>
      </c>
      <c r="B144" s="247"/>
      <c r="C144" s="250" t="s">
        <v>146</v>
      </c>
      <c r="D144" s="266" t="s">
        <v>147</v>
      </c>
      <c r="E144" s="73">
        <v>5</v>
      </c>
      <c r="F144" s="74" t="s">
        <v>27</v>
      </c>
      <c r="G144" s="47"/>
      <c r="H144" s="47"/>
      <c r="I144" s="47"/>
      <c r="J144" s="47">
        <v>8</v>
      </c>
      <c r="K144" s="47"/>
      <c r="L144" s="47">
        <v>11</v>
      </c>
      <c r="M144" s="47">
        <v>9</v>
      </c>
      <c r="N144" s="47">
        <v>8</v>
      </c>
      <c r="O144" s="47">
        <v>9</v>
      </c>
      <c r="P144" s="47"/>
      <c r="Q144" s="47"/>
      <c r="R144" s="48"/>
      <c r="S144" s="49">
        <f>IF(E144="","",SUM(G144:Q144)-(R144))</f>
        <v>45</v>
      </c>
      <c r="T144" s="264">
        <f>IF(E145="",0,(SUM(S144+S145)))</f>
        <v>45</v>
      </c>
      <c r="U144" s="256"/>
      <c r="V144" s="23">
        <f>SUM(G144:I144)</f>
        <v>0</v>
      </c>
    </row>
    <row r="145" spans="1:22" s="1" customFormat="1" ht="15.75" customHeight="1">
      <c r="A145" s="245"/>
      <c r="B145" s="248"/>
      <c r="C145" s="251"/>
      <c r="D145" s="267"/>
      <c r="E145" s="73">
        <v>59</v>
      </c>
      <c r="F145" s="76" t="s">
        <v>28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8"/>
      <c r="S145" s="50">
        <f>IF(E145="","",SUM(G145:Q145)-(R145))</f>
        <v>0</v>
      </c>
      <c r="T145" s="265"/>
      <c r="U145" s="265"/>
      <c r="V145" s="152">
        <f>SUM(G145:I145)</f>
        <v>0</v>
      </c>
    </row>
    <row r="146" spans="1:22" s="1" customFormat="1" ht="15.75" customHeight="1">
      <c r="A146" s="246"/>
      <c r="B146" s="249"/>
      <c r="C146" s="252"/>
      <c r="D146" s="268"/>
      <c r="E146" s="261" t="s">
        <v>31</v>
      </c>
      <c r="F146" s="262"/>
      <c r="G146" s="147">
        <f aca="true" t="shared" si="47" ref="G146:Q146">SUM(G144:G145)</f>
        <v>0</v>
      </c>
      <c r="H146" s="147">
        <f t="shared" si="47"/>
        <v>0</v>
      </c>
      <c r="I146" s="147">
        <f t="shared" si="47"/>
        <v>0</v>
      </c>
      <c r="J146" s="147">
        <f t="shared" si="47"/>
        <v>8</v>
      </c>
      <c r="K146" s="147">
        <f t="shared" si="47"/>
        <v>0</v>
      </c>
      <c r="L146" s="147">
        <f t="shared" si="47"/>
        <v>11</v>
      </c>
      <c r="M146" s="147">
        <f t="shared" si="47"/>
        <v>9</v>
      </c>
      <c r="N146" s="147">
        <f t="shared" si="47"/>
        <v>8</v>
      </c>
      <c r="O146" s="147">
        <f t="shared" si="47"/>
        <v>9</v>
      </c>
      <c r="P146" s="147">
        <f t="shared" si="47"/>
        <v>0</v>
      </c>
      <c r="Q146" s="147">
        <f t="shared" si="47"/>
        <v>0</v>
      </c>
      <c r="R146" s="148"/>
      <c r="S146" s="149"/>
      <c r="T146" s="154"/>
      <c r="U146" s="155"/>
      <c r="V146" s="22">
        <f>SUM(V144:V145)</f>
        <v>0</v>
      </c>
    </row>
    <row r="147" spans="1:22" s="1" customFormat="1" ht="15.75" customHeight="1">
      <c r="A147" s="244">
        <v>207</v>
      </c>
      <c r="B147" s="247"/>
      <c r="C147" s="250" t="s">
        <v>128</v>
      </c>
      <c r="D147" s="266" t="s">
        <v>129</v>
      </c>
      <c r="E147" s="73">
        <v>37</v>
      </c>
      <c r="F147" s="74" t="s">
        <v>27</v>
      </c>
      <c r="G147" s="47"/>
      <c r="H147" s="47"/>
      <c r="I147" s="47"/>
      <c r="J147" s="47"/>
      <c r="K147" s="47"/>
      <c r="L147" s="47">
        <v>10</v>
      </c>
      <c r="M147" s="47"/>
      <c r="N147" s="47">
        <v>7</v>
      </c>
      <c r="O147" s="47">
        <v>8</v>
      </c>
      <c r="P147" s="47">
        <v>9</v>
      </c>
      <c r="Q147" s="47"/>
      <c r="R147" s="48"/>
      <c r="S147" s="49">
        <f>IF(E147="","",SUM(G147:Q147)-(R147))</f>
        <v>34</v>
      </c>
      <c r="T147" s="264">
        <f>IF(E148="",0,(SUM(S147+S148)))</f>
        <v>34</v>
      </c>
      <c r="U147" s="256"/>
      <c r="V147" s="23">
        <f>SUM(G147:I147)</f>
        <v>0</v>
      </c>
    </row>
    <row r="148" spans="1:22" s="1" customFormat="1" ht="15.75" customHeight="1">
      <c r="A148" s="245"/>
      <c r="B148" s="248"/>
      <c r="C148" s="251"/>
      <c r="D148" s="267"/>
      <c r="E148" s="73">
        <v>43</v>
      </c>
      <c r="F148" s="76" t="s">
        <v>28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/>
      <c r="S148" s="50">
        <f>IF(E148="","",SUM(G148:Q148)-(R148))</f>
        <v>0</v>
      </c>
      <c r="T148" s="265"/>
      <c r="U148" s="265"/>
      <c r="V148" s="152">
        <f>SUM(G148:I148)</f>
        <v>0</v>
      </c>
    </row>
    <row r="149" spans="1:22" s="1" customFormat="1" ht="15.75" customHeight="1">
      <c r="A149" s="246"/>
      <c r="B149" s="249"/>
      <c r="C149" s="252"/>
      <c r="D149" s="268"/>
      <c r="E149" s="261" t="s">
        <v>31</v>
      </c>
      <c r="F149" s="262"/>
      <c r="G149" s="147">
        <f aca="true" t="shared" si="48" ref="G149:Q149">SUM(G147:G148)</f>
        <v>0</v>
      </c>
      <c r="H149" s="147">
        <f t="shared" si="48"/>
        <v>0</v>
      </c>
      <c r="I149" s="147">
        <f t="shared" si="48"/>
        <v>0</v>
      </c>
      <c r="J149" s="147">
        <f t="shared" si="48"/>
        <v>0</v>
      </c>
      <c r="K149" s="147">
        <f t="shared" si="48"/>
        <v>0</v>
      </c>
      <c r="L149" s="147">
        <f t="shared" si="48"/>
        <v>10</v>
      </c>
      <c r="M149" s="147">
        <f t="shared" si="48"/>
        <v>0</v>
      </c>
      <c r="N149" s="147">
        <f t="shared" si="48"/>
        <v>7</v>
      </c>
      <c r="O149" s="147">
        <f t="shared" si="48"/>
        <v>8</v>
      </c>
      <c r="P149" s="147">
        <f t="shared" si="48"/>
        <v>9</v>
      </c>
      <c r="Q149" s="147">
        <f t="shared" si="48"/>
        <v>0</v>
      </c>
      <c r="R149" s="148"/>
      <c r="S149" s="149"/>
      <c r="T149" s="154"/>
      <c r="U149" s="155"/>
      <c r="V149" s="22">
        <f>SUM(V147:V148)</f>
        <v>0</v>
      </c>
    </row>
    <row r="150" spans="1:22" s="1" customFormat="1" ht="15.75" customHeight="1">
      <c r="A150" s="244">
        <v>227</v>
      </c>
      <c r="B150" s="247"/>
      <c r="C150" s="250" t="s">
        <v>146</v>
      </c>
      <c r="D150" s="266" t="s">
        <v>147</v>
      </c>
      <c r="E150" s="73">
        <v>78</v>
      </c>
      <c r="F150" s="74" t="s">
        <v>27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8"/>
      <c r="S150" s="49">
        <f>IF(E150="","",SUM(G150:Q150)-(R150))</f>
        <v>0</v>
      </c>
      <c r="T150" s="264">
        <f>IF(E151="",0,(SUM(S150+S151)))</f>
        <v>0</v>
      </c>
      <c r="U150" s="256"/>
      <c r="V150" s="23">
        <f>SUM(G150:I150)</f>
        <v>0</v>
      </c>
    </row>
    <row r="151" spans="1:22" s="1" customFormat="1" ht="15.75" customHeight="1">
      <c r="A151" s="245"/>
      <c r="B151" s="248"/>
      <c r="C151" s="251"/>
      <c r="D151" s="267"/>
      <c r="E151" s="73">
        <v>76</v>
      </c>
      <c r="F151" s="76" t="s">
        <v>28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8"/>
      <c r="S151" s="50">
        <f>IF(E151="","",SUM(G151:Q151)-(R151))</f>
        <v>0</v>
      </c>
      <c r="T151" s="265"/>
      <c r="U151" s="265"/>
      <c r="V151" s="152">
        <f>SUM(G151:I151)</f>
        <v>0</v>
      </c>
    </row>
    <row r="152" spans="1:22" s="1" customFormat="1" ht="15.75" customHeight="1">
      <c r="A152" s="246"/>
      <c r="B152" s="249"/>
      <c r="C152" s="252"/>
      <c r="D152" s="268"/>
      <c r="E152" s="261" t="s">
        <v>31</v>
      </c>
      <c r="F152" s="262"/>
      <c r="G152" s="147">
        <f aca="true" t="shared" si="49" ref="G152:Q152">SUM(G150:G151)</f>
        <v>0</v>
      </c>
      <c r="H152" s="147">
        <f t="shared" si="49"/>
        <v>0</v>
      </c>
      <c r="I152" s="147">
        <f t="shared" si="49"/>
        <v>0</v>
      </c>
      <c r="J152" s="147">
        <f t="shared" si="49"/>
        <v>0</v>
      </c>
      <c r="K152" s="147">
        <f t="shared" si="49"/>
        <v>0</v>
      </c>
      <c r="L152" s="147">
        <f t="shared" si="49"/>
        <v>0</v>
      </c>
      <c r="M152" s="147">
        <f t="shared" si="49"/>
        <v>0</v>
      </c>
      <c r="N152" s="147">
        <f t="shared" si="49"/>
        <v>0</v>
      </c>
      <c r="O152" s="147">
        <f t="shared" si="49"/>
        <v>0</v>
      </c>
      <c r="P152" s="147">
        <f t="shared" si="49"/>
        <v>0</v>
      </c>
      <c r="Q152" s="147">
        <f t="shared" si="49"/>
        <v>0</v>
      </c>
      <c r="R152" s="148"/>
      <c r="S152" s="149"/>
      <c r="T152" s="154"/>
      <c r="U152" s="155"/>
      <c r="V152" s="22">
        <f>SUM(V150:V151)</f>
        <v>0</v>
      </c>
    </row>
    <row r="153" spans="1:22" s="1" customFormat="1" ht="15.75" customHeight="1">
      <c r="A153" s="244">
        <v>228</v>
      </c>
      <c r="B153" s="247"/>
      <c r="C153" s="250" t="s">
        <v>146</v>
      </c>
      <c r="D153" s="266" t="s">
        <v>147</v>
      </c>
      <c r="E153" s="73">
        <v>91</v>
      </c>
      <c r="F153" s="74" t="s">
        <v>27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  <c r="S153" s="49">
        <f>IF(E153="","",SUM(G153:Q153)-(R153))</f>
        <v>0</v>
      </c>
      <c r="T153" s="264">
        <f>IF(E154="",0,(SUM(S153+S154)))</f>
        <v>0</v>
      </c>
      <c r="U153" s="256"/>
      <c r="V153" s="23">
        <f>SUM(G153:I153)</f>
        <v>0</v>
      </c>
    </row>
    <row r="154" spans="1:22" s="1" customFormat="1" ht="15.75" customHeight="1">
      <c r="A154" s="245"/>
      <c r="B154" s="248"/>
      <c r="C154" s="251"/>
      <c r="D154" s="267"/>
      <c r="E154" s="73">
        <v>86</v>
      </c>
      <c r="F154" s="76" t="s">
        <v>28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/>
      <c r="S154" s="50">
        <f>IF(E154="","",SUM(G154:Q154)-(R154))</f>
        <v>0</v>
      </c>
      <c r="T154" s="265"/>
      <c r="U154" s="265"/>
      <c r="V154" s="152">
        <f>SUM(G154:I154)</f>
        <v>0</v>
      </c>
    </row>
    <row r="155" spans="1:22" s="1" customFormat="1" ht="15.75" customHeight="1">
      <c r="A155" s="246"/>
      <c r="B155" s="249"/>
      <c r="C155" s="252"/>
      <c r="D155" s="268"/>
      <c r="E155" s="261" t="s">
        <v>31</v>
      </c>
      <c r="F155" s="262"/>
      <c r="G155" s="147">
        <f aca="true" t="shared" si="50" ref="G155:Q155">SUM(G153:G154)</f>
        <v>0</v>
      </c>
      <c r="H155" s="147">
        <f t="shared" si="50"/>
        <v>0</v>
      </c>
      <c r="I155" s="147">
        <f t="shared" si="50"/>
        <v>0</v>
      </c>
      <c r="J155" s="147">
        <f t="shared" si="50"/>
        <v>0</v>
      </c>
      <c r="K155" s="147">
        <f t="shared" si="50"/>
        <v>0</v>
      </c>
      <c r="L155" s="147">
        <f t="shared" si="50"/>
        <v>0</v>
      </c>
      <c r="M155" s="147">
        <f t="shared" si="50"/>
        <v>0</v>
      </c>
      <c r="N155" s="147">
        <f t="shared" si="50"/>
        <v>0</v>
      </c>
      <c r="O155" s="147">
        <f t="shared" si="50"/>
        <v>0</v>
      </c>
      <c r="P155" s="147">
        <f t="shared" si="50"/>
        <v>0</v>
      </c>
      <c r="Q155" s="147">
        <f t="shared" si="50"/>
        <v>0</v>
      </c>
      <c r="R155" s="148"/>
      <c r="S155" s="149"/>
      <c r="T155" s="154"/>
      <c r="U155" s="155"/>
      <c r="V155" s="22">
        <f>SUM(V153:V154)</f>
        <v>0</v>
      </c>
    </row>
    <row r="156" spans="1:22" s="1" customFormat="1" ht="15.75" customHeight="1">
      <c r="A156" s="244">
        <v>202</v>
      </c>
      <c r="B156" s="247"/>
      <c r="C156" s="250" t="s">
        <v>142</v>
      </c>
      <c r="D156" s="266" t="s">
        <v>143</v>
      </c>
      <c r="E156" s="73">
        <v>141</v>
      </c>
      <c r="F156" s="74" t="s">
        <v>27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8"/>
      <c r="S156" s="49">
        <f>IF(E156="","",SUM(G156:Q156)-(R156))</f>
        <v>0</v>
      </c>
      <c r="T156" s="264">
        <f>IF(E157="",0,(SUM(S156+S157)))</f>
        <v>0</v>
      </c>
      <c r="U156" s="256"/>
      <c r="V156" s="23">
        <f>SUM(G156:I156)</f>
        <v>0</v>
      </c>
    </row>
    <row r="157" spans="1:22" s="1" customFormat="1" ht="15.75" customHeight="1">
      <c r="A157" s="245"/>
      <c r="B157" s="248"/>
      <c r="C157" s="251"/>
      <c r="D157" s="267"/>
      <c r="E157" s="73">
        <v>12</v>
      </c>
      <c r="F157" s="76" t="s">
        <v>28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  <c r="S157" s="50">
        <f>IF(E157="","",SUM(G157:Q157)-(R157))</f>
        <v>0</v>
      </c>
      <c r="T157" s="265"/>
      <c r="U157" s="265"/>
      <c r="V157" s="152">
        <f>SUM(G157:I157)</f>
        <v>0</v>
      </c>
    </row>
    <row r="158" spans="1:22" s="1" customFormat="1" ht="15.75" customHeight="1">
      <c r="A158" s="246"/>
      <c r="B158" s="249"/>
      <c r="C158" s="252"/>
      <c r="D158" s="268"/>
      <c r="E158" s="261" t="s">
        <v>31</v>
      </c>
      <c r="F158" s="262"/>
      <c r="G158" s="147">
        <f aca="true" t="shared" si="51" ref="G158:Q158">SUM(G156:G157)</f>
        <v>0</v>
      </c>
      <c r="H158" s="147">
        <f t="shared" si="51"/>
        <v>0</v>
      </c>
      <c r="I158" s="147">
        <f t="shared" si="51"/>
        <v>0</v>
      </c>
      <c r="J158" s="147">
        <f t="shared" si="51"/>
        <v>0</v>
      </c>
      <c r="K158" s="147">
        <f t="shared" si="51"/>
        <v>0</v>
      </c>
      <c r="L158" s="147">
        <f t="shared" si="51"/>
        <v>0</v>
      </c>
      <c r="M158" s="147">
        <f t="shared" si="51"/>
        <v>0</v>
      </c>
      <c r="N158" s="147">
        <f t="shared" si="51"/>
        <v>0</v>
      </c>
      <c r="O158" s="147">
        <f t="shared" si="51"/>
        <v>0</v>
      </c>
      <c r="P158" s="147">
        <f t="shared" si="51"/>
        <v>0</v>
      </c>
      <c r="Q158" s="147">
        <f t="shared" si="51"/>
        <v>0</v>
      </c>
      <c r="R158" s="148"/>
      <c r="S158" s="149"/>
      <c r="T158" s="154"/>
      <c r="U158" s="155"/>
      <c r="V158" s="22">
        <f>SUM(V156:V157)</f>
        <v>0</v>
      </c>
    </row>
    <row r="159" spans="1:22" s="1" customFormat="1" ht="15.75" customHeight="1">
      <c r="A159" s="244">
        <v>218</v>
      </c>
      <c r="B159" s="247"/>
      <c r="C159" s="250" t="s">
        <v>101</v>
      </c>
      <c r="D159" s="266" t="s">
        <v>102</v>
      </c>
      <c r="E159" s="73">
        <v>117</v>
      </c>
      <c r="F159" s="74" t="s">
        <v>27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8"/>
      <c r="S159" s="49">
        <f>IF(E159="","",SUM(G159:Q159)-(R159))</f>
        <v>0</v>
      </c>
      <c r="T159" s="264">
        <f>IF(E160="",0,(SUM(S159+S160)))</f>
        <v>0</v>
      </c>
      <c r="U159" s="256"/>
      <c r="V159" s="23">
        <f>SUM(G159:I159)</f>
        <v>0</v>
      </c>
    </row>
    <row r="160" spans="1:22" s="1" customFormat="1" ht="15.75" customHeight="1">
      <c r="A160" s="245"/>
      <c r="B160" s="248"/>
      <c r="C160" s="251"/>
      <c r="D160" s="267"/>
      <c r="E160" s="73">
        <v>118</v>
      </c>
      <c r="F160" s="76" t="s">
        <v>28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8"/>
      <c r="S160" s="50">
        <f>IF(E160="","",SUM(G160:Q160)-(R160))</f>
        <v>0</v>
      </c>
      <c r="T160" s="265"/>
      <c r="U160" s="265"/>
      <c r="V160" s="152">
        <f>SUM(G160:I160)</f>
        <v>0</v>
      </c>
    </row>
    <row r="161" spans="1:22" s="215" customFormat="1" ht="15.75" customHeight="1" thickBot="1">
      <c r="A161" s="269"/>
      <c r="B161" s="270"/>
      <c r="C161" s="271"/>
      <c r="D161" s="272"/>
      <c r="E161" s="273" t="s">
        <v>31</v>
      </c>
      <c r="F161" s="274"/>
      <c r="G161" s="209">
        <f aca="true" t="shared" si="52" ref="G161:Q161">SUM(G159:G160)</f>
        <v>0</v>
      </c>
      <c r="H161" s="209">
        <f t="shared" si="52"/>
        <v>0</v>
      </c>
      <c r="I161" s="209">
        <f t="shared" si="52"/>
        <v>0</v>
      </c>
      <c r="J161" s="209">
        <f t="shared" si="52"/>
        <v>0</v>
      </c>
      <c r="K161" s="209">
        <f t="shared" si="52"/>
        <v>0</v>
      </c>
      <c r="L161" s="209">
        <f t="shared" si="52"/>
        <v>0</v>
      </c>
      <c r="M161" s="209">
        <f t="shared" si="52"/>
        <v>0</v>
      </c>
      <c r="N161" s="209">
        <f t="shared" si="52"/>
        <v>0</v>
      </c>
      <c r="O161" s="209">
        <f t="shared" si="52"/>
        <v>0</v>
      </c>
      <c r="P161" s="209">
        <f t="shared" si="52"/>
        <v>0</v>
      </c>
      <c r="Q161" s="209">
        <f t="shared" si="52"/>
        <v>0</v>
      </c>
      <c r="R161" s="210"/>
      <c r="S161" s="211"/>
      <c r="T161" s="212"/>
      <c r="U161" s="213"/>
      <c r="V161" s="214">
        <f>SUM(V159:V160)</f>
        <v>0</v>
      </c>
    </row>
  </sheetData>
  <mergeCells count="372">
    <mergeCell ref="A42:A44"/>
    <mergeCell ref="B42:B44"/>
    <mergeCell ref="C42:C44"/>
    <mergeCell ref="D42:D44"/>
    <mergeCell ref="T42:T43"/>
    <mergeCell ref="U42:U43"/>
    <mergeCell ref="E44:F44"/>
    <mergeCell ref="A69:A71"/>
    <mergeCell ref="B69:B71"/>
    <mergeCell ref="C69:C71"/>
    <mergeCell ref="D69:D71"/>
    <mergeCell ref="T69:T70"/>
    <mergeCell ref="U69:U70"/>
    <mergeCell ref="E71:F71"/>
    <mergeCell ref="A111:A113"/>
    <mergeCell ref="B111:B113"/>
    <mergeCell ref="C111:C113"/>
    <mergeCell ref="D111:D113"/>
    <mergeCell ref="T111:T112"/>
    <mergeCell ref="U111:U112"/>
    <mergeCell ref="E113:F113"/>
    <mergeCell ref="A1:V1"/>
    <mergeCell ref="A60:A62"/>
    <mergeCell ref="B60:B62"/>
    <mergeCell ref="C60:C62"/>
    <mergeCell ref="D60:D62"/>
    <mergeCell ref="E62:F62"/>
    <mergeCell ref="A78:A80"/>
    <mergeCell ref="B78:B80"/>
    <mergeCell ref="C78:C80"/>
    <mergeCell ref="D78:D80"/>
    <mergeCell ref="U78:U79"/>
    <mergeCell ref="E80:F80"/>
    <mergeCell ref="A3:A5"/>
    <mergeCell ref="B3:B5"/>
    <mergeCell ref="C3:C5"/>
    <mergeCell ref="D3:D5"/>
    <mergeCell ref="U3:U4"/>
    <mergeCell ref="U144:U145"/>
    <mergeCell ref="U138:U139"/>
    <mergeCell ref="U156:U157"/>
    <mergeCell ref="U159:U160"/>
    <mergeCell ref="U60:U61"/>
    <mergeCell ref="U48:U49"/>
    <mergeCell ref="U108:U109"/>
    <mergeCell ref="U147:U148"/>
    <mergeCell ref="U129:U130"/>
    <mergeCell ref="A147:A149"/>
    <mergeCell ref="B147:B149"/>
    <mergeCell ref="C147:C149"/>
    <mergeCell ref="U117:U118"/>
    <mergeCell ref="E119:F119"/>
    <mergeCell ref="A24:A26"/>
    <mergeCell ref="B24:B26"/>
    <mergeCell ref="C24:C26"/>
    <mergeCell ref="D24:D26"/>
    <mergeCell ref="U24:U25"/>
    <mergeCell ref="E26:F26"/>
    <mergeCell ref="A54:A56"/>
    <mergeCell ref="B54:B56"/>
    <mergeCell ref="C54:C56"/>
    <mergeCell ref="D54:D56"/>
    <mergeCell ref="E56:F56"/>
    <mergeCell ref="U54:U55"/>
    <mergeCell ref="D21:D23"/>
    <mergeCell ref="U21:U22"/>
    <mergeCell ref="E23:F23"/>
    <mergeCell ref="A9:A11"/>
    <mergeCell ref="B9:B11"/>
    <mergeCell ref="C9:C11"/>
    <mergeCell ref="D9:D11"/>
    <mergeCell ref="E5:F5"/>
    <mergeCell ref="A156:A158"/>
    <mergeCell ref="B156:B158"/>
    <mergeCell ref="C156:C158"/>
    <mergeCell ref="D156:D158"/>
    <mergeCell ref="E158:F158"/>
    <mergeCell ref="U9:U10"/>
    <mergeCell ref="E11:F11"/>
    <mergeCell ref="A48:A50"/>
    <mergeCell ref="B48:B50"/>
    <mergeCell ref="C48:C50"/>
    <mergeCell ref="D48:D50"/>
    <mergeCell ref="E50:F50"/>
    <mergeCell ref="E149:F149"/>
    <mergeCell ref="D147:D149"/>
    <mergeCell ref="A129:A131"/>
    <mergeCell ref="B129:B131"/>
    <mergeCell ref="U141:U142"/>
    <mergeCell ref="E143:F143"/>
    <mergeCell ref="U114:U115"/>
    <mergeCell ref="A159:A161"/>
    <mergeCell ref="B159:B161"/>
    <mergeCell ref="C159:C161"/>
    <mergeCell ref="D159:D161"/>
    <mergeCell ref="E161:F161"/>
    <mergeCell ref="A105:A107"/>
    <mergeCell ref="B105:B107"/>
    <mergeCell ref="C105:C107"/>
    <mergeCell ref="D105:D107"/>
    <mergeCell ref="A126:A128"/>
    <mergeCell ref="B126:B128"/>
    <mergeCell ref="C126:C128"/>
    <mergeCell ref="D126:D128"/>
    <mergeCell ref="U126:U127"/>
    <mergeCell ref="E128:F128"/>
    <mergeCell ref="A132:A134"/>
    <mergeCell ref="B132:B134"/>
    <mergeCell ref="C132:C134"/>
    <mergeCell ref="D132:D134"/>
    <mergeCell ref="U132:U133"/>
    <mergeCell ref="E134:F134"/>
    <mergeCell ref="E107:F107"/>
    <mergeCell ref="A114:A116"/>
    <mergeCell ref="B114:B116"/>
    <mergeCell ref="C114:C116"/>
    <mergeCell ref="D114:D116"/>
    <mergeCell ref="E116:F116"/>
    <mergeCell ref="A141:A143"/>
    <mergeCell ref="B141:B143"/>
    <mergeCell ref="C141:C143"/>
    <mergeCell ref="D141:D143"/>
    <mergeCell ref="C129:C131"/>
    <mergeCell ref="D129:D131"/>
    <mergeCell ref="E131:F131"/>
    <mergeCell ref="A117:A119"/>
    <mergeCell ref="B117:B119"/>
    <mergeCell ref="C117:C119"/>
    <mergeCell ref="D117:D119"/>
    <mergeCell ref="A138:A140"/>
    <mergeCell ref="B138:B140"/>
    <mergeCell ref="C138:C140"/>
    <mergeCell ref="D138:D140"/>
    <mergeCell ref="E140:F140"/>
    <mergeCell ref="U135:U136"/>
    <mergeCell ref="E137:F137"/>
    <mergeCell ref="A90:A92"/>
    <mergeCell ref="B90:B92"/>
    <mergeCell ref="C90:C92"/>
    <mergeCell ref="D90:D92"/>
    <mergeCell ref="E92:F92"/>
    <mergeCell ref="A102:A104"/>
    <mergeCell ref="B102:B104"/>
    <mergeCell ref="C102:C104"/>
    <mergeCell ref="D102:D104"/>
    <mergeCell ref="U102:U103"/>
    <mergeCell ref="E104:F104"/>
    <mergeCell ref="U90:U91"/>
    <mergeCell ref="A108:A110"/>
    <mergeCell ref="B108:B110"/>
    <mergeCell ref="C108:C110"/>
    <mergeCell ref="D108:D110"/>
    <mergeCell ref="E110:F110"/>
    <mergeCell ref="A135:A137"/>
    <mergeCell ref="B135:B137"/>
    <mergeCell ref="C135:C137"/>
    <mergeCell ref="D135:D137"/>
    <mergeCell ref="U105:U106"/>
    <mergeCell ref="A144:A146"/>
    <mergeCell ref="B144:B146"/>
    <mergeCell ref="C144:C146"/>
    <mergeCell ref="D144:D146"/>
    <mergeCell ref="E146:F146"/>
    <mergeCell ref="A150:A152"/>
    <mergeCell ref="B150:B152"/>
    <mergeCell ref="C150:C152"/>
    <mergeCell ref="D150:D152"/>
    <mergeCell ref="A87:A89"/>
    <mergeCell ref="B87:B89"/>
    <mergeCell ref="C87:C89"/>
    <mergeCell ref="D87:D89"/>
    <mergeCell ref="U87:U88"/>
    <mergeCell ref="E89:F89"/>
    <mergeCell ref="A93:A95"/>
    <mergeCell ref="B93:B95"/>
    <mergeCell ref="C93:C95"/>
    <mergeCell ref="D93:D95"/>
    <mergeCell ref="U93:U94"/>
    <mergeCell ref="E95:F95"/>
    <mergeCell ref="T87:T88"/>
    <mergeCell ref="T93:T94"/>
    <mergeCell ref="A39:A41"/>
    <mergeCell ref="B39:B41"/>
    <mergeCell ref="C39:C41"/>
    <mergeCell ref="D39:D41"/>
    <mergeCell ref="U39:U40"/>
    <mergeCell ref="E41:F41"/>
    <mergeCell ref="A12:A14"/>
    <mergeCell ref="B12:B14"/>
    <mergeCell ref="C12:C14"/>
    <mergeCell ref="D12:D14"/>
    <mergeCell ref="U12:U13"/>
    <mergeCell ref="E14:F14"/>
    <mergeCell ref="T39:T40"/>
    <mergeCell ref="T12:T13"/>
    <mergeCell ref="A30:A32"/>
    <mergeCell ref="B30:B32"/>
    <mergeCell ref="C30:C32"/>
    <mergeCell ref="D30:D32"/>
    <mergeCell ref="U30:U31"/>
    <mergeCell ref="E32:F32"/>
    <mergeCell ref="T30:T31"/>
    <mergeCell ref="A21:A23"/>
    <mergeCell ref="B21:B23"/>
    <mergeCell ref="C21:C23"/>
    <mergeCell ref="A72:A74"/>
    <mergeCell ref="B72:B74"/>
    <mergeCell ref="C72:C74"/>
    <mergeCell ref="D72:D74"/>
    <mergeCell ref="U72:U73"/>
    <mergeCell ref="E74:F74"/>
    <mergeCell ref="A75:A77"/>
    <mergeCell ref="B75:B77"/>
    <mergeCell ref="C75:C77"/>
    <mergeCell ref="D75:D77"/>
    <mergeCell ref="U75:U76"/>
    <mergeCell ref="E77:F77"/>
    <mergeCell ref="T72:T73"/>
    <mergeCell ref="T75:T76"/>
    <mergeCell ref="A120:A122"/>
    <mergeCell ref="B120:B122"/>
    <mergeCell ref="C120:C122"/>
    <mergeCell ref="D120:D122"/>
    <mergeCell ref="U120:U121"/>
    <mergeCell ref="E122:F122"/>
    <mergeCell ref="A15:A17"/>
    <mergeCell ref="B15:B17"/>
    <mergeCell ref="C15:C17"/>
    <mergeCell ref="D15:D17"/>
    <mergeCell ref="U15:U16"/>
    <mergeCell ref="E17:F17"/>
    <mergeCell ref="T120:T121"/>
    <mergeCell ref="T15:T16"/>
    <mergeCell ref="U150:U151"/>
    <mergeCell ref="E152:F152"/>
    <mergeCell ref="A153:A155"/>
    <mergeCell ref="B153:B155"/>
    <mergeCell ref="C153:C155"/>
    <mergeCell ref="D153:D155"/>
    <mergeCell ref="U153:U154"/>
    <mergeCell ref="E155:F155"/>
    <mergeCell ref="T150:T151"/>
    <mergeCell ref="T153:T154"/>
    <mergeCell ref="A81:A83"/>
    <mergeCell ref="B81:B83"/>
    <mergeCell ref="C81:C83"/>
    <mergeCell ref="D81:D83"/>
    <mergeCell ref="U81:U82"/>
    <mergeCell ref="E83:F83"/>
    <mergeCell ref="A18:A20"/>
    <mergeCell ref="B18:B20"/>
    <mergeCell ref="C18:C20"/>
    <mergeCell ref="D18:D20"/>
    <mergeCell ref="U18:U19"/>
    <mergeCell ref="E20:F20"/>
    <mergeCell ref="T81:T82"/>
    <mergeCell ref="T18:T19"/>
    <mergeCell ref="A66:A68"/>
    <mergeCell ref="B66:B68"/>
    <mergeCell ref="C66:C68"/>
    <mergeCell ref="D66:D68"/>
    <mergeCell ref="U66:U67"/>
    <mergeCell ref="E68:F68"/>
    <mergeCell ref="A33:A35"/>
    <mergeCell ref="B33:B35"/>
    <mergeCell ref="C33:C35"/>
    <mergeCell ref="D33:D35"/>
    <mergeCell ref="U33:U34"/>
    <mergeCell ref="E35:F35"/>
    <mergeCell ref="T66:T67"/>
    <mergeCell ref="T33:T34"/>
    <mergeCell ref="A6:A8"/>
    <mergeCell ref="B6:B8"/>
    <mergeCell ref="C6:C8"/>
    <mergeCell ref="D6:D8"/>
    <mergeCell ref="U6:U7"/>
    <mergeCell ref="E8:F8"/>
    <mergeCell ref="A27:A29"/>
    <mergeCell ref="B27:B29"/>
    <mergeCell ref="C27:C29"/>
    <mergeCell ref="D27:D29"/>
    <mergeCell ref="U27:U28"/>
    <mergeCell ref="E29:F29"/>
    <mergeCell ref="T6:T7"/>
    <mergeCell ref="T27:T28"/>
    <mergeCell ref="A57:A59"/>
    <mergeCell ref="B57:B59"/>
    <mergeCell ref="C57:C59"/>
    <mergeCell ref="D57:D59"/>
    <mergeCell ref="U57:U58"/>
    <mergeCell ref="E59:F59"/>
    <mergeCell ref="A45:A47"/>
    <mergeCell ref="B45:B47"/>
    <mergeCell ref="C45:C47"/>
    <mergeCell ref="D45:D47"/>
    <mergeCell ref="U45:U46"/>
    <mergeCell ref="E47:F47"/>
    <mergeCell ref="T57:T58"/>
    <mergeCell ref="T45:T46"/>
    <mergeCell ref="A84:A86"/>
    <mergeCell ref="B84:B86"/>
    <mergeCell ref="C84:C86"/>
    <mergeCell ref="D84:D86"/>
    <mergeCell ref="U84:U85"/>
    <mergeCell ref="E86:F86"/>
    <mergeCell ref="A63:A65"/>
    <mergeCell ref="B63:B65"/>
    <mergeCell ref="C63:C65"/>
    <mergeCell ref="D63:D65"/>
    <mergeCell ref="U63:U64"/>
    <mergeCell ref="E65:F65"/>
    <mergeCell ref="T84:T85"/>
    <mergeCell ref="T63:T64"/>
    <mergeCell ref="B99:B101"/>
    <mergeCell ref="C99:C101"/>
    <mergeCell ref="D99:D101"/>
    <mergeCell ref="U99:U100"/>
    <mergeCell ref="E101:F101"/>
    <mergeCell ref="A123:A125"/>
    <mergeCell ref="B123:B125"/>
    <mergeCell ref="C123:C125"/>
    <mergeCell ref="D123:D125"/>
    <mergeCell ref="U123:U124"/>
    <mergeCell ref="E125:F125"/>
    <mergeCell ref="T99:T100"/>
    <mergeCell ref="T123:T124"/>
    <mergeCell ref="T60:T61"/>
    <mergeCell ref="T78:T79"/>
    <mergeCell ref="T138:T139"/>
    <mergeCell ref="T3:T4"/>
    <mergeCell ref="T156:T157"/>
    <mergeCell ref="T24:T25"/>
    <mergeCell ref="T54:T55"/>
    <mergeCell ref="T9:T10"/>
    <mergeCell ref="T48:T49"/>
    <mergeCell ref="T21:T22"/>
    <mergeCell ref="T126:T127"/>
    <mergeCell ref="T132:T133"/>
    <mergeCell ref="A36:A38"/>
    <mergeCell ref="B36:B38"/>
    <mergeCell ref="C36:C38"/>
    <mergeCell ref="D36:D38"/>
    <mergeCell ref="U36:U37"/>
    <mergeCell ref="E38:F38"/>
    <mergeCell ref="T147:T148"/>
    <mergeCell ref="T129:T130"/>
    <mergeCell ref="T117:T118"/>
    <mergeCell ref="A51:A53"/>
    <mergeCell ref="B51:B53"/>
    <mergeCell ref="C51:C53"/>
    <mergeCell ref="D51:D53"/>
    <mergeCell ref="U51:U52"/>
    <mergeCell ref="E53:F53"/>
    <mergeCell ref="A96:A98"/>
    <mergeCell ref="B96:B98"/>
    <mergeCell ref="C96:C98"/>
    <mergeCell ref="D96:D98"/>
    <mergeCell ref="U96:U97"/>
    <mergeCell ref="E98:F98"/>
    <mergeCell ref="T51:T52"/>
    <mergeCell ref="T96:T97"/>
    <mergeCell ref="A99:A101"/>
    <mergeCell ref="T36:T37"/>
    <mergeCell ref="T159:T160"/>
    <mergeCell ref="T105:T106"/>
    <mergeCell ref="T114:T115"/>
    <mergeCell ref="T141:T142"/>
    <mergeCell ref="T108:T109"/>
    <mergeCell ref="T135:T136"/>
    <mergeCell ref="T90:T91"/>
    <mergeCell ref="T102:T103"/>
    <mergeCell ref="T144:T145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horizontalDpi="600" verticalDpi="600" orientation="landscape" paperSize="9" scale="64" r:id="rId1"/>
  <rowBreaks count="1" manualBreakCount="1"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zoomScale="90" zoomScaleNormal="90" workbookViewId="0" topLeftCell="A1">
      <pane ySplit="2" topLeftCell="A3" activePane="bottomLeft" state="frozen"/>
      <selection pane="topLeft" activeCell="E7" sqref="E7:F7"/>
      <selection pane="bottomLeft" activeCell="W12" sqref="W12"/>
    </sheetView>
  </sheetViews>
  <sheetFormatPr defaultColWidth="9.140625" defaultRowHeight="15.75" customHeight="1"/>
  <cols>
    <col min="1" max="2" width="7.8515625" style="58" customWidth="1"/>
    <col min="3" max="3" width="30.8515625" style="97" customWidth="1"/>
    <col min="4" max="4" width="6.8515625" style="59" customWidth="1"/>
    <col min="5" max="5" width="7.28125" style="98" bestFit="1" customWidth="1"/>
    <col min="6" max="16" width="4.7109375" style="58" customWidth="1"/>
    <col min="17" max="17" width="4.28125" style="13" customWidth="1"/>
    <col min="18" max="18" width="5.8515625" style="99" customWidth="1"/>
    <col min="19" max="19" width="5.421875" style="100" customWidth="1"/>
    <col min="20" max="20" width="13.28125" style="101" customWidth="1"/>
    <col min="21" max="16384" width="9.140625" style="1" customWidth="1"/>
  </cols>
  <sheetData>
    <row r="1" spans="1:20" ht="30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s="20" customFormat="1" ht="27.75" customHeight="1">
      <c r="A2" s="142" t="s">
        <v>48</v>
      </c>
      <c r="B2" s="87" t="s">
        <v>49</v>
      </c>
      <c r="C2" s="88" t="s">
        <v>34</v>
      </c>
      <c r="D2" s="89" t="s">
        <v>30</v>
      </c>
      <c r="E2" s="90" t="s">
        <v>0</v>
      </c>
      <c r="F2" s="91" t="s">
        <v>2</v>
      </c>
      <c r="G2" s="91" t="s">
        <v>3</v>
      </c>
      <c r="H2" s="91" t="s">
        <v>4</v>
      </c>
      <c r="I2" s="91" t="s">
        <v>20</v>
      </c>
      <c r="J2" s="91" t="s">
        <v>5</v>
      </c>
      <c r="K2" s="91" t="s">
        <v>6</v>
      </c>
      <c r="L2" s="91" t="s">
        <v>7</v>
      </c>
      <c r="M2" s="91" t="s">
        <v>8</v>
      </c>
      <c r="N2" s="91" t="s">
        <v>19</v>
      </c>
      <c r="O2" s="91" t="s">
        <v>29</v>
      </c>
      <c r="P2" s="91" t="s">
        <v>17</v>
      </c>
      <c r="Q2" s="18" t="s">
        <v>9</v>
      </c>
      <c r="R2" s="92" t="s">
        <v>51</v>
      </c>
      <c r="S2" s="93" t="s">
        <v>10</v>
      </c>
      <c r="T2" s="177" t="s">
        <v>32</v>
      </c>
    </row>
    <row r="3" spans="1:20" ht="19.5" customHeight="1">
      <c r="A3" s="75">
        <v>68</v>
      </c>
      <c r="B3" s="75"/>
      <c r="C3" s="158" t="s">
        <v>101</v>
      </c>
      <c r="D3" s="94" t="s">
        <v>102</v>
      </c>
      <c r="E3" s="95" t="s">
        <v>204</v>
      </c>
      <c r="F3" s="156">
        <v>23</v>
      </c>
      <c r="G3" s="156">
        <v>14</v>
      </c>
      <c r="H3" s="156">
        <v>6</v>
      </c>
      <c r="I3" s="156">
        <v>9</v>
      </c>
      <c r="J3" s="156">
        <v>11</v>
      </c>
      <c r="K3" s="156">
        <v>13</v>
      </c>
      <c r="L3" s="156">
        <v>9</v>
      </c>
      <c r="M3" s="156">
        <v>10</v>
      </c>
      <c r="N3" s="156">
        <v>11</v>
      </c>
      <c r="O3" s="156">
        <v>9</v>
      </c>
      <c r="P3" s="156">
        <v>3</v>
      </c>
      <c r="Q3" s="157"/>
      <c r="R3" s="92">
        <f>IF(E3="","",SUM(F3:P3)-(Q3))</f>
        <v>118</v>
      </c>
      <c r="S3" s="305">
        <v>1</v>
      </c>
      <c r="T3" s="159">
        <f>SUM(F3:H3)</f>
        <v>43</v>
      </c>
    </row>
    <row r="4" spans="1:20" ht="19.5" customHeight="1">
      <c r="A4" s="75">
        <v>17</v>
      </c>
      <c r="B4" s="75"/>
      <c r="C4" s="158" t="s">
        <v>99</v>
      </c>
      <c r="D4" s="94" t="s">
        <v>115</v>
      </c>
      <c r="E4" s="95" t="s">
        <v>183</v>
      </c>
      <c r="F4" s="156">
        <v>21</v>
      </c>
      <c r="G4" s="156">
        <v>15</v>
      </c>
      <c r="H4" s="156">
        <v>6</v>
      </c>
      <c r="I4" s="156">
        <v>9</v>
      </c>
      <c r="J4" s="156">
        <v>12</v>
      </c>
      <c r="K4" s="156">
        <v>15</v>
      </c>
      <c r="L4" s="156">
        <v>9</v>
      </c>
      <c r="M4" s="156">
        <v>6</v>
      </c>
      <c r="N4" s="156">
        <v>9</v>
      </c>
      <c r="O4" s="156">
        <v>9</v>
      </c>
      <c r="P4" s="156">
        <v>6</v>
      </c>
      <c r="Q4" s="157"/>
      <c r="R4" s="92">
        <f>IF(E4="","",SUM(F4:P4)-(Q4))</f>
        <v>117</v>
      </c>
      <c r="S4" s="305">
        <v>2</v>
      </c>
      <c r="T4" s="159">
        <f>SUM(F4:H4)</f>
        <v>42</v>
      </c>
    </row>
    <row r="5" spans="1:20" ht="19.5" customHeight="1">
      <c r="A5" s="75">
        <v>51</v>
      </c>
      <c r="B5" s="75"/>
      <c r="C5" s="158" t="s">
        <v>101</v>
      </c>
      <c r="D5" s="94" t="s">
        <v>102</v>
      </c>
      <c r="E5" s="95" t="s">
        <v>180</v>
      </c>
      <c r="F5" s="156">
        <v>18</v>
      </c>
      <c r="G5" s="156">
        <v>9</v>
      </c>
      <c r="H5" s="156">
        <v>6</v>
      </c>
      <c r="I5" s="156">
        <v>9</v>
      </c>
      <c r="J5" s="156">
        <v>9</v>
      </c>
      <c r="K5" s="156">
        <v>15</v>
      </c>
      <c r="L5" s="156">
        <v>12</v>
      </c>
      <c r="M5" s="156">
        <v>9</v>
      </c>
      <c r="N5" s="156">
        <v>9</v>
      </c>
      <c r="O5" s="156">
        <v>12</v>
      </c>
      <c r="P5" s="156">
        <v>6</v>
      </c>
      <c r="Q5" s="157"/>
      <c r="R5" s="92">
        <f>IF(E5="","",SUM(F5:P5)-(Q5))</f>
        <v>114</v>
      </c>
      <c r="S5" s="96" t="s">
        <v>136</v>
      </c>
      <c r="T5" s="159">
        <f>SUM(F5:H5)</f>
        <v>33</v>
      </c>
    </row>
    <row r="6" spans="1:20" ht="19.5" customHeight="1">
      <c r="A6" s="75">
        <v>108</v>
      </c>
      <c r="B6" s="75"/>
      <c r="C6" s="158" t="s">
        <v>103</v>
      </c>
      <c r="D6" s="94" t="s">
        <v>104</v>
      </c>
      <c r="E6" s="95" t="s">
        <v>173</v>
      </c>
      <c r="F6" s="156">
        <v>17</v>
      </c>
      <c r="G6" s="156">
        <v>10</v>
      </c>
      <c r="H6" s="156">
        <v>9</v>
      </c>
      <c r="I6" s="156">
        <v>9</v>
      </c>
      <c r="J6" s="156">
        <v>13</v>
      </c>
      <c r="K6" s="156">
        <v>13</v>
      </c>
      <c r="L6" s="156">
        <v>9</v>
      </c>
      <c r="M6" s="156">
        <v>9</v>
      </c>
      <c r="N6" s="156">
        <v>10</v>
      </c>
      <c r="O6" s="156">
        <v>11</v>
      </c>
      <c r="P6" s="156">
        <v>3</v>
      </c>
      <c r="Q6" s="157"/>
      <c r="R6" s="92">
        <f>IF(E6="","",SUM(F6:P6)-(Q6))</f>
        <v>113</v>
      </c>
      <c r="S6" s="305">
        <v>3</v>
      </c>
      <c r="T6" s="159">
        <f>SUM(F6:H6)</f>
        <v>36</v>
      </c>
    </row>
    <row r="7" spans="1:20" ht="19.5" customHeight="1">
      <c r="A7" s="75">
        <v>60</v>
      </c>
      <c r="B7" s="75"/>
      <c r="C7" s="158" t="s">
        <v>101</v>
      </c>
      <c r="D7" s="94" t="s">
        <v>102</v>
      </c>
      <c r="E7" s="95" t="s">
        <v>216</v>
      </c>
      <c r="F7" s="156">
        <v>20</v>
      </c>
      <c r="G7" s="156">
        <v>12</v>
      </c>
      <c r="H7" s="156"/>
      <c r="I7" s="156">
        <v>9</v>
      </c>
      <c r="J7" s="156">
        <v>12</v>
      </c>
      <c r="K7" s="156">
        <v>13</v>
      </c>
      <c r="L7" s="156">
        <v>9</v>
      </c>
      <c r="M7" s="156">
        <v>10</v>
      </c>
      <c r="N7" s="156">
        <v>11</v>
      </c>
      <c r="O7" s="156">
        <v>10</v>
      </c>
      <c r="P7" s="156">
        <v>3</v>
      </c>
      <c r="Q7" s="157"/>
      <c r="R7" s="92">
        <f>IF(E7="","",SUM(F7:P7)-(Q7))</f>
        <v>109</v>
      </c>
      <c r="S7" s="96" t="s">
        <v>136</v>
      </c>
      <c r="T7" s="159">
        <f>SUM(F7:H7)</f>
        <v>32</v>
      </c>
    </row>
    <row r="8" spans="1:20" ht="19.5" customHeight="1">
      <c r="A8" s="75">
        <v>84</v>
      </c>
      <c r="B8" s="75"/>
      <c r="C8" s="158" t="s">
        <v>132</v>
      </c>
      <c r="D8" s="94" t="s">
        <v>133</v>
      </c>
      <c r="E8" s="95" t="s">
        <v>220</v>
      </c>
      <c r="F8" s="156">
        <v>21</v>
      </c>
      <c r="G8" s="156">
        <v>12</v>
      </c>
      <c r="H8" s="156"/>
      <c r="I8" s="156">
        <v>9</v>
      </c>
      <c r="J8" s="156">
        <v>11</v>
      </c>
      <c r="K8" s="156">
        <v>13</v>
      </c>
      <c r="L8" s="156">
        <v>9</v>
      </c>
      <c r="M8" s="156">
        <v>9</v>
      </c>
      <c r="N8" s="156">
        <v>10</v>
      </c>
      <c r="O8" s="156">
        <v>9</v>
      </c>
      <c r="P8" s="156">
        <v>3</v>
      </c>
      <c r="Q8" s="157"/>
      <c r="R8" s="92">
        <f>IF(E8="","",SUM(F8:P8)-(Q8))</f>
        <v>106</v>
      </c>
      <c r="S8" s="306">
        <v>4</v>
      </c>
      <c r="T8" s="159">
        <f>SUM(F8:H8)</f>
        <v>33</v>
      </c>
    </row>
    <row r="9" spans="1:20" ht="19.5" customHeight="1">
      <c r="A9" s="75">
        <v>106</v>
      </c>
      <c r="B9" s="75"/>
      <c r="C9" s="158" t="s">
        <v>103</v>
      </c>
      <c r="D9" s="94" t="s">
        <v>104</v>
      </c>
      <c r="E9" s="95" t="s">
        <v>233</v>
      </c>
      <c r="F9" s="156">
        <v>16</v>
      </c>
      <c r="G9" s="156">
        <v>10</v>
      </c>
      <c r="H9" s="156">
        <v>6</v>
      </c>
      <c r="I9" s="156">
        <v>9</v>
      </c>
      <c r="J9" s="156">
        <v>12</v>
      </c>
      <c r="K9" s="156">
        <v>12</v>
      </c>
      <c r="L9" s="156">
        <v>8</v>
      </c>
      <c r="M9" s="156">
        <v>10</v>
      </c>
      <c r="N9" s="156">
        <v>10</v>
      </c>
      <c r="O9" s="156">
        <v>12</v>
      </c>
      <c r="P9" s="156"/>
      <c r="Q9" s="157">
        <v>1</v>
      </c>
      <c r="R9" s="92">
        <f>IF(E9="","",SUM(F9:P9)-(Q9))</f>
        <v>104</v>
      </c>
      <c r="S9" s="96" t="s">
        <v>136</v>
      </c>
      <c r="T9" s="159">
        <f>SUM(F9:H9)</f>
        <v>32</v>
      </c>
    </row>
    <row r="10" spans="1:20" ht="19.5" customHeight="1">
      <c r="A10" s="75">
        <v>57</v>
      </c>
      <c r="B10" s="75"/>
      <c r="C10" s="158" t="s">
        <v>101</v>
      </c>
      <c r="D10" s="94" t="s">
        <v>102</v>
      </c>
      <c r="E10" s="95" t="s">
        <v>167</v>
      </c>
      <c r="F10" s="156">
        <v>19</v>
      </c>
      <c r="G10" s="156">
        <v>12</v>
      </c>
      <c r="H10" s="156"/>
      <c r="I10" s="156">
        <v>9</v>
      </c>
      <c r="J10" s="156">
        <v>12</v>
      </c>
      <c r="K10" s="156">
        <v>12</v>
      </c>
      <c r="L10" s="156">
        <v>8</v>
      </c>
      <c r="M10" s="156">
        <v>9</v>
      </c>
      <c r="N10" s="156">
        <v>9</v>
      </c>
      <c r="O10" s="156">
        <v>10</v>
      </c>
      <c r="P10" s="156">
        <v>3</v>
      </c>
      <c r="Q10" s="157"/>
      <c r="R10" s="92">
        <f>IF(E10="","",SUM(F10:P10)-(Q10))</f>
        <v>103</v>
      </c>
      <c r="S10" s="96" t="s">
        <v>136</v>
      </c>
      <c r="T10" s="159">
        <f>SUM(F10:H10)</f>
        <v>31</v>
      </c>
    </row>
    <row r="11" spans="1:20" ht="19.5" customHeight="1">
      <c r="A11" s="75">
        <v>81</v>
      </c>
      <c r="B11" s="75"/>
      <c r="C11" s="158" t="s">
        <v>132</v>
      </c>
      <c r="D11" s="94" t="s">
        <v>133</v>
      </c>
      <c r="E11" s="95" t="s">
        <v>171</v>
      </c>
      <c r="F11" s="156">
        <v>18</v>
      </c>
      <c r="G11" s="156">
        <v>12</v>
      </c>
      <c r="H11" s="156"/>
      <c r="I11" s="156">
        <v>9</v>
      </c>
      <c r="J11" s="156">
        <v>11</v>
      </c>
      <c r="K11" s="156">
        <v>12</v>
      </c>
      <c r="L11" s="156">
        <v>9</v>
      </c>
      <c r="M11" s="156">
        <v>9</v>
      </c>
      <c r="N11" s="156">
        <v>10</v>
      </c>
      <c r="O11" s="156">
        <v>9</v>
      </c>
      <c r="P11" s="156">
        <v>3</v>
      </c>
      <c r="Q11" s="157"/>
      <c r="R11" s="92">
        <f>IF(E11="","",SUM(F11:P11)-(Q11))</f>
        <v>102</v>
      </c>
      <c r="S11" s="306">
        <v>5</v>
      </c>
      <c r="T11" s="159">
        <f>SUM(F11:H11)</f>
        <v>30</v>
      </c>
    </row>
    <row r="12" spans="1:20" ht="19.5" customHeight="1">
      <c r="A12" s="75">
        <v>112</v>
      </c>
      <c r="B12" s="75"/>
      <c r="C12" s="158" t="s">
        <v>126</v>
      </c>
      <c r="D12" s="94" t="s">
        <v>127</v>
      </c>
      <c r="E12" s="95" t="s">
        <v>221</v>
      </c>
      <c r="F12" s="156">
        <v>15</v>
      </c>
      <c r="G12" s="156">
        <v>9</v>
      </c>
      <c r="H12" s="156">
        <v>6</v>
      </c>
      <c r="I12" s="156">
        <v>9</v>
      </c>
      <c r="J12" s="156">
        <v>11</v>
      </c>
      <c r="K12" s="156">
        <v>12</v>
      </c>
      <c r="L12" s="156">
        <v>9</v>
      </c>
      <c r="M12" s="156">
        <v>9</v>
      </c>
      <c r="N12" s="156">
        <v>10</v>
      </c>
      <c r="O12" s="156">
        <v>9</v>
      </c>
      <c r="P12" s="156">
        <v>3</v>
      </c>
      <c r="Q12" s="157"/>
      <c r="R12" s="92">
        <f>IF(E12="","",SUM(F12:P12)-(Q12))</f>
        <v>102</v>
      </c>
      <c r="S12" s="96"/>
      <c r="T12" s="159">
        <f>SUM(F12:H12)</f>
        <v>30</v>
      </c>
    </row>
    <row r="13" spans="1:20" ht="19.5" customHeight="1">
      <c r="A13" s="75">
        <v>99</v>
      </c>
      <c r="B13" s="75"/>
      <c r="C13" s="158" t="s">
        <v>107</v>
      </c>
      <c r="D13" s="94" t="s">
        <v>108</v>
      </c>
      <c r="E13" s="95" t="s">
        <v>222</v>
      </c>
      <c r="F13" s="156">
        <v>16</v>
      </c>
      <c r="G13" s="156"/>
      <c r="H13" s="156">
        <v>8</v>
      </c>
      <c r="I13" s="156">
        <v>9</v>
      </c>
      <c r="J13" s="156">
        <v>12</v>
      </c>
      <c r="K13" s="156">
        <v>15</v>
      </c>
      <c r="L13" s="156">
        <v>9</v>
      </c>
      <c r="M13" s="156">
        <v>9</v>
      </c>
      <c r="N13" s="156">
        <v>11</v>
      </c>
      <c r="O13" s="156">
        <v>11</v>
      </c>
      <c r="P13" s="156"/>
      <c r="Q13" s="157"/>
      <c r="R13" s="92">
        <f>IF(E13="","",SUM(F13:P13)-(Q13))</f>
        <v>100</v>
      </c>
      <c r="S13" s="96"/>
      <c r="T13" s="159">
        <f>SUM(F13:H13)</f>
        <v>24</v>
      </c>
    </row>
    <row r="14" spans="1:20" ht="19.5" customHeight="1">
      <c r="A14" s="75">
        <v>80</v>
      </c>
      <c r="B14" s="75"/>
      <c r="C14" s="158" t="s">
        <v>122</v>
      </c>
      <c r="D14" s="94" t="s">
        <v>123</v>
      </c>
      <c r="E14" s="95" t="s">
        <v>224</v>
      </c>
      <c r="F14" s="156">
        <v>12</v>
      </c>
      <c r="G14" s="156">
        <v>9</v>
      </c>
      <c r="H14" s="156">
        <v>7</v>
      </c>
      <c r="I14" s="156">
        <v>8</v>
      </c>
      <c r="J14" s="156">
        <v>12</v>
      </c>
      <c r="K14" s="156">
        <v>12</v>
      </c>
      <c r="L14" s="156">
        <v>9</v>
      </c>
      <c r="M14" s="156">
        <v>10</v>
      </c>
      <c r="N14" s="156">
        <v>10</v>
      </c>
      <c r="O14" s="156">
        <v>8</v>
      </c>
      <c r="P14" s="156"/>
      <c r="Q14" s="157"/>
      <c r="R14" s="92">
        <f>IF(E14="","",SUM(F14:P14)-(Q14))</f>
        <v>97</v>
      </c>
      <c r="S14" s="96"/>
      <c r="T14" s="159">
        <f>SUM(F14:H14)</f>
        <v>28</v>
      </c>
    </row>
    <row r="15" spans="1:20" ht="19.5" customHeight="1">
      <c r="A15" s="75">
        <v>30</v>
      </c>
      <c r="B15" s="75"/>
      <c r="C15" s="158" t="s">
        <v>118</v>
      </c>
      <c r="D15" s="94" t="s">
        <v>119</v>
      </c>
      <c r="E15" s="95" t="s">
        <v>195</v>
      </c>
      <c r="F15" s="156">
        <v>15</v>
      </c>
      <c r="G15" s="156">
        <v>12</v>
      </c>
      <c r="H15" s="156"/>
      <c r="I15" s="156">
        <v>9</v>
      </c>
      <c r="J15" s="156">
        <v>9</v>
      </c>
      <c r="K15" s="156">
        <v>15</v>
      </c>
      <c r="L15" s="156">
        <v>12</v>
      </c>
      <c r="M15" s="156">
        <v>6</v>
      </c>
      <c r="N15" s="156">
        <v>9</v>
      </c>
      <c r="O15" s="156">
        <v>9</v>
      </c>
      <c r="P15" s="156"/>
      <c r="Q15" s="157"/>
      <c r="R15" s="92">
        <f>IF(E15="","",SUM(F15:P15)-(Q15))</f>
        <v>96</v>
      </c>
      <c r="S15" s="96"/>
      <c r="T15" s="159">
        <f>SUM(F15:H15)</f>
        <v>27</v>
      </c>
    </row>
    <row r="16" spans="1:20" ht="19.5" customHeight="1">
      <c r="A16" s="75">
        <v>98</v>
      </c>
      <c r="B16" s="75"/>
      <c r="C16" s="158" t="s">
        <v>107</v>
      </c>
      <c r="D16" s="94" t="s">
        <v>108</v>
      </c>
      <c r="E16" s="95" t="s">
        <v>190</v>
      </c>
      <c r="F16" s="156">
        <v>15</v>
      </c>
      <c r="G16" s="156"/>
      <c r="H16" s="156">
        <v>8</v>
      </c>
      <c r="I16" s="156">
        <v>10</v>
      </c>
      <c r="J16" s="156">
        <v>10</v>
      </c>
      <c r="K16" s="156">
        <v>15</v>
      </c>
      <c r="L16" s="156">
        <v>9</v>
      </c>
      <c r="M16" s="156">
        <v>8</v>
      </c>
      <c r="N16" s="156">
        <v>11</v>
      </c>
      <c r="O16" s="156">
        <v>10</v>
      </c>
      <c r="P16" s="156"/>
      <c r="Q16" s="157"/>
      <c r="R16" s="92">
        <f>IF(E16="","",SUM(F16:P16)-(Q16))</f>
        <v>96</v>
      </c>
      <c r="S16" s="96"/>
      <c r="T16" s="159">
        <f>SUM(F16:H16)</f>
        <v>23</v>
      </c>
    </row>
    <row r="17" spans="1:20" ht="19.5" customHeight="1">
      <c r="A17" s="75">
        <v>8</v>
      </c>
      <c r="B17" s="75"/>
      <c r="C17" s="158" t="s">
        <v>164</v>
      </c>
      <c r="D17" s="94" t="s">
        <v>165</v>
      </c>
      <c r="E17" s="95" t="s">
        <v>173</v>
      </c>
      <c r="F17" s="156">
        <v>13</v>
      </c>
      <c r="G17" s="156">
        <v>9</v>
      </c>
      <c r="H17" s="156">
        <v>7</v>
      </c>
      <c r="I17" s="156">
        <v>9</v>
      </c>
      <c r="J17" s="156">
        <v>10</v>
      </c>
      <c r="K17" s="156">
        <v>12</v>
      </c>
      <c r="L17" s="156">
        <v>9</v>
      </c>
      <c r="M17" s="156">
        <v>8</v>
      </c>
      <c r="N17" s="156">
        <v>10</v>
      </c>
      <c r="O17" s="156">
        <v>9</v>
      </c>
      <c r="P17" s="156"/>
      <c r="Q17" s="157"/>
      <c r="R17" s="92">
        <f>IF(E17="","",SUM(F17:P17)-(Q17))</f>
        <v>96</v>
      </c>
      <c r="S17" s="96"/>
      <c r="T17" s="159">
        <f>SUM(F17:H17)</f>
        <v>29</v>
      </c>
    </row>
    <row r="18" spans="1:20" ht="19.5" customHeight="1">
      <c r="A18" s="75">
        <v>61</v>
      </c>
      <c r="B18" s="75"/>
      <c r="C18" s="158" t="s">
        <v>113</v>
      </c>
      <c r="D18" s="94" t="s">
        <v>114</v>
      </c>
      <c r="E18" s="95" t="s">
        <v>206</v>
      </c>
      <c r="F18" s="156">
        <v>13</v>
      </c>
      <c r="G18" s="156"/>
      <c r="H18" s="156">
        <v>9</v>
      </c>
      <c r="I18" s="156">
        <v>10</v>
      </c>
      <c r="J18" s="156">
        <v>11</v>
      </c>
      <c r="K18" s="156">
        <v>12</v>
      </c>
      <c r="L18" s="156">
        <v>9</v>
      </c>
      <c r="M18" s="156">
        <v>9</v>
      </c>
      <c r="N18" s="156">
        <v>10</v>
      </c>
      <c r="O18" s="156">
        <v>11</v>
      </c>
      <c r="P18" s="156"/>
      <c r="Q18" s="157"/>
      <c r="R18" s="92">
        <f>IF(E18="","",SUM(F18:P18)-(Q18))</f>
        <v>94</v>
      </c>
      <c r="S18" s="96"/>
      <c r="T18" s="159">
        <f>SUM(F18:H18)</f>
        <v>22</v>
      </c>
    </row>
    <row r="19" spans="1:20" ht="19.5" customHeight="1">
      <c r="A19" s="75">
        <v>66</v>
      </c>
      <c r="B19" s="75"/>
      <c r="C19" s="158" t="s">
        <v>101</v>
      </c>
      <c r="D19" s="94" t="s">
        <v>102</v>
      </c>
      <c r="E19" s="95" t="s">
        <v>219</v>
      </c>
      <c r="F19" s="156">
        <v>22</v>
      </c>
      <c r="G19" s="156">
        <v>13</v>
      </c>
      <c r="H19" s="156"/>
      <c r="I19" s="156">
        <v>9</v>
      </c>
      <c r="J19" s="156"/>
      <c r="K19" s="156">
        <v>13</v>
      </c>
      <c r="L19" s="156">
        <v>9</v>
      </c>
      <c r="M19" s="156">
        <v>9</v>
      </c>
      <c r="N19" s="156">
        <v>9</v>
      </c>
      <c r="O19" s="156">
        <v>9</v>
      </c>
      <c r="P19" s="156"/>
      <c r="Q19" s="157"/>
      <c r="R19" s="92">
        <f>IF(E19="","",SUM(F19:P19)-(Q19))</f>
        <v>93</v>
      </c>
      <c r="S19" s="96"/>
      <c r="T19" s="159">
        <f>SUM(F19:H19)</f>
        <v>35</v>
      </c>
    </row>
    <row r="20" spans="1:20" ht="19.5" customHeight="1">
      <c r="A20" s="75">
        <v>49</v>
      </c>
      <c r="B20" s="75"/>
      <c r="C20" s="158" t="s">
        <v>101</v>
      </c>
      <c r="D20" s="94" t="s">
        <v>102</v>
      </c>
      <c r="E20" s="95" t="s">
        <v>212</v>
      </c>
      <c r="F20" s="156">
        <v>15</v>
      </c>
      <c r="G20" s="156">
        <v>12</v>
      </c>
      <c r="H20" s="156"/>
      <c r="I20" s="156">
        <v>6</v>
      </c>
      <c r="J20" s="156">
        <v>12</v>
      </c>
      <c r="K20" s="156">
        <v>12</v>
      </c>
      <c r="L20" s="156">
        <v>9</v>
      </c>
      <c r="M20" s="156">
        <v>9</v>
      </c>
      <c r="N20" s="156">
        <v>9</v>
      </c>
      <c r="O20" s="156">
        <v>9</v>
      </c>
      <c r="P20" s="156"/>
      <c r="Q20" s="157"/>
      <c r="R20" s="92">
        <f>IF(E20="","",SUM(F20:P20)-(Q20))</f>
        <v>93</v>
      </c>
      <c r="S20" s="96"/>
      <c r="T20" s="159">
        <f>SUM(F20:H20)</f>
        <v>27</v>
      </c>
    </row>
    <row r="21" spans="1:20" ht="19.5" customHeight="1">
      <c r="A21" s="75">
        <v>111</v>
      </c>
      <c r="B21" s="75"/>
      <c r="C21" s="158" t="s">
        <v>126</v>
      </c>
      <c r="D21" s="94" t="s">
        <v>127</v>
      </c>
      <c r="E21" s="95" t="s">
        <v>177</v>
      </c>
      <c r="F21" s="156">
        <v>15</v>
      </c>
      <c r="G21" s="156">
        <v>10</v>
      </c>
      <c r="H21" s="156"/>
      <c r="I21" s="156">
        <v>8</v>
      </c>
      <c r="J21" s="156">
        <v>11</v>
      </c>
      <c r="K21" s="156">
        <v>12</v>
      </c>
      <c r="L21" s="156">
        <v>9</v>
      </c>
      <c r="M21" s="156">
        <v>9</v>
      </c>
      <c r="N21" s="156">
        <v>10</v>
      </c>
      <c r="O21" s="156">
        <v>9</v>
      </c>
      <c r="P21" s="156"/>
      <c r="Q21" s="157"/>
      <c r="R21" s="92">
        <f>IF(E21="","",SUM(F21:P21)-(Q21))</f>
        <v>93</v>
      </c>
      <c r="S21" s="96"/>
      <c r="T21" s="159">
        <f>SUM(F21:H21)</f>
        <v>25</v>
      </c>
    </row>
    <row r="22" spans="1:20" ht="19.5" customHeight="1">
      <c r="A22" s="75">
        <v>65</v>
      </c>
      <c r="B22" s="75"/>
      <c r="C22" s="158" t="s">
        <v>101</v>
      </c>
      <c r="D22" s="94" t="s">
        <v>102</v>
      </c>
      <c r="E22" s="95" t="s">
        <v>214</v>
      </c>
      <c r="F22" s="156">
        <v>19</v>
      </c>
      <c r="G22" s="156">
        <v>16</v>
      </c>
      <c r="H22" s="156"/>
      <c r="I22" s="156">
        <v>9</v>
      </c>
      <c r="J22" s="156"/>
      <c r="K22" s="156">
        <v>12</v>
      </c>
      <c r="L22" s="156">
        <v>9</v>
      </c>
      <c r="M22" s="156">
        <v>9</v>
      </c>
      <c r="N22" s="156">
        <v>10</v>
      </c>
      <c r="O22" s="156">
        <v>8</v>
      </c>
      <c r="P22" s="156"/>
      <c r="Q22" s="157"/>
      <c r="R22" s="92">
        <f>IF(E22="","",SUM(F22:P22)-(Q22))</f>
        <v>92</v>
      </c>
      <c r="S22" s="96"/>
      <c r="T22" s="159">
        <f>SUM(F22:H22)</f>
        <v>35</v>
      </c>
    </row>
    <row r="23" spans="1:20" ht="19.5" customHeight="1">
      <c r="A23" s="75">
        <v>48</v>
      </c>
      <c r="B23" s="75"/>
      <c r="C23" s="158" t="s">
        <v>140</v>
      </c>
      <c r="D23" s="94" t="s">
        <v>141</v>
      </c>
      <c r="E23" s="95" t="s">
        <v>205</v>
      </c>
      <c r="F23" s="156">
        <v>14</v>
      </c>
      <c r="G23" s="156"/>
      <c r="H23" s="156">
        <v>7</v>
      </c>
      <c r="I23" s="156">
        <v>9</v>
      </c>
      <c r="J23" s="156">
        <v>12</v>
      </c>
      <c r="K23" s="156">
        <v>13</v>
      </c>
      <c r="L23" s="156">
        <v>9</v>
      </c>
      <c r="M23" s="156">
        <v>9</v>
      </c>
      <c r="N23" s="156">
        <v>10</v>
      </c>
      <c r="O23" s="156">
        <v>9</v>
      </c>
      <c r="P23" s="156"/>
      <c r="Q23" s="157"/>
      <c r="R23" s="92">
        <f>IF(E23="","",SUM(F23:P23)-(Q23))</f>
        <v>92</v>
      </c>
      <c r="S23" s="96"/>
      <c r="T23" s="159">
        <f>SUM(F23:H23)</f>
        <v>21</v>
      </c>
    </row>
    <row r="24" spans="1:20" ht="19.5" customHeight="1">
      <c r="A24" s="75">
        <v>20</v>
      </c>
      <c r="B24" s="75"/>
      <c r="C24" s="158" t="s">
        <v>99</v>
      </c>
      <c r="D24" s="94" t="s">
        <v>115</v>
      </c>
      <c r="E24" s="95" t="s">
        <v>186</v>
      </c>
      <c r="F24" s="156">
        <v>18</v>
      </c>
      <c r="G24" s="156">
        <v>9</v>
      </c>
      <c r="H24" s="156"/>
      <c r="I24" s="156">
        <v>6</v>
      </c>
      <c r="J24" s="156">
        <v>12</v>
      </c>
      <c r="K24" s="156">
        <v>12</v>
      </c>
      <c r="L24" s="156">
        <v>9</v>
      </c>
      <c r="M24" s="156">
        <v>6</v>
      </c>
      <c r="N24" s="156">
        <v>9</v>
      </c>
      <c r="O24" s="156">
        <v>9</v>
      </c>
      <c r="P24" s="156"/>
      <c r="Q24" s="157"/>
      <c r="R24" s="92">
        <f>IF(E24="","",SUM(F24:P24)-(Q24))</f>
        <v>90</v>
      </c>
      <c r="S24" s="96"/>
      <c r="T24" s="159">
        <f>SUM(F24:H24)</f>
        <v>27</v>
      </c>
    </row>
    <row r="25" spans="1:20" ht="19.5" customHeight="1">
      <c r="A25" s="75">
        <v>19</v>
      </c>
      <c r="B25" s="75"/>
      <c r="C25" s="158" t="s">
        <v>99</v>
      </c>
      <c r="D25" s="94" t="s">
        <v>115</v>
      </c>
      <c r="E25" s="95" t="s">
        <v>185</v>
      </c>
      <c r="F25" s="156">
        <v>15</v>
      </c>
      <c r="G25" s="156">
        <v>9</v>
      </c>
      <c r="H25" s="156"/>
      <c r="I25" s="156">
        <v>6</v>
      </c>
      <c r="J25" s="156">
        <v>9</v>
      </c>
      <c r="K25" s="156">
        <v>12</v>
      </c>
      <c r="L25" s="156">
        <v>12</v>
      </c>
      <c r="M25" s="156">
        <v>9</v>
      </c>
      <c r="N25" s="156">
        <v>9</v>
      </c>
      <c r="O25" s="156">
        <v>9</v>
      </c>
      <c r="P25" s="156"/>
      <c r="Q25" s="157"/>
      <c r="R25" s="92">
        <f>IF(E25="","",SUM(F25:P25)-(Q25))</f>
        <v>90</v>
      </c>
      <c r="S25" s="96"/>
      <c r="T25" s="159">
        <f>SUM(F25:H25)</f>
        <v>24</v>
      </c>
    </row>
    <row r="26" spans="1:20" ht="19.5" customHeight="1">
      <c r="A26" s="75">
        <v>64</v>
      </c>
      <c r="B26" s="75"/>
      <c r="C26" s="158" t="s">
        <v>113</v>
      </c>
      <c r="D26" s="94" t="s">
        <v>114</v>
      </c>
      <c r="E26" s="95" t="s">
        <v>214</v>
      </c>
      <c r="F26" s="156">
        <v>14</v>
      </c>
      <c r="G26" s="156"/>
      <c r="H26" s="156">
        <v>9</v>
      </c>
      <c r="I26" s="156">
        <v>9</v>
      </c>
      <c r="J26" s="156">
        <v>11</v>
      </c>
      <c r="K26" s="156">
        <v>13</v>
      </c>
      <c r="L26" s="156">
        <v>8</v>
      </c>
      <c r="M26" s="156">
        <v>8</v>
      </c>
      <c r="N26" s="156">
        <v>9</v>
      </c>
      <c r="O26" s="156">
        <v>9</v>
      </c>
      <c r="P26" s="156"/>
      <c r="Q26" s="157"/>
      <c r="R26" s="92">
        <f>IF(E26="","",SUM(F26:P26)-(Q26))</f>
        <v>90</v>
      </c>
      <c r="S26" s="96"/>
      <c r="T26" s="159">
        <f>SUM(F26:H26)</f>
        <v>23</v>
      </c>
    </row>
    <row r="27" spans="1:20" ht="19.5" customHeight="1">
      <c r="A27" s="75">
        <v>43</v>
      </c>
      <c r="B27" s="75"/>
      <c r="C27" s="158" t="s">
        <v>124</v>
      </c>
      <c r="D27" s="94" t="s">
        <v>125</v>
      </c>
      <c r="E27" s="95" t="s">
        <v>208</v>
      </c>
      <c r="F27" s="156">
        <v>14</v>
      </c>
      <c r="G27" s="156"/>
      <c r="H27" s="156">
        <v>8</v>
      </c>
      <c r="I27" s="156">
        <v>8</v>
      </c>
      <c r="J27" s="156">
        <v>11</v>
      </c>
      <c r="K27" s="156">
        <v>11</v>
      </c>
      <c r="L27" s="156">
        <v>9</v>
      </c>
      <c r="M27" s="156">
        <v>9</v>
      </c>
      <c r="N27" s="156">
        <v>10</v>
      </c>
      <c r="O27" s="156">
        <v>10</v>
      </c>
      <c r="P27" s="156"/>
      <c r="Q27" s="157"/>
      <c r="R27" s="92">
        <f>IF(E27="","",SUM(F27:P27)-(Q27))</f>
        <v>90</v>
      </c>
      <c r="S27" s="96"/>
      <c r="T27" s="159">
        <f>SUM(F27:H27)</f>
        <v>22</v>
      </c>
    </row>
    <row r="28" spans="1:20" ht="19.5" customHeight="1">
      <c r="A28" s="75">
        <v>34</v>
      </c>
      <c r="B28" s="75"/>
      <c r="C28" s="158" t="s">
        <v>148</v>
      </c>
      <c r="D28" s="94" t="s">
        <v>143</v>
      </c>
      <c r="E28" s="95" t="s">
        <v>199</v>
      </c>
      <c r="F28" s="156">
        <v>15</v>
      </c>
      <c r="G28" s="156">
        <v>10</v>
      </c>
      <c r="H28" s="156">
        <v>7</v>
      </c>
      <c r="I28" s="156">
        <v>9</v>
      </c>
      <c r="J28" s="156"/>
      <c r="K28" s="156">
        <v>12</v>
      </c>
      <c r="L28" s="156">
        <v>9</v>
      </c>
      <c r="M28" s="156">
        <v>9</v>
      </c>
      <c r="N28" s="156">
        <v>9</v>
      </c>
      <c r="O28" s="156">
        <v>9</v>
      </c>
      <c r="P28" s="156"/>
      <c r="Q28" s="157"/>
      <c r="R28" s="92">
        <f>IF(E28="","",SUM(F28:P28)-(Q28))</f>
        <v>89</v>
      </c>
      <c r="S28" s="96"/>
      <c r="T28" s="159">
        <f>SUM(F28:H28)</f>
        <v>32</v>
      </c>
    </row>
    <row r="29" spans="1:20" ht="19.5" customHeight="1">
      <c r="A29" s="75">
        <v>44</v>
      </c>
      <c r="B29" s="75"/>
      <c r="C29" s="158" t="s">
        <v>124</v>
      </c>
      <c r="D29" s="94" t="s">
        <v>125</v>
      </c>
      <c r="E29" s="95" t="s">
        <v>209</v>
      </c>
      <c r="F29" s="156">
        <v>15</v>
      </c>
      <c r="G29" s="156"/>
      <c r="H29" s="156">
        <v>6</v>
      </c>
      <c r="I29" s="156">
        <v>8</v>
      </c>
      <c r="J29" s="156">
        <v>12</v>
      </c>
      <c r="K29" s="156">
        <v>12</v>
      </c>
      <c r="L29" s="156">
        <v>9</v>
      </c>
      <c r="M29" s="156">
        <v>10</v>
      </c>
      <c r="N29" s="156">
        <v>9</v>
      </c>
      <c r="O29" s="156">
        <v>8</v>
      </c>
      <c r="P29" s="156"/>
      <c r="Q29" s="157"/>
      <c r="R29" s="92">
        <f>IF(E29="","",SUM(F29:P29)-(Q29))</f>
        <v>89</v>
      </c>
      <c r="S29" s="96"/>
      <c r="T29" s="159">
        <f>SUM(F29:H29)</f>
        <v>21</v>
      </c>
    </row>
    <row r="30" spans="1:20" ht="19.5" customHeight="1">
      <c r="A30" s="75">
        <v>109</v>
      </c>
      <c r="B30" s="75"/>
      <c r="C30" s="158" t="s">
        <v>126</v>
      </c>
      <c r="D30" s="94" t="s">
        <v>127</v>
      </c>
      <c r="E30" s="95" t="s">
        <v>180</v>
      </c>
      <c r="F30" s="156">
        <v>13</v>
      </c>
      <c r="G30" s="156">
        <v>10</v>
      </c>
      <c r="H30" s="156"/>
      <c r="I30" s="156">
        <v>8</v>
      </c>
      <c r="J30" s="156">
        <v>11</v>
      </c>
      <c r="K30" s="156">
        <v>12</v>
      </c>
      <c r="L30" s="156">
        <v>8</v>
      </c>
      <c r="M30" s="156">
        <v>9</v>
      </c>
      <c r="N30" s="156">
        <v>9</v>
      </c>
      <c r="O30" s="156">
        <v>9</v>
      </c>
      <c r="P30" s="156"/>
      <c r="Q30" s="157"/>
      <c r="R30" s="92">
        <f>IF(E30="","",SUM(F30:P30)-(Q30))</f>
        <v>89</v>
      </c>
      <c r="S30" s="96"/>
      <c r="T30" s="159">
        <f>SUM(F30:H30)</f>
        <v>23</v>
      </c>
    </row>
    <row r="31" spans="1:20" ht="19.5" customHeight="1">
      <c r="A31" s="75">
        <v>41</v>
      </c>
      <c r="B31" s="75"/>
      <c r="C31" s="158" t="s">
        <v>124</v>
      </c>
      <c r="D31" s="94" t="s">
        <v>125</v>
      </c>
      <c r="E31" s="95" t="s">
        <v>206</v>
      </c>
      <c r="F31" s="156">
        <v>13</v>
      </c>
      <c r="G31" s="156"/>
      <c r="H31" s="156">
        <v>9</v>
      </c>
      <c r="I31" s="156">
        <v>10</v>
      </c>
      <c r="J31" s="156">
        <v>11</v>
      </c>
      <c r="K31" s="156">
        <v>12</v>
      </c>
      <c r="L31" s="156">
        <v>8</v>
      </c>
      <c r="M31" s="156">
        <v>8</v>
      </c>
      <c r="N31" s="156">
        <v>9</v>
      </c>
      <c r="O31" s="156">
        <v>9</v>
      </c>
      <c r="P31" s="156"/>
      <c r="Q31" s="157"/>
      <c r="R31" s="92">
        <f>IF(E31="","",SUM(F31:P31)-(Q31))</f>
        <v>89</v>
      </c>
      <c r="S31" s="96"/>
      <c r="T31" s="159">
        <f>SUM(F31:H31)</f>
        <v>22</v>
      </c>
    </row>
    <row r="32" spans="1:20" ht="19.5" customHeight="1">
      <c r="A32" s="75">
        <v>58</v>
      </c>
      <c r="B32" s="75"/>
      <c r="C32" s="158" t="s">
        <v>101</v>
      </c>
      <c r="D32" s="94" t="s">
        <v>102</v>
      </c>
      <c r="E32" s="95" t="s">
        <v>168</v>
      </c>
      <c r="F32" s="156">
        <v>20</v>
      </c>
      <c r="G32" s="156">
        <v>11</v>
      </c>
      <c r="H32" s="156"/>
      <c r="I32" s="156">
        <v>9</v>
      </c>
      <c r="J32" s="156"/>
      <c r="K32" s="156">
        <v>12</v>
      </c>
      <c r="L32" s="156">
        <v>8</v>
      </c>
      <c r="M32" s="156">
        <v>9</v>
      </c>
      <c r="N32" s="156">
        <v>9</v>
      </c>
      <c r="O32" s="156">
        <v>10</v>
      </c>
      <c r="P32" s="156"/>
      <c r="Q32" s="157"/>
      <c r="R32" s="92">
        <f>IF(E32="","",SUM(F32:P32)-(Q32))</f>
        <v>88</v>
      </c>
      <c r="S32" s="96"/>
      <c r="T32" s="159">
        <f>SUM(F32:H32)</f>
        <v>31</v>
      </c>
    </row>
    <row r="33" spans="1:20" ht="19.5" customHeight="1">
      <c r="A33" s="75">
        <v>67</v>
      </c>
      <c r="B33" s="75"/>
      <c r="C33" s="158" t="s">
        <v>101</v>
      </c>
      <c r="D33" s="94" t="s">
        <v>102</v>
      </c>
      <c r="E33" s="95" t="s">
        <v>220</v>
      </c>
      <c r="F33" s="156">
        <v>18</v>
      </c>
      <c r="G33" s="156">
        <v>12</v>
      </c>
      <c r="H33" s="156"/>
      <c r="I33" s="156">
        <v>9</v>
      </c>
      <c r="J33" s="156"/>
      <c r="K33" s="156">
        <v>12</v>
      </c>
      <c r="L33" s="156">
        <v>9</v>
      </c>
      <c r="M33" s="156">
        <v>9</v>
      </c>
      <c r="N33" s="156">
        <v>10</v>
      </c>
      <c r="O33" s="156">
        <v>8</v>
      </c>
      <c r="P33" s="156"/>
      <c r="Q33" s="157"/>
      <c r="R33" s="92">
        <f>IF(E33="","",SUM(F33:P33)-(Q33))</f>
        <v>87</v>
      </c>
      <c r="S33" s="96"/>
      <c r="T33" s="159">
        <f>SUM(F33:H33)</f>
        <v>30</v>
      </c>
    </row>
    <row r="34" spans="1:20" ht="19.5" customHeight="1">
      <c r="A34" s="75">
        <v>52</v>
      </c>
      <c r="B34" s="75"/>
      <c r="C34" s="158" t="s">
        <v>101</v>
      </c>
      <c r="D34" s="94" t="s">
        <v>102</v>
      </c>
      <c r="E34" s="95" t="s">
        <v>199</v>
      </c>
      <c r="F34" s="156">
        <v>15</v>
      </c>
      <c r="G34" s="156">
        <v>12</v>
      </c>
      <c r="H34" s="156"/>
      <c r="I34" s="156">
        <v>6</v>
      </c>
      <c r="J34" s="156">
        <v>9</v>
      </c>
      <c r="K34" s="156">
        <v>12</v>
      </c>
      <c r="L34" s="156">
        <v>9</v>
      </c>
      <c r="M34" s="156">
        <v>6</v>
      </c>
      <c r="N34" s="156">
        <v>9</v>
      </c>
      <c r="O34" s="156">
        <v>9</v>
      </c>
      <c r="P34" s="156"/>
      <c r="Q34" s="157"/>
      <c r="R34" s="92">
        <f>IF(E34="","",SUM(F34:P34)-(Q34))</f>
        <v>87</v>
      </c>
      <c r="S34" s="96"/>
      <c r="T34" s="159">
        <f>SUM(F34:H34)</f>
        <v>27</v>
      </c>
    </row>
    <row r="35" spans="1:20" ht="19.5" customHeight="1">
      <c r="A35" s="75">
        <v>71</v>
      </c>
      <c r="B35" s="75"/>
      <c r="C35" s="158" t="s">
        <v>120</v>
      </c>
      <c r="D35" s="94" t="s">
        <v>121</v>
      </c>
      <c r="E35" s="95" t="s">
        <v>178</v>
      </c>
      <c r="F35" s="156">
        <v>15</v>
      </c>
      <c r="G35" s="156">
        <v>9</v>
      </c>
      <c r="H35" s="156"/>
      <c r="I35" s="156">
        <v>9</v>
      </c>
      <c r="J35" s="156"/>
      <c r="K35" s="156">
        <v>15</v>
      </c>
      <c r="L35" s="156">
        <v>9</v>
      </c>
      <c r="M35" s="156">
        <v>9</v>
      </c>
      <c r="N35" s="156">
        <v>9</v>
      </c>
      <c r="O35" s="156">
        <v>12</v>
      </c>
      <c r="P35" s="156"/>
      <c r="Q35" s="157"/>
      <c r="R35" s="92">
        <f>IF(E35="","",SUM(F35:P35)-(Q35))</f>
        <v>87</v>
      </c>
      <c r="S35" s="96"/>
      <c r="T35" s="159">
        <f>SUM(F35:H35)</f>
        <v>24</v>
      </c>
    </row>
    <row r="36" spans="1:20" ht="19.5" customHeight="1">
      <c r="A36" s="75">
        <v>18</v>
      </c>
      <c r="B36" s="75"/>
      <c r="C36" s="158" t="s">
        <v>99</v>
      </c>
      <c r="D36" s="94" t="s">
        <v>115</v>
      </c>
      <c r="E36" s="95" t="s">
        <v>184</v>
      </c>
      <c r="F36" s="156">
        <v>18</v>
      </c>
      <c r="G36" s="156"/>
      <c r="H36" s="156">
        <v>6</v>
      </c>
      <c r="I36" s="156">
        <v>6</v>
      </c>
      <c r="J36" s="156">
        <v>9</v>
      </c>
      <c r="K36" s="156">
        <v>12</v>
      </c>
      <c r="L36" s="156">
        <v>9</v>
      </c>
      <c r="M36" s="156">
        <v>6</v>
      </c>
      <c r="N36" s="156">
        <v>9</v>
      </c>
      <c r="O36" s="156">
        <v>9</v>
      </c>
      <c r="P36" s="156"/>
      <c r="Q36" s="157"/>
      <c r="R36" s="92">
        <f>IF(E36="","",SUM(F36:P36)-(Q36))</f>
        <v>84</v>
      </c>
      <c r="S36" s="96"/>
      <c r="T36" s="159">
        <f>SUM(F36:H36)</f>
        <v>24</v>
      </c>
    </row>
    <row r="37" spans="1:20" ht="19.5" customHeight="1">
      <c r="A37" s="75">
        <v>110</v>
      </c>
      <c r="B37" s="75"/>
      <c r="C37" s="158" t="s">
        <v>126</v>
      </c>
      <c r="D37" s="94" t="s">
        <v>127</v>
      </c>
      <c r="E37" s="95" t="s">
        <v>234</v>
      </c>
      <c r="F37" s="156">
        <v>15</v>
      </c>
      <c r="G37" s="156">
        <v>11</v>
      </c>
      <c r="H37" s="156"/>
      <c r="I37" s="156">
        <v>9</v>
      </c>
      <c r="J37" s="156"/>
      <c r="K37" s="156">
        <v>12</v>
      </c>
      <c r="L37" s="156">
        <v>9</v>
      </c>
      <c r="M37" s="156">
        <v>9</v>
      </c>
      <c r="N37" s="156">
        <v>10</v>
      </c>
      <c r="O37" s="156">
        <v>9</v>
      </c>
      <c r="P37" s="156"/>
      <c r="Q37" s="157"/>
      <c r="R37" s="92">
        <f>IF(E37="","",SUM(F37:P37)-(Q37))</f>
        <v>84</v>
      </c>
      <c r="S37" s="96"/>
      <c r="T37" s="159">
        <f>SUM(F37:H37)</f>
        <v>26</v>
      </c>
    </row>
    <row r="38" spans="1:20" ht="19.5" customHeight="1">
      <c r="A38" s="75">
        <v>3</v>
      </c>
      <c r="B38" s="75"/>
      <c r="C38" s="158" t="s">
        <v>164</v>
      </c>
      <c r="D38" s="94" t="s">
        <v>165</v>
      </c>
      <c r="E38" s="95" t="s">
        <v>168</v>
      </c>
      <c r="F38" s="156">
        <v>13</v>
      </c>
      <c r="G38" s="156"/>
      <c r="H38" s="156">
        <v>6</v>
      </c>
      <c r="I38" s="156">
        <v>8</v>
      </c>
      <c r="J38" s="156">
        <v>11</v>
      </c>
      <c r="K38" s="156">
        <v>11</v>
      </c>
      <c r="L38" s="156">
        <v>8</v>
      </c>
      <c r="M38" s="156">
        <v>9</v>
      </c>
      <c r="N38" s="156">
        <v>9</v>
      </c>
      <c r="O38" s="156">
        <v>9</v>
      </c>
      <c r="P38" s="156"/>
      <c r="Q38" s="157"/>
      <c r="R38" s="92">
        <f>IF(E38="","",SUM(F38:P38)-(Q38))</f>
        <v>84</v>
      </c>
      <c r="S38" s="96"/>
      <c r="T38" s="159">
        <f>SUM(F38:H38)</f>
        <v>19</v>
      </c>
    </row>
    <row r="39" spans="1:20" ht="19.5" customHeight="1">
      <c r="A39" s="75">
        <v>35</v>
      </c>
      <c r="B39" s="75"/>
      <c r="C39" s="158" t="s">
        <v>148</v>
      </c>
      <c r="D39" s="94" t="s">
        <v>143</v>
      </c>
      <c r="E39" s="95" t="s">
        <v>200</v>
      </c>
      <c r="F39" s="156">
        <v>14</v>
      </c>
      <c r="G39" s="156">
        <v>9</v>
      </c>
      <c r="H39" s="156">
        <v>7</v>
      </c>
      <c r="I39" s="156">
        <v>8</v>
      </c>
      <c r="J39" s="156"/>
      <c r="K39" s="156">
        <v>11</v>
      </c>
      <c r="L39" s="156">
        <v>8</v>
      </c>
      <c r="M39" s="156">
        <v>9</v>
      </c>
      <c r="N39" s="156">
        <v>9</v>
      </c>
      <c r="O39" s="156">
        <v>8</v>
      </c>
      <c r="P39" s="156"/>
      <c r="Q39" s="157"/>
      <c r="R39" s="92">
        <f>IF(E39="","",SUM(F39:P39)-(Q39))</f>
        <v>83</v>
      </c>
      <c r="S39" s="96"/>
      <c r="T39" s="159">
        <f>SUM(F39:H39)</f>
        <v>30</v>
      </c>
    </row>
    <row r="40" spans="1:20" ht="19.5" customHeight="1">
      <c r="A40" s="75">
        <v>1</v>
      </c>
      <c r="B40" s="75"/>
      <c r="C40" s="158" t="s">
        <v>164</v>
      </c>
      <c r="D40" s="94" t="s">
        <v>165</v>
      </c>
      <c r="E40" s="95" t="s">
        <v>166</v>
      </c>
      <c r="F40" s="156">
        <v>12</v>
      </c>
      <c r="G40" s="156"/>
      <c r="H40" s="156">
        <v>6</v>
      </c>
      <c r="I40" s="156">
        <v>9</v>
      </c>
      <c r="J40" s="156">
        <v>11</v>
      </c>
      <c r="K40" s="156">
        <v>11</v>
      </c>
      <c r="L40" s="156">
        <v>8</v>
      </c>
      <c r="M40" s="156">
        <v>8</v>
      </c>
      <c r="N40" s="156">
        <v>10</v>
      </c>
      <c r="O40" s="156">
        <v>8</v>
      </c>
      <c r="P40" s="156"/>
      <c r="Q40" s="157"/>
      <c r="R40" s="92">
        <f>IF(E40="","",SUM(F40:P40)-(Q40))</f>
        <v>83</v>
      </c>
      <c r="S40" s="96"/>
      <c r="T40" s="159">
        <f>SUM(F40:H40)</f>
        <v>18</v>
      </c>
    </row>
    <row r="41" spans="1:20" ht="19.5" customHeight="1">
      <c r="A41" s="75">
        <v>6</v>
      </c>
      <c r="B41" s="75"/>
      <c r="C41" s="158" t="s">
        <v>164</v>
      </c>
      <c r="D41" s="94" t="s">
        <v>165</v>
      </c>
      <c r="E41" s="95" t="s">
        <v>171</v>
      </c>
      <c r="F41" s="156">
        <v>15</v>
      </c>
      <c r="G41" s="156">
        <v>12</v>
      </c>
      <c r="H41" s="156"/>
      <c r="I41" s="156">
        <v>10</v>
      </c>
      <c r="J41" s="156"/>
      <c r="K41" s="156">
        <v>12</v>
      </c>
      <c r="L41" s="156">
        <v>8</v>
      </c>
      <c r="M41" s="156">
        <v>8</v>
      </c>
      <c r="N41" s="156">
        <v>9</v>
      </c>
      <c r="O41" s="156">
        <v>8</v>
      </c>
      <c r="P41" s="156"/>
      <c r="Q41" s="157"/>
      <c r="R41" s="92">
        <f>IF(E41="","",SUM(F41:P41)-(Q41))</f>
        <v>82</v>
      </c>
      <c r="S41" s="96"/>
      <c r="T41" s="159">
        <f>SUM(F41:H41)</f>
        <v>27</v>
      </c>
    </row>
    <row r="42" spans="1:20" ht="19.5" customHeight="1">
      <c r="A42" s="75">
        <v>77</v>
      </c>
      <c r="B42" s="75"/>
      <c r="C42" s="158" t="s">
        <v>122</v>
      </c>
      <c r="D42" s="94" t="s">
        <v>123</v>
      </c>
      <c r="E42" s="95" t="s">
        <v>185</v>
      </c>
      <c r="F42" s="156"/>
      <c r="G42" s="156">
        <v>9</v>
      </c>
      <c r="H42" s="156">
        <v>8</v>
      </c>
      <c r="I42" s="156">
        <v>8</v>
      </c>
      <c r="J42" s="156">
        <v>9</v>
      </c>
      <c r="K42" s="156">
        <v>11</v>
      </c>
      <c r="L42" s="156">
        <v>8</v>
      </c>
      <c r="M42" s="156">
        <v>9</v>
      </c>
      <c r="N42" s="156">
        <v>9</v>
      </c>
      <c r="O42" s="156">
        <v>8</v>
      </c>
      <c r="P42" s="156"/>
      <c r="Q42" s="157"/>
      <c r="R42" s="92">
        <f>IF(E42="","",SUM(F42:P42)-(Q42))</f>
        <v>79</v>
      </c>
      <c r="S42" s="96"/>
      <c r="T42" s="159">
        <f>SUM(F42:H42)</f>
        <v>17</v>
      </c>
    </row>
    <row r="43" spans="1:20" ht="19.5" customHeight="1">
      <c r="A43" s="75">
        <v>63</v>
      </c>
      <c r="B43" s="75"/>
      <c r="C43" s="158" t="s">
        <v>113</v>
      </c>
      <c r="D43" s="94" t="s">
        <v>114</v>
      </c>
      <c r="E43" s="95" t="s">
        <v>218</v>
      </c>
      <c r="F43" s="156"/>
      <c r="G43" s="156">
        <v>9</v>
      </c>
      <c r="H43" s="156"/>
      <c r="I43" s="156">
        <v>8</v>
      </c>
      <c r="J43" s="156">
        <v>10</v>
      </c>
      <c r="K43" s="156">
        <v>13</v>
      </c>
      <c r="L43" s="156">
        <v>10</v>
      </c>
      <c r="M43" s="156">
        <v>9</v>
      </c>
      <c r="N43" s="156">
        <v>11</v>
      </c>
      <c r="O43" s="156">
        <v>8</v>
      </c>
      <c r="P43" s="156"/>
      <c r="Q43" s="157"/>
      <c r="R43" s="92">
        <f>IF(E43="","",SUM(F43:P43)-(Q43))</f>
        <v>78</v>
      </c>
      <c r="S43" s="96"/>
      <c r="T43" s="159">
        <f>SUM(F43:H43)</f>
        <v>9</v>
      </c>
    </row>
    <row r="44" spans="1:20" ht="19.5" customHeight="1">
      <c r="A44" s="75">
        <v>89</v>
      </c>
      <c r="B44" s="75"/>
      <c r="C44" s="158" t="s">
        <v>229</v>
      </c>
      <c r="D44" s="94" t="s">
        <v>230</v>
      </c>
      <c r="E44" s="95" t="s">
        <v>176</v>
      </c>
      <c r="F44" s="156"/>
      <c r="G44" s="156">
        <v>9</v>
      </c>
      <c r="H44" s="156"/>
      <c r="I44" s="156">
        <v>6</v>
      </c>
      <c r="J44" s="156">
        <v>9</v>
      </c>
      <c r="K44" s="156">
        <v>15</v>
      </c>
      <c r="L44" s="156">
        <v>12</v>
      </c>
      <c r="M44" s="156">
        <v>6</v>
      </c>
      <c r="N44" s="156">
        <v>9</v>
      </c>
      <c r="O44" s="156">
        <v>12</v>
      </c>
      <c r="P44" s="156"/>
      <c r="Q44" s="157"/>
      <c r="R44" s="92">
        <f>IF(E44="","",SUM(F44:P44)-(Q44))</f>
        <v>78</v>
      </c>
      <c r="S44" s="96"/>
      <c r="T44" s="159">
        <f>SUM(F44:H44)</f>
        <v>9</v>
      </c>
    </row>
    <row r="45" spans="1:20" ht="19.5" customHeight="1">
      <c r="A45" s="75">
        <v>104</v>
      </c>
      <c r="B45" s="75"/>
      <c r="C45" s="158" t="s">
        <v>116</v>
      </c>
      <c r="D45" s="94" t="s">
        <v>117</v>
      </c>
      <c r="E45" s="95" t="s">
        <v>190</v>
      </c>
      <c r="F45" s="156">
        <v>13</v>
      </c>
      <c r="G45" s="156"/>
      <c r="H45" s="156">
        <v>8</v>
      </c>
      <c r="I45" s="156">
        <v>8</v>
      </c>
      <c r="J45" s="156"/>
      <c r="K45" s="156">
        <v>12</v>
      </c>
      <c r="L45" s="156">
        <v>8</v>
      </c>
      <c r="M45" s="156">
        <v>9</v>
      </c>
      <c r="N45" s="156">
        <v>10</v>
      </c>
      <c r="O45" s="156">
        <v>9</v>
      </c>
      <c r="P45" s="156"/>
      <c r="Q45" s="157"/>
      <c r="R45" s="92">
        <f>IF(E45="","",SUM(F45:P45)-(Q45))</f>
        <v>77</v>
      </c>
      <c r="S45" s="96"/>
      <c r="T45" s="159">
        <f>SUM(F45:H45)</f>
        <v>21</v>
      </c>
    </row>
    <row r="46" spans="1:20" ht="19.5" customHeight="1">
      <c r="A46" s="75">
        <v>102</v>
      </c>
      <c r="B46" s="75"/>
      <c r="C46" s="158" t="s">
        <v>116</v>
      </c>
      <c r="D46" s="94" t="s">
        <v>117</v>
      </c>
      <c r="E46" s="95" t="s">
        <v>192</v>
      </c>
      <c r="F46" s="156">
        <v>12</v>
      </c>
      <c r="G46" s="156"/>
      <c r="H46" s="156"/>
      <c r="I46" s="156">
        <v>9</v>
      </c>
      <c r="J46" s="156">
        <v>11</v>
      </c>
      <c r="K46" s="156">
        <v>12</v>
      </c>
      <c r="L46" s="156">
        <v>8</v>
      </c>
      <c r="M46" s="156">
        <v>8</v>
      </c>
      <c r="N46" s="156">
        <v>9</v>
      </c>
      <c r="O46" s="156">
        <v>8</v>
      </c>
      <c r="P46" s="156"/>
      <c r="Q46" s="157"/>
      <c r="R46" s="92">
        <f>IF(E46="","",SUM(F46:P46)-(Q46))</f>
        <v>77</v>
      </c>
      <c r="S46" s="96"/>
      <c r="T46" s="159">
        <f>SUM(F46:H46)</f>
        <v>12</v>
      </c>
    </row>
    <row r="47" spans="1:20" ht="19.5" customHeight="1">
      <c r="A47" s="75">
        <v>47</v>
      </c>
      <c r="B47" s="75"/>
      <c r="C47" s="158" t="s">
        <v>140</v>
      </c>
      <c r="D47" s="94" t="s">
        <v>141</v>
      </c>
      <c r="E47" s="95" t="s">
        <v>211</v>
      </c>
      <c r="F47" s="156">
        <v>12</v>
      </c>
      <c r="G47" s="156"/>
      <c r="H47" s="156">
        <v>6</v>
      </c>
      <c r="I47" s="156">
        <v>9</v>
      </c>
      <c r="J47" s="156"/>
      <c r="K47" s="156">
        <v>12</v>
      </c>
      <c r="L47" s="156">
        <v>8</v>
      </c>
      <c r="M47" s="156">
        <v>9</v>
      </c>
      <c r="N47" s="156">
        <v>10</v>
      </c>
      <c r="O47" s="156">
        <v>10</v>
      </c>
      <c r="P47" s="156"/>
      <c r="Q47" s="157"/>
      <c r="R47" s="92">
        <f>IF(E47="","",SUM(F47:P47)-(Q47))</f>
        <v>76</v>
      </c>
      <c r="S47" s="96"/>
      <c r="T47" s="159">
        <f>SUM(F47:H47)</f>
        <v>18</v>
      </c>
    </row>
    <row r="48" spans="1:20" ht="19.5" customHeight="1">
      <c r="A48" s="75">
        <v>29</v>
      </c>
      <c r="B48" s="75"/>
      <c r="C48" s="158" t="s">
        <v>118</v>
      </c>
      <c r="D48" s="94" t="s">
        <v>119</v>
      </c>
      <c r="E48" s="95" t="s">
        <v>168</v>
      </c>
      <c r="F48" s="156">
        <v>15</v>
      </c>
      <c r="G48" s="156">
        <v>9</v>
      </c>
      <c r="H48" s="156"/>
      <c r="I48" s="156">
        <v>6</v>
      </c>
      <c r="J48" s="156"/>
      <c r="K48" s="156">
        <v>12</v>
      </c>
      <c r="L48" s="156">
        <v>9</v>
      </c>
      <c r="M48" s="156">
        <v>6</v>
      </c>
      <c r="N48" s="156">
        <v>9</v>
      </c>
      <c r="O48" s="156">
        <v>9</v>
      </c>
      <c r="P48" s="156"/>
      <c r="Q48" s="157"/>
      <c r="R48" s="92">
        <f>IF(E48="","",SUM(F48:P48)-(Q48))</f>
        <v>75</v>
      </c>
      <c r="S48" s="96"/>
      <c r="T48" s="159">
        <f>SUM(F48:H48)</f>
        <v>24</v>
      </c>
    </row>
    <row r="49" spans="1:20" ht="19.5" customHeight="1">
      <c r="A49" s="75">
        <v>12</v>
      </c>
      <c r="B49" s="75"/>
      <c r="C49" s="158" t="s">
        <v>174</v>
      </c>
      <c r="D49" s="94" t="s">
        <v>175</v>
      </c>
      <c r="E49" s="95" t="s">
        <v>178</v>
      </c>
      <c r="F49" s="156">
        <v>12</v>
      </c>
      <c r="G49" s="156"/>
      <c r="H49" s="156">
        <v>6</v>
      </c>
      <c r="I49" s="156">
        <v>9</v>
      </c>
      <c r="J49" s="156"/>
      <c r="K49" s="156">
        <v>12</v>
      </c>
      <c r="L49" s="156">
        <v>9</v>
      </c>
      <c r="M49" s="156">
        <v>9</v>
      </c>
      <c r="N49" s="156">
        <v>8</v>
      </c>
      <c r="O49" s="156">
        <v>10</v>
      </c>
      <c r="P49" s="156"/>
      <c r="Q49" s="157"/>
      <c r="R49" s="92">
        <f>IF(E49="","",SUM(F49:P49)-(Q49))</f>
        <v>75</v>
      </c>
      <c r="S49" s="96"/>
      <c r="T49" s="159">
        <f>SUM(F49:H49)</f>
        <v>18</v>
      </c>
    </row>
    <row r="50" spans="1:20" ht="19.5" customHeight="1">
      <c r="A50" s="75">
        <v>90</v>
      </c>
      <c r="B50" s="75"/>
      <c r="C50" s="158" t="s">
        <v>229</v>
      </c>
      <c r="D50" s="94" t="s">
        <v>230</v>
      </c>
      <c r="E50" s="95" t="s">
        <v>171</v>
      </c>
      <c r="F50" s="156"/>
      <c r="G50" s="156"/>
      <c r="H50" s="156">
        <v>6</v>
      </c>
      <c r="I50" s="156">
        <v>9</v>
      </c>
      <c r="J50" s="156">
        <v>9</v>
      </c>
      <c r="K50" s="156">
        <v>12</v>
      </c>
      <c r="L50" s="156">
        <v>12</v>
      </c>
      <c r="M50" s="156">
        <v>9</v>
      </c>
      <c r="N50" s="156">
        <v>6</v>
      </c>
      <c r="O50" s="156">
        <v>12</v>
      </c>
      <c r="P50" s="156"/>
      <c r="Q50" s="157"/>
      <c r="R50" s="92">
        <f>IF(E50="","",SUM(F50:P50)-(Q50))</f>
        <v>75</v>
      </c>
      <c r="S50" s="96"/>
      <c r="T50" s="159">
        <f>SUM(F50:H50)</f>
        <v>6</v>
      </c>
    </row>
    <row r="51" spans="1:20" ht="19.5" customHeight="1">
      <c r="A51" s="75">
        <v>4</v>
      </c>
      <c r="B51" s="75"/>
      <c r="C51" s="158" t="s">
        <v>164</v>
      </c>
      <c r="D51" s="94" t="s">
        <v>165</v>
      </c>
      <c r="E51" s="95" t="s">
        <v>169</v>
      </c>
      <c r="F51" s="156">
        <v>14</v>
      </c>
      <c r="G51" s="156"/>
      <c r="H51" s="156">
        <v>6</v>
      </c>
      <c r="I51" s="156">
        <v>8</v>
      </c>
      <c r="J51" s="156"/>
      <c r="K51" s="156">
        <v>11</v>
      </c>
      <c r="L51" s="156">
        <v>8</v>
      </c>
      <c r="M51" s="156">
        <v>9</v>
      </c>
      <c r="N51" s="156">
        <v>9</v>
      </c>
      <c r="O51" s="156">
        <v>9</v>
      </c>
      <c r="P51" s="156"/>
      <c r="Q51" s="157"/>
      <c r="R51" s="92">
        <f>IF(E51="","",SUM(F51:P51)-(Q51))</f>
        <v>74</v>
      </c>
      <c r="S51" s="96"/>
      <c r="T51" s="159">
        <f>SUM(F51:H51)</f>
        <v>20</v>
      </c>
    </row>
    <row r="52" spans="1:20" ht="19.5" customHeight="1">
      <c r="A52" s="75">
        <v>45</v>
      </c>
      <c r="B52" s="75"/>
      <c r="C52" s="158" t="s">
        <v>140</v>
      </c>
      <c r="D52" s="94" t="s">
        <v>141</v>
      </c>
      <c r="E52" s="95" t="s">
        <v>178</v>
      </c>
      <c r="F52" s="156">
        <v>13</v>
      </c>
      <c r="G52" s="156"/>
      <c r="H52" s="156">
        <v>6</v>
      </c>
      <c r="I52" s="156">
        <v>9</v>
      </c>
      <c r="J52" s="156"/>
      <c r="K52" s="156">
        <v>12</v>
      </c>
      <c r="L52" s="156">
        <v>8</v>
      </c>
      <c r="M52" s="156">
        <v>8</v>
      </c>
      <c r="N52" s="156">
        <v>9</v>
      </c>
      <c r="O52" s="156">
        <v>9</v>
      </c>
      <c r="P52" s="156"/>
      <c r="Q52" s="157"/>
      <c r="R52" s="92">
        <f>IF(E52="","",SUM(F52:P52)-(Q52))</f>
        <v>74</v>
      </c>
      <c r="S52" s="96"/>
      <c r="T52" s="159">
        <f>SUM(F52:H52)</f>
        <v>19</v>
      </c>
    </row>
    <row r="53" spans="1:20" ht="19.5" customHeight="1">
      <c r="A53" s="75">
        <v>22</v>
      </c>
      <c r="B53" s="75"/>
      <c r="C53" s="158" t="s">
        <v>187</v>
      </c>
      <c r="D53" s="94" t="s">
        <v>188</v>
      </c>
      <c r="E53" s="95" t="s">
        <v>190</v>
      </c>
      <c r="F53" s="156">
        <v>12</v>
      </c>
      <c r="G53" s="156"/>
      <c r="H53" s="156">
        <v>6</v>
      </c>
      <c r="I53" s="156">
        <v>9</v>
      </c>
      <c r="J53" s="156"/>
      <c r="K53" s="156">
        <v>12</v>
      </c>
      <c r="L53" s="156">
        <v>8</v>
      </c>
      <c r="M53" s="156">
        <v>9</v>
      </c>
      <c r="N53" s="156">
        <v>9</v>
      </c>
      <c r="O53" s="156">
        <v>9</v>
      </c>
      <c r="P53" s="156"/>
      <c r="Q53" s="157"/>
      <c r="R53" s="92">
        <f>IF(E53="","",SUM(F53:P53)-(Q53))</f>
        <v>74</v>
      </c>
      <c r="S53" s="96"/>
      <c r="T53" s="159">
        <f>SUM(F53:H53)</f>
        <v>18</v>
      </c>
    </row>
    <row r="54" spans="1:20" ht="19.5" customHeight="1">
      <c r="A54" s="75">
        <v>23</v>
      </c>
      <c r="B54" s="75"/>
      <c r="C54" s="158" t="s">
        <v>187</v>
      </c>
      <c r="D54" s="94" t="s">
        <v>188</v>
      </c>
      <c r="E54" s="95" t="s">
        <v>166</v>
      </c>
      <c r="F54" s="156">
        <v>12</v>
      </c>
      <c r="G54" s="156"/>
      <c r="H54" s="156">
        <v>6</v>
      </c>
      <c r="I54" s="156">
        <v>8</v>
      </c>
      <c r="J54" s="156"/>
      <c r="K54" s="156">
        <v>12</v>
      </c>
      <c r="L54" s="156">
        <v>8</v>
      </c>
      <c r="M54" s="156">
        <v>9</v>
      </c>
      <c r="N54" s="156">
        <v>9</v>
      </c>
      <c r="O54" s="156">
        <v>8</v>
      </c>
      <c r="P54" s="156"/>
      <c r="Q54" s="157"/>
      <c r="R54" s="92">
        <f>IF(E54="","",SUM(F54:P54)-(Q54))</f>
        <v>72</v>
      </c>
      <c r="S54" s="96"/>
      <c r="T54" s="159">
        <f>SUM(F54:H54)</f>
        <v>18</v>
      </c>
    </row>
    <row r="55" spans="1:20" ht="19.5" customHeight="1">
      <c r="A55" s="75">
        <v>79</v>
      </c>
      <c r="B55" s="75"/>
      <c r="C55" s="158" t="s">
        <v>122</v>
      </c>
      <c r="D55" s="94" t="s">
        <v>123</v>
      </c>
      <c r="E55" s="95" t="s">
        <v>215</v>
      </c>
      <c r="F55" s="156">
        <v>12</v>
      </c>
      <c r="G55" s="156"/>
      <c r="H55" s="156">
        <v>6</v>
      </c>
      <c r="I55" s="156">
        <v>9</v>
      </c>
      <c r="J55" s="156"/>
      <c r="K55" s="156">
        <v>11</v>
      </c>
      <c r="L55" s="156">
        <v>8</v>
      </c>
      <c r="M55" s="156">
        <v>9</v>
      </c>
      <c r="N55" s="156">
        <v>9</v>
      </c>
      <c r="O55" s="156">
        <v>8</v>
      </c>
      <c r="P55" s="156"/>
      <c r="Q55" s="157"/>
      <c r="R55" s="92">
        <f>IF(E55="","",SUM(F55:P55)-(Q55))</f>
        <v>72</v>
      </c>
      <c r="S55" s="96"/>
      <c r="T55" s="159">
        <f>SUM(F55:H55)</f>
        <v>18</v>
      </c>
    </row>
    <row r="56" spans="1:20" ht="19.5" customHeight="1">
      <c r="A56" s="75">
        <v>10</v>
      </c>
      <c r="B56" s="75"/>
      <c r="C56" s="158" t="s">
        <v>174</v>
      </c>
      <c r="D56" s="94" t="s">
        <v>175</v>
      </c>
      <c r="E56" s="95" t="s">
        <v>173</v>
      </c>
      <c r="F56" s="156"/>
      <c r="G56" s="156">
        <v>10</v>
      </c>
      <c r="H56" s="156">
        <v>7</v>
      </c>
      <c r="I56" s="156">
        <v>9</v>
      </c>
      <c r="J56" s="156"/>
      <c r="K56" s="156">
        <v>12</v>
      </c>
      <c r="L56" s="156">
        <v>8</v>
      </c>
      <c r="M56" s="156">
        <v>8</v>
      </c>
      <c r="N56" s="156">
        <v>9</v>
      </c>
      <c r="O56" s="156">
        <v>9</v>
      </c>
      <c r="P56" s="156"/>
      <c r="Q56" s="157"/>
      <c r="R56" s="92">
        <f>IF(E56="","",SUM(F56:P56)-(Q56))</f>
        <v>72</v>
      </c>
      <c r="S56" s="96"/>
      <c r="T56" s="159">
        <f>SUM(F56:H56)</f>
        <v>17</v>
      </c>
    </row>
    <row r="57" spans="1:20" ht="19.5" customHeight="1">
      <c r="A57" s="75">
        <v>92</v>
      </c>
      <c r="B57" s="75"/>
      <c r="C57" s="158" t="s">
        <v>229</v>
      </c>
      <c r="D57" s="94" t="s">
        <v>230</v>
      </c>
      <c r="E57" s="95" t="s">
        <v>222</v>
      </c>
      <c r="F57" s="156"/>
      <c r="G57" s="156">
        <v>9</v>
      </c>
      <c r="H57" s="156"/>
      <c r="I57" s="156">
        <v>9</v>
      </c>
      <c r="J57" s="156">
        <v>9</v>
      </c>
      <c r="K57" s="156">
        <v>12</v>
      </c>
      <c r="L57" s="156">
        <v>9</v>
      </c>
      <c r="M57" s="156">
        <v>9</v>
      </c>
      <c r="N57" s="156">
        <v>6</v>
      </c>
      <c r="O57" s="156">
        <v>9</v>
      </c>
      <c r="P57" s="156"/>
      <c r="Q57" s="157"/>
      <c r="R57" s="92">
        <f>IF(E57="","",SUM(F57:P57)-(Q57))</f>
        <v>72</v>
      </c>
      <c r="S57" s="96"/>
      <c r="T57" s="159">
        <f>SUM(F57:H57)</f>
        <v>9</v>
      </c>
    </row>
    <row r="58" spans="1:20" ht="19.5" customHeight="1">
      <c r="A58" s="75">
        <v>11</v>
      </c>
      <c r="B58" s="75"/>
      <c r="C58" s="158" t="s">
        <v>174</v>
      </c>
      <c r="D58" s="94" t="s">
        <v>175</v>
      </c>
      <c r="E58" s="95" t="s">
        <v>177</v>
      </c>
      <c r="F58" s="156"/>
      <c r="G58" s="156">
        <v>9</v>
      </c>
      <c r="H58" s="156">
        <v>6</v>
      </c>
      <c r="I58" s="156">
        <v>9</v>
      </c>
      <c r="J58" s="156"/>
      <c r="K58" s="156">
        <v>12</v>
      </c>
      <c r="L58" s="156">
        <v>9</v>
      </c>
      <c r="M58" s="156">
        <v>9</v>
      </c>
      <c r="N58" s="156">
        <v>8</v>
      </c>
      <c r="O58" s="156">
        <v>10</v>
      </c>
      <c r="P58" s="156"/>
      <c r="Q58" s="157"/>
      <c r="R58" s="92">
        <f>IF(E58="","",SUM(F58:P58)-(Q58))</f>
        <v>72</v>
      </c>
      <c r="S58" s="96"/>
      <c r="T58" s="159">
        <f>SUM(F58:H58)</f>
        <v>15</v>
      </c>
    </row>
    <row r="59" spans="1:20" ht="19.5" customHeight="1">
      <c r="A59" s="75">
        <v>25</v>
      </c>
      <c r="B59" s="75"/>
      <c r="C59" s="158" t="s">
        <v>156</v>
      </c>
      <c r="D59" s="94" t="s">
        <v>157</v>
      </c>
      <c r="E59" s="95" t="s">
        <v>182</v>
      </c>
      <c r="F59" s="156">
        <v>12</v>
      </c>
      <c r="G59" s="156"/>
      <c r="H59" s="156"/>
      <c r="I59" s="156">
        <v>6</v>
      </c>
      <c r="J59" s="156">
        <v>9</v>
      </c>
      <c r="K59" s="156">
        <v>12</v>
      </c>
      <c r="L59" s="156">
        <v>6</v>
      </c>
      <c r="M59" s="156">
        <v>6</v>
      </c>
      <c r="N59" s="156">
        <v>9</v>
      </c>
      <c r="O59" s="156">
        <v>9</v>
      </c>
      <c r="P59" s="156"/>
      <c r="Q59" s="157"/>
      <c r="R59" s="92">
        <f>IF(E59="","",SUM(F59:P59)-(Q59))</f>
        <v>69</v>
      </c>
      <c r="S59" s="96"/>
      <c r="T59" s="159">
        <f>SUM(F59:H59)</f>
        <v>12</v>
      </c>
    </row>
    <row r="60" spans="1:20" ht="19.5" customHeight="1">
      <c r="A60" s="75">
        <v>76</v>
      </c>
      <c r="B60" s="75"/>
      <c r="C60" s="158" t="s">
        <v>146</v>
      </c>
      <c r="D60" s="94" t="s">
        <v>147</v>
      </c>
      <c r="E60" s="95" t="s">
        <v>223</v>
      </c>
      <c r="F60" s="156">
        <v>12</v>
      </c>
      <c r="G60" s="156"/>
      <c r="H60" s="156"/>
      <c r="I60" s="156">
        <v>6</v>
      </c>
      <c r="J60" s="156"/>
      <c r="K60" s="156">
        <v>12</v>
      </c>
      <c r="L60" s="156">
        <v>12</v>
      </c>
      <c r="M60" s="156">
        <v>9</v>
      </c>
      <c r="N60" s="156">
        <v>6</v>
      </c>
      <c r="O60" s="156">
        <v>12</v>
      </c>
      <c r="P60" s="156"/>
      <c r="Q60" s="157"/>
      <c r="R60" s="92">
        <f>IF(E60="","",SUM(F60:P60)-(Q60))</f>
        <v>69</v>
      </c>
      <c r="S60" s="96"/>
      <c r="T60" s="159">
        <f>SUM(F60:H60)</f>
        <v>12</v>
      </c>
    </row>
    <row r="61" spans="1:20" ht="19.5" customHeight="1">
      <c r="A61" s="75">
        <v>16</v>
      </c>
      <c r="B61" s="75"/>
      <c r="C61" s="158" t="s">
        <v>174</v>
      </c>
      <c r="D61" s="94" t="s">
        <v>175</v>
      </c>
      <c r="E61" s="95" t="s">
        <v>182</v>
      </c>
      <c r="F61" s="156"/>
      <c r="G61" s="156">
        <v>12</v>
      </c>
      <c r="H61" s="156">
        <v>9</v>
      </c>
      <c r="I61" s="156">
        <v>6</v>
      </c>
      <c r="J61" s="156"/>
      <c r="K61" s="156">
        <v>12</v>
      </c>
      <c r="L61" s="156">
        <v>9</v>
      </c>
      <c r="M61" s="156">
        <v>6</v>
      </c>
      <c r="N61" s="156">
        <v>9</v>
      </c>
      <c r="O61" s="156">
        <v>6</v>
      </c>
      <c r="P61" s="156"/>
      <c r="Q61" s="157"/>
      <c r="R61" s="92">
        <f>IF(E61="","",SUM(F61:P61)-(Q61))</f>
        <v>69</v>
      </c>
      <c r="S61" s="96"/>
      <c r="T61" s="159">
        <f>SUM(F61:H61)</f>
        <v>21</v>
      </c>
    </row>
    <row r="62" spans="1:20" ht="19.5" customHeight="1">
      <c r="A62" s="75">
        <v>91</v>
      </c>
      <c r="B62" s="75"/>
      <c r="C62" s="158" t="s">
        <v>229</v>
      </c>
      <c r="D62" s="94" t="s">
        <v>230</v>
      </c>
      <c r="E62" s="95" t="s">
        <v>228</v>
      </c>
      <c r="F62" s="156"/>
      <c r="G62" s="156"/>
      <c r="H62" s="156"/>
      <c r="I62" s="156">
        <v>9</v>
      </c>
      <c r="J62" s="156">
        <v>9</v>
      </c>
      <c r="K62" s="156">
        <v>15</v>
      </c>
      <c r="L62" s="156">
        <v>9</v>
      </c>
      <c r="M62" s="156">
        <v>9</v>
      </c>
      <c r="N62" s="156">
        <v>6</v>
      </c>
      <c r="O62" s="156">
        <v>12</v>
      </c>
      <c r="P62" s="156"/>
      <c r="Q62" s="157"/>
      <c r="R62" s="92">
        <f>IF(E62="","",SUM(F62:P62)-(Q62))</f>
        <v>69</v>
      </c>
      <c r="S62" s="96"/>
      <c r="T62" s="159">
        <f>SUM(F62:H62)</f>
        <v>0</v>
      </c>
    </row>
    <row r="63" spans="1:20" ht="19.5" customHeight="1">
      <c r="A63" s="75">
        <v>33</v>
      </c>
      <c r="B63" s="75"/>
      <c r="C63" s="158" t="s">
        <v>148</v>
      </c>
      <c r="D63" s="94" t="s">
        <v>143</v>
      </c>
      <c r="E63" s="95" t="s">
        <v>198</v>
      </c>
      <c r="F63" s="156">
        <v>12</v>
      </c>
      <c r="G63" s="156"/>
      <c r="H63" s="156">
        <v>6</v>
      </c>
      <c r="I63" s="156">
        <v>7</v>
      </c>
      <c r="J63" s="156"/>
      <c r="K63" s="156">
        <v>12</v>
      </c>
      <c r="L63" s="156">
        <v>8</v>
      </c>
      <c r="M63" s="156">
        <v>8</v>
      </c>
      <c r="N63" s="156">
        <v>7</v>
      </c>
      <c r="O63" s="156">
        <v>8</v>
      </c>
      <c r="P63" s="156"/>
      <c r="Q63" s="157"/>
      <c r="R63" s="92">
        <f>IF(E63="","",SUM(F63:P63)-(Q63))</f>
        <v>68</v>
      </c>
      <c r="S63" s="96"/>
      <c r="T63" s="159">
        <f>SUM(F63:H63)</f>
        <v>18</v>
      </c>
    </row>
    <row r="64" spans="1:20" ht="19.5" customHeight="1">
      <c r="A64" s="75">
        <v>2</v>
      </c>
      <c r="B64" s="75"/>
      <c r="C64" s="158" t="s">
        <v>164</v>
      </c>
      <c r="D64" s="94" t="s">
        <v>165</v>
      </c>
      <c r="E64" s="95" t="s">
        <v>167</v>
      </c>
      <c r="F64" s="156"/>
      <c r="G64" s="156">
        <v>9</v>
      </c>
      <c r="H64" s="156">
        <v>6</v>
      </c>
      <c r="I64" s="156">
        <v>8</v>
      </c>
      <c r="J64" s="156"/>
      <c r="K64" s="156">
        <v>11</v>
      </c>
      <c r="L64" s="156">
        <v>8</v>
      </c>
      <c r="M64" s="156">
        <v>9</v>
      </c>
      <c r="N64" s="156">
        <v>9</v>
      </c>
      <c r="O64" s="156">
        <v>8</v>
      </c>
      <c r="P64" s="156"/>
      <c r="Q64" s="157"/>
      <c r="R64" s="92">
        <f>IF(E64="","",SUM(F64:P64)-(Q64))</f>
        <v>68</v>
      </c>
      <c r="S64" s="96"/>
      <c r="T64" s="159">
        <f>SUM(F64:H64)</f>
        <v>15</v>
      </c>
    </row>
    <row r="65" spans="1:20" ht="19.5" customHeight="1">
      <c r="A65" s="75">
        <v>21</v>
      </c>
      <c r="B65" s="75"/>
      <c r="C65" s="158" t="s">
        <v>187</v>
      </c>
      <c r="D65" s="94" t="s">
        <v>188</v>
      </c>
      <c r="E65" s="95" t="s">
        <v>189</v>
      </c>
      <c r="F65" s="156">
        <v>12</v>
      </c>
      <c r="G65" s="156"/>
      <c r="H65" s="156"/>
      <c r="I65" s="156">
        <v>8</v>
      </c>
      <c r="J65" s="156">
        <v>10</v>
      </c>
      <c r="K65" s="156">
        <v>9</v>
      </c>
      <c r="L65" s="156">
        <v>6</v>
      </c>
      <c r="M65" s="156">
        <v>7</v>
      </c>
      <c r="N65" s="156">
        <v>7</v>
      </c>
      <c r="O65" s="156">
        <v>8</v>
      </c>
      <c r="P65" s="156"/>
      <c r="Q65" s="157"/>
      <c r="R65" s="92">
        <f>IF(E65="","",SUM(F65:P65)-(Q65))</f>
        <v>67</v>
      </c>
      <c r="S65" s="96"/>
      <c r="T65" s="159">
        <f>SUM(F65:H65)</f>
        <v>12</v>
      </c>
    </row>
    <row r="66" spans="1:20" ht="19.5" customHeight="1">
      <c r="A66" s="75">
        <v>15</v>
      </c>
      <c r="B66" s="75"/>
      <c r="C66" s="158" t="s">
        <v>174</v>
      </c>
      <c r="D66" s="94" t="s">
        <v>175</v>
      </c>
      <c r="E66" s="95" t="s">
        <v>181</v>
      </c>
      <c r="F66" s="156"/>
      <c r="G66" s="156">
        <v>9</v>
      </c>
      <c r="H66" s="156"/>
      <c r="I66" s="156"/>
      <c r="J66" s="156">
        <v>9</v>
      </c>
      <c r="K66" s="156">
        <v>12</v>
      </c>
      <c r="L66" s="156">
        <v>9</v>
      </c>
      <c r="M66" s="156">
        <v>9</v>
      </c>
      <c r="N66" s="156">
        <v>9</v>
      </c>
      <c r="O66" s="156">
        <v>9</v>
      </c>
      <c r="P66" s="156"/>
      <c r="Q66" s="157"/>
      <c r="R66" s="92">
        <f>IF(E66="","",SUM(F66:P66)-(Q66))</f>
        <v>66</v>
      </c>
      <c r="S66" s="96"/>
      <c r="T66" s="159">
        <f>SUM(F66:H66)</f>
        <v>9</v>
      </c>
    </row>
    <row r="67" spans="1:20" ht="19.5" customHeight="1">
      <c r="A67" s="75">
        <v>9</v>
      </c>
      <c r="B67" s="75"/>
      <c r="C67" s="158" t="s">
        <v>174</v>
      </c>
      <c r="D67" s="94" t="s">
        <v>175</v>
      </c>
      <c r="E67" s="95" t="s">
        <v>176</v>
      </c>
      <c r="F67" s="156"/>
      <c r="G67" s="156"/>
      <c r="H67" s="156"/>
      <c r="I67" s="156">
        <v>9</v>
      </c>
      <c r="J67" s="156">
        <v>10</v>
      </c>
      <c r="K67" s="156">
        <v>12</v>
      </c>
      <c r="L67" s="156">
        <v>9</v>
      </c>
      <c r="M67" s="156">
        <v>9</v>
      </c>
      <c r="N67" s="156">
        <v>9</v>
      </c>
      <c r="O67" s="156">
        <v>8</v>
      </c>
      <c r="P67" s="156"/>
      <c r="Q67" s="157"/>
      <c r="R67" s="92">
        <f>IF(E67="","",SUM(F67:P67)-(Q67))</f>
        <v>66</v>
      </c>
      <c r="S67" s="96"/>
      <c r="T67" s="159">
        <f>SUM(F67:H67)</f>
        <v>0</v>
      </c>
    </row>
    <row r="68" spans="1:20" ht="19.5" customHeight="1">
      <c r="A68" s="75">
        <v>46</v>
      </c>
      <c r="B68" s="75"/>
      <c r="C68" s="158" t="s">
        <v>140</v>
      </c>
      <c r="D68" s="94" t="s">
        <v>141</v>
      </c>
      <c r="E68" s="95" t="s">
        <v>210</v>
      </c>
      <c r="F68" s="156"/>
      <c r="G68" s="156"/>
      <c r="H68" s="156">
        <v>6</v>
      </c>
      <c r="I68" s="156">
        <v>8</v>
      </c>
      <c r="J68" s="156">
        <v>10</v>
      </c>
      <c r="K68" s="156">
        <v>11</v>
      </c>
      <c r="L68" s="156">
        <v>8</v>
      </c>
      <c r="M68" s="156">
        <v>8</v>
      </c>
      <c r="N68" s="156">
        <v>7</v>
      </c>
      <c r="O68" s="156">
        <v>8</v>
      </c>
      <c r="P68" s="156"/>
      <c r="Q68" s="157"/>
      <c r="R68" s="92">
        <f>IF(E68="","",SUM(F68:P68)-(Q68))</f>
        <v>66</v>
      </c>
      <c r="S68" s="96"/>
      <c r="T68" s="159">
        <f>SUM(F68:H68)</f>
        <v>6</v>
      </c>
    </row>
    <row r="69" spans="1:20" ht="19.5" customHeight="1">
      <c r="A69" s="75">
        <v>70</v>
      </c>
      <c r="B69" s="75"/>
      <c r="C69" s="158" t="s">
        <v>120</v>
      </c>
      <c r="D69" s="94" t="s">
        <v>121</v>
      </c>
      <c r="E69" s="95" t="s">
        <v>185</v>
      </c>
      <c r="F69" s="156"/>
      <c r="G69" s="156"/>
      <c r="H69" s="156"/>
      <c r="I69" s="156">
        <v>9</v>
      </c>
      <c r="J69" s="156">
        <v>9</v>
      </c>
      <c r="K69" s="156">
        <v>12</v>
      </c>
      <c r="L69" s="156">
        <v>9</v>
      </c>
      <c r="M69" s="156">
        <v>6</v>
      </c>
      <c r="N69" s="156">
        <v>9</v>
      </c>
      <c r="O69" s="156">
        <v>12</v>
      </c>
      <c r="P69" s="156"/>
      <c r="Q69" s="157"/>
      <c r="R69" s="92">
        <f>IF(E69="","",SUM(F69:P69)-(Q69))</f>
        <v>66</v>
      </c>
      <c r="S69" s="96"/>
      <c r="T69" s="159">
        <f>SUM(F69:H69)</f>
        <v>0</v>
      </c>
    </row>
    <row r="70" spans="1:20" ht="19.5" customHeight="1">
      <c r="A70" s="75">
        <v>74</v>
      </c>
      <c r="B70" s="75"/>
      <c r="C70" s="158" t="s">
        <v>146</v>
      </c>
      <c r="D70" s="94" t="s">
        <v>147</v>
      </c>
      <c r="E70" s="95" t="s">
        <v>189</v>
      </c>
      <c r="F70" s="156"/>
      <c r="G70" s="156"/>
      <c r="H70" s="156">
        <v>6</v>
      </c>
      <c r="I70" s="156">
        <v>6</v>
      </c>
      <c r="J70" s="156"/>
      <c r="K70" s="156">
        <v>12</v>
      </c>
      <c r="L70" s="156">
        <v>12</v>
      </c>
      <c r="M70" s="156">
        <v>9</v>
      </c>
      <c r="N70" s="156">
        <v>6</v>
      </c>
      <c r="O70" s="156">
        <v>12</v>
      </c>
      <c r="P70" s="156"/>
      <c r="Q70" s="157"/>
      <c r="R70" s="92">
        <f>IF(E70="","",SUM(F70:P70)-(Q70))</f>
        <v>63</v>
      </c>
      <c r="S70" s="96"/>
      <c r="T70" s="159">
        <f>SUM(F70:H70)</f>
        <v>6</v>
      </c>
    </row>
    <row r="71" spans="1:20" ht="19.5" customHeight="1">
      <c r="A71" s="75">
        <v>88</v>
      </c>
      <c r="B71" s="75"/>
      <c r="C71" s="158" t="s">
        <v>130</v>
      </c>
      <c r="D71" s="94" t="s">
        <v>131</v>
      </c>
      <c r="E71" s="95" t="s">
        <v>228</v>
      </c>
      <c r="F71" s="156"/>
      <c r="G71" s="156"/>
      <c r="H71" s="156"/>
      <c r="I71" s="156">
        <v>7</v>
      </c>
      <c r="J71" s="156">
        <v>11</v>
      </c>
      <c r="K71" s="156">
        <v>11</v>
      </c>
      <c r="L71" s="156">
        <v>7</v>
      </c>
      <c r="M71" s="156">
        <v>7</v>
      </c>
      <c r="N71" s="156">
        <v>9</v>
      </c>
      <c r="O71" s="156">
        <v>10</v>
      </c>
      <c r="P71" s="156"/>
      <c r="Q71" s="157"/>
      <c r="R71" s="92">
        <f>IF(E71="","",SUM(F71:P71)-(Q71))</f>
        <v>62</v>
      </c>
      <c r="S71" s="96"/>
      <c r="T71" s="159">
        <f>SUM(F71:H71)</f>
        <v>0</v>
      </c>
    </row>
    <row r="72" spans="1:20" ht="19.5" customHeight="1">
      <c r="A72" s="75">
        <v>95</v>
      </c>
      <c r="B72" s="75"/>
      <c r="C72" s="158" t="s">
        <v>146</v>
      </c>
      <c r="D72" s="94" t="s">
        <v>147</v>
      </c>
      <c r="E72" s="95" t="s">
        <v>191</v>
      </c>
      <c r="F72" s="156"/>
      <c r="G72" s="156"/>
      <c r="H72" s="156">
        <v>7</v>
      </c>
      <c r="I72" s="156">
        <v>9</v>
      </c>
      <c r="J72" s="156"/>
      <c r="K72" s="156">
        <v>12</v>
      </c>
      <c r="L72" s="156">
        <v>9</v>
      </c>
      <c r="M72" s="156">
        <v>9</v>
      </c>
      <c r="N72" s="156">
        <v>8</v>
      </c>
      <c r="O72" s="156">
        <v>8</v>
      </c>
      <c r="P72" s="156"/>
      <c r="Q72" s="157"/>
      <c r="R72" s="92">
        <f>IF(E72="","",SUM(F72:P72)-(Q72))</f>
        <v>62</v>
      </c>
      <c r="S72" s="96"/>
      <c r="T72" s="159">
        <f>SUM(F72:H72)</f>
        <v>7</v>
      </c>
    </row>
    <row r="73" spans="1:20" ht="19.5" customHeight="1">
      <c r="A73" s="75">
        <v>73</v>
      </c>
      <c r="B73" s="75"/>
      <c r="C73" s="158" t="s">
        <v>146</v>
      </c>
      <c r="D73" s="94" t="s">
        <v>147</v>
      </c>
      <c r="E73" s="95" t="s">
        <v>222</v>
      </c>
      <c r="F73" s="156"/>
      <c r="G73" s="156"/>
      <c r="H73" s="156"/>
      <c r="I73" s="156">
        <v>6</v>
      </c>
      <c r="J73" s="156"/>
      <c r="K73" s="156">
        <v>15</v>
      </c>
      <c r="L73" s="156">
        <v>12</v>
      </c>
      <c r="M73" s="156">
        <v>6</v>
      </c>
      <c r="N73" s="156">
        <v>9</v>
      </c>
      <c r="O73" s="156">
        <v>12</v>
      </c>
      <c r="P73" s="156"/>
      <c r="Q73" s="157"/>
      <c r="R73" s="92">
        <f>IF(E73="","",SUM(F73:P73)-(Q73))</f>
        <v>60</v>
      </c>
      <c r="S73" s="96"/>
      <c r="T73" s="159">
        <f>SUM(F73:H73)</f>
        <v>0</v>
      </c>
    </row>
    <row r="74" spans="1:20" ht="19.5" customHeight="1">
      <c r="A74" s="75">
        <v>94</v>
      </c>
      <c r="B74" s="75"/>
      <c r="C74" s="158" t="s">
        <v>146</v>
      </c>
      <c r="D74" s="94" t="s">
        <v>147</v>
      </c>
      <c r="E74" s="95" t="s">
        <v>232</v>
      </c>
      <c r="F74" s="156"/>
      <c r="G74" s="156"/>
      <c r="H74" s="156">
        <v>7</v>
      </c>
      <c r="I74" s="156">
        <v>8</v>
      </c>
      <c r="J74" s="156"/>
      <c r="K74" s="156">
        <v>11</v>
      </c>
      <c r="L74" s="156">
        <v>8</v>
      </c>
      <c r="M74" s="156">
        <v>9</v>
      </c>
      <c r="N74" s="156">
        <v>8</v>
      </c>
      <c r="O74" s="156">
        <v>9</v>
      </c>
      <c r="P74" s="156"/>
      <c r="Q74" s="157"/>
      <c r="R74" s="92">
        <f>IF(E74="","",SUM(F74:P74)-(Q74))</f>
        <v>60</v>
      </c>
      <c r="S74" s="96"/>
      <c r="T74" s="159">
        <f>SUM(F74:H74)</f>
        <v>7</v>
      </c>
    </row>
    <row r="75" spans="1:20" ht="19.5" customHeight="1">
      <c r="A75" s="75">
        <v>38</v>
      </c>
      <c r="B75" s="75"/>
      <c r="C75" s="158" t="s">
        <v>128</v>
      </c>
      <c r="D75" s="94" t="s">
        <v>129</v>
      </c>
      <c r="E75" s="95" t="s">
        <v>203</v>
      </c>
      <c r="F75" s="156"/>
      <c r="G75" s="156"/>
      <c r="H75" s="156">
        <v>6</v>
      </c>
      <c r="I75" s="156">
        <v>6</v>
      </c>
      <c r="J75" s="156"/>
      <c r="K75" s="156">
        <v>9</v>
      </c>
      <c r="L75" s="156">
        <v>9</v>
      </c>
      <c r="M75" s="156">
        <v>9</v>
      </c>
      <c r="N75" s="156">
        <v>9</v>
      </c>
      <c r="O75" s="156">
        <v>12</v>
      </c>
      <c r="P75" s="156"/>
      <c r="Q75" s="157"/>
      <c r="R75" s="92">
        <f>IF(E75="","",SUM(F75:P75)-(Q75))</f>
        <v>60</v>
      </c>
      <c r="S75" s="96"/>
      <c r="T75" s="159">
        <f>SUM(F75:H75)</f>
        <v>6</v>
      </c>
    </row>
    <row r="76" spans="1:20" ht="19.5" customHeight="1">
      <c r="A76" s="75">
        <v>24</v>
      </c>
      <c r="B76" s="75"/>
      <c r="C76" s="158" t="s">
        <v>187</v>
      </c>
      <c r="D76" s="94" t="s">
        <v>188</v>
      </c>
      <c r="E76" s="95" t="s">
        <v>191</v>
      </c>
      <c r="F76" s="156"/>
      <c r="G76" s="156"/>
      <c r="H76" s="156"/>
      <c r="I76" s="156">
        <v>9</v>
      </c>
      <c r="J76" s="156"/>
      <c r="K76" s="156">
        <v>12</v>
      </c>
      <c r="L76" s="156">
        <v>9</v>
      </c>
      <c r="M76" s="156">
        <v>9</v>
      </c>
      <c r="N76" s="156">
        <v>9</v>
      </c>
      <c r="O76" s="156">
        <v>10</v>
      </c>
      <c r="P76" s="156"/>
      <c r="Q76" s="157"/>
      <c r="R76" s="92">
        <f>IF(E76="","",SUM(F76:P76)-(Q76))</f>
        <v>58</v>
      </c>
      <c r="S76" s="96"/>
      <c r="T76" s="159">
        <f>SUM(F76:H76)</f>
        <v>0</v>
      </c>
    </row>
    <row r="77" spans="1:20" ht="19.5" customHeight="1">
      <c r="A77" s="75">
        <v>55</v>
      </c>
      <c r="B77" s="75"/>
      <c r="C77" s="158" t="s">
        <v>187</v>
      </c>
      <c r="D77" s="94" t="s">
        <v>188</v>
      </c>
      <c r="E77" s="95" t="s">
        <v>185</v>
      </c>
      <c r="F77" s="156">
        <v>14</v>
      </c>
      <c r="G77" s="156"/>
      <c r="H77" s="156"/>
      <c r="I77" s="156"/>
      <c r="J77" s="156">
        <v>11</v>
      </c>
      <c r="K77" s="156">
        <v>10</v>
      </c>
      <c r="L77" s="156">
        <v>7</v>
      </c>
      <c r="M77" s="156">
        <v>7</v>
      </c>
      <c r="N77" s="156"/>
      <c r="O77" s="156">
        <v>8</v>
      </c>
      <c r="P77" s="156"/>
      <c r="Q77" s="157"/>
      <c r="R77" s="92">
        <f>IF(E77="","",SUM(F77:P77)-(Q77))</f>
        <v>57</v>
      </c>
      <c r="S77" s="96"/>
      <c r="T77" s="159">
        <f>SUM(F77:H77)</f>
        <v>14</v>
      </c>
    </row>
    <row r="78" spans="1:20" ht="19.5" customHeight="1">
      <c r="A78" s="75">
        <v>28</v>
      </c>
      <c r="B78" s="75"/>
      <c r="C78" s="158" t="s">
        <v>156</v>
      </c>
      <c r="D78" s="94" t="s">
        <v>157</v>
      </c>
      <c r="E78" s="95" t="s">
        <v>194</v>
      </c>
      <c r="F78" s="156"/>
      <c r="G78" s="156"/>
      <c r="H78" s="156"/>
      <c r="I78" s="156">
        <v>6</v>
      </c>
      <c r="J78" s="156">
        <v>9</v>
      </c>
      <c r="K78" s="156">
        <v>12</v>
      </c>
      <c r="L78" s="156">
        <v>6</v>
      </c>
      <c r="M78" s="156">
        <v>6</v>
      </c>
      <c r="N78" s="156">
        <v>9</v>
      </c>
      <c r="O78" s="156">
        <v>9</v>
      </c>
      <c r="P78" s="156"/>
      <c r="Q78" s="157"/>
      <c r="R78" s="92">
        <f>IF(E78="","",SUM(F78:P78)-(Q78))</f>
        <v>57</v>
      </c>
      <c r="S78" s="96"/>
      <c r="T78" s="159">
        <f>SUM(F78:H78)</f>
        <v>0</v>
      </c>
    </row>
    <row r="79" spans="1:20" ht="19.5" customHeight="1">
      <c r="A79" s="75">
        <v>13</v>
      </c>
      <c r="B79" s="75"/>
      <c r="C79" s="158" t="s">
        <v>174</v>
      </c>
      <c r="D79" s="94" t="s">
        <v>175</v>
      </c>
      <c r="E79" s="95" t="s">
        <v>179</v>
      </c>
      <c r="F79" s="156"/>
      <c r="G79" s="156"/>
      <c r="H79" s="156"/>
      <c r="I79" s="156">
        <v>9</v>
      </c>
      <c r="J79" s="156"/>
      <c r="K79" s="156">
        <v>12</v>
      </c>
      <c r="L79" s="156">
        <v>9</v>
      </c>
      <c r="M79" s="156">
        <v>12</v>
      </c>
      <c r="N79" s="156">
        <v>9</v>
      </c>
      <c r="O79" s="156">
        <v>6</v>
      </c>
      <c r="P79" s="156"/>
      <c r="Q79" s="157"/>
      <c r="R79" s="92">
        <f>IF(E79="","",SUM(F79:P79)-(Q79))</f>
        <v>57</v>
      </c>
      <c r="S79" s="96"/>
      <c r="T79" s="159">
        <f>SUM(F79:H79)</f>
        <v>0</v>
      </c>
    </row>
    <row r="80" spans="1:20" ht="19.5" customHeight="1">
      <c r="A80" s="75">
        <v>39</v>
      </c>
      <c r="B80" s="75"/>
      <c r="C80" s="158" t="s">
        <v>128</v>
      </c>
      <c r="D80" s="94" t="s">
        <v>129</v>
      </c>
      <c r="E80" s="95" t="s">
        <v>204</v>
      </c>
      <c r="F80" s="156"/>
      <c r="G80" s="156"/>
      <c r="H80" s="156"/>
      <c r="I80" s="156">
        <v>9</v>
      </c>
      <c r="J80" s="156"/>
      <c r="K80" s="156">
        <v>12</v>
      </c>
      <c r="L80" s="156">
        <v>9</v>
      </c>
      <c r="M80" s="156">
        <v>6</v>
      </c>
      <c r="N80" s="156">
        <v>9</v>
      </c>
      <c r="O80" s="156">
        <v>12</v>
      </c>
      <c r="P80" s="156"/>
      <c r="Q80" s="157"/>
      <c r="R80" s="92">
        <f>IF(E80="","",SUM(F80:P80)-(Q80))</f>
        <v>57</v>
      </c>
      <c r="S80" s="96"/>
      <c r="T80" s="159">
        <f>SUM(F80:H80)</f>
        <v>0</v>
      </c>
    </row>
    <row r="81" spans="1:20" ht="19.5" customHeight="1">
      <c r="A81" s="75">
        <v>96</v>
      </c>
      <c r="B81" s="75"/>
      <c r="C81" s="158" t="s">
        <v>146</v>
      </c>
      <c r="D81" s="94" t="s">
        <v>147</v>
      </c>
      <c r="E81" s="95" t="s">
        <v>215</v>
      </c>
      <c r="F81" s="156"/>
      <c r="G81" s="156"/>
      <c r="H81" s="156"/>
      <c r="I81" s="156">
        <v>9</v>
      </c>
      <c r="J81" s="156"/>
      <c r="K81" s="156">
        <v>12</v>
      </c>
      <c r="L81" s="156">
        <v>8</v>
      </c>
      <c r="M81" s="156">
        <v>8</v>
      </c>
      <c r="N81" s="156">
        <v>10</v>
      </c>
      <c r="O81" s="156">
        <v>8</v>
      </c>
      <c r="P81" s="156"/>
      <c r="Q81" s="157"/>
      <c r="R81" s="92">
        <f>IF(E81="","",SUM(F81:P81)-(Q81))</f>
        <v>55</v>
      </c>
      <c r="S81" s="96"/>
      <c r="T81" s="159">
        <f>SUM(F81:H81)</f>
        <v>0</v>
      </c>
    </row>
    <row r="82" spans="1:20" ht="19.5" customHeight="1">
      <c r="A82" s="75">
        <v>14</v>
      </c>
      <c r="B82" s="75"/>
      <c r="C82" s="158" t="s">
        <v>174</v>
      </c>
      <c r="D82" s="94" t="s">
        <v>175</v>
      </c>
      <c r="E82" s="95" t="s">
        <v>180</v>
      </c>
      <c r="F82" s="156"/>
      <c r="G82" s="156"/>
      <c r="H82" s="156"/>
      <c r="I82" s="156">
        <v>6</v>
      </c>
      <c r="J82" s="156"/>
      <c r="K82" s="156">
        <v>12</v>
      </c>
      <c r="L82" s="156">
        <v>9</v>
      </c>
      <c r="M82" s="156">
        <v>12</v>
      </c>
      <c r="N82" s="156">
        <v>9</v>
      </c>
      <c r="O82" s="156">
        <v>6</v>
      </c>
      <c r="P82" s="156"/>
      <c r="Q82" s="157"/>
      <c r="R82" s="92">
        <f>IF(E82="","",SUM(F82:P82)-(Q82))</f>
        <v>54</v>
      </c>
      <c r="S82" s="96"/>
      <c r="T82" s="159">
        <f>SUM(F82:H82)</f>
        <v>0</v>
      </c>
    </row>
    <row r="83" spans="1:20" ht="19.5" customHeight="1">
      <c r="A83" s="75">
        <v>27</v>
      </c>
      <c r="B83" s="75"/>
      <c r="C83" s="158" t="s">
        <v>156</v>
      </c>
      <c r="D83" s="94" t="s">
        <v>157</v>
      </c>
      <c r="E83" s="95" t="s">
        <v>193</v>
      </c>
      <c r="F83" s="156">
        <v>15</v>
      </c>
      <c r="G83" s="156"/>
      <c r="H83" s="156"/>
      <c r="I83" s="156"/>
      <c r="J83" s="156"/>
      <c r="K83" s="156">
        <v>9</v>
      </c>
      <c r="L83" s="156">
        <v>9</v>
      </c>
      <c r="M83" s="156"/>
      <c r="N83" s="156">
        <v>9</v>
      </c>
      <c r="O83" s="156">
        <v>9</v>
      </c>
      <c r="P83" s="156"/>
      <c r="Q83" s="157"/>
      <c r="R83" s="92">
        <f>IF(E83="","",SUM(F83:P83)-(Q83))</f>
        <v>51</v>
      </c>
      <c r="S83" s="96"/>
      <c r="T83" s="159">
        <f>SUM(F83:H83)</f>
        <v>15</v>
      </c>
    </row>
    <row r="84" spans="1:20" ht="19.5" customHeight="1">
      <c r="A84" s="75">
        <v>93</v>
      </c>
      <c r="B84" s="75"/>
      <c r="C84" s="158" t="s">
        <v>146</v>
      </c>
      <c r="D84" s="94" t="s">
        <v>147</v>
      </c>
      <c r="E84" s="95" t="s">
        <v>231</v>
      </c>
      <c r="F84" s="156"/>
      <c r="G84" s="156"/>
      <c r="H84" s="156"/>
      <c r="I84" s="156">
        <v>8</v>
      </c>
      <c r="J84" s="156"/>
      <c r="K84" s="156">
        <v>11</v>
      </c>
      <c r="L84" s="156">
        <v>8</v>
      </c>
      <c r="M84" s="156">
        <v>7</v>
      </c>
      <c r="N84" s="156">
        <v>9</v>
      </c>
      <c r="O84" s="156">
        <v>8</v>
      </c>
      <c r="P84" s="156"/>
      <c r="Q84" s="157"/>
      <c r="R84" s="92">
        <f>IF(E84="","",SUM(F84:P84)-(Q84))</f>
        <v>51</v>
      </c>
      <c r="S84" s="96"/>
      <c r="T84" s="159">
        <f>SUM(F84:H84)</f>
        <v>0</v>
      </c>
    </row>
    <row r="85" spans="1:20" ht="19.5" customHeight="1">
      <c r="A85" s="75">
        <v>86</v>
      </c>
      <c r="B85" s="75"/>
      <c r="C85" s="158" t="s">
        <v>130</v>
      </c>
      <c r="D85" s="94" t="s">
        <v>131</v>
      </c>
      <c r="E85" s="95" t="s">
        <v>226</v>
      </c>
      <c r="F85" s="156"/>
      <c r="G85" s="156"/>
      <c r="H85" s="156"/>
      <c r="I85" s="156">
        <v>7</v>
      </c>
      <c r="J85" s="156"/>
      <c r="K85" s="156">
        <v>11</v>
      </c>
      <c r="L85" s="156">
        <v>8</v>
      </c>
      <c r="M85" s="156">
        <v>7</v>
      </c>
      <c r="N85" s="156">
        <v>8</v>
      </c>
      <c r="O85" s="156">
        <v>7</v>
      </c>
      <c r="P85" s="156"/>
      <c r="Q85" s="157"/>
      <c r="R85" s="92">
        <f>IF(E85="","",SUM(F85:P85)-(Q85))</f>
        <v>48</v>
      </c>
      <c r="S85" s="96"/>
      <c r="T85" s="159">
        <f>SUM(F85:H85)</f>
        <v>0</v>
      </c>
    </row>
    <row r="86" spans="1:20" ht="19.5" customHeight="1">
      <c r="A86" s="75">
        <v>85</v>
      </c>
      <c r="B86" s="75"/>
      <c r="C86" s="158" t="s">
        <v>130</v>
      </c>
      <c r="D86" s="94" t="s">
        <v>131</v>
      </c>
      <c r="E86" s="95" t="s">
        <v>180</v>
      </c>
      <c r="F86" s="156"/>
      <c r="G86" s="156"/>
      <c r="H86" s="156"/>
      <c r="I86" s="156">
        <v>7</v>
      </c>
      <c r="J86" s="156"/>
      <c r="K86" s="156">
        <v>11</v>
      </c>
      <c r="L86" s="156">
        <v>7</v>
      </c>
      <c r="M86" s="156">
        <v>7</v>
      </c>
      <c r="N86" s="156">
        <v>8</v>
      </c>
      <c r="O86" s="156">
        <v>7</v>
      </c>
      <c r="P86" s="156"/>
      <c r="Q86" s="157"/>
      <c r="R86" s="92">
        <f>IF(E86="","",SUM(F86:P86)-(Q86))</f>
        <v>47</v>
      </c>
      <c r="S86" s="96"/>
      <c r="T86" s="159">
        <f>SUM(F86:H86)</f>
        <v>0</v>
      </c>
    </row>
    <row r="87" spans="1:20" ht="19.5" customHeight="1">
      <c r="A87" s="75">
        <v>37</v>
      </c>
      <c r="B87" s="75"/>
      <c r="C87" s="158" t="s">
        <v>128</v>
      </c>
      <c r="D87" s="94" t="s">
        <v>129</v>
      </c>
      <c r="E87" s="95" t="s">
        <v>202</v>
      </c>
      <c r="F87" s="156"/>
      <c r="G87" s="156"/>
      <c r="H87" s="156"/>
      <c r="I87" s="156"/>
      <c r="J87" s="156"/>
      <c r="K87" s="156">
        <v>12</v>
      </c>
      <c r="L87" s="156">
        <v>9</v>
      </c>
      <c r="M87" s="156"/>
      <c r="N87" s="156">
        <v>9</v>
      </c>
      <c r="O87" s="156">
        <v>9</v>
      </c>
      <c r="P87" s="156"/>
      <c r="Q87" s="157"/>
      <c r="R87" s="92">
        <f>IF(E87="","",SUM(F87:P87)-(Q87))</f>
        <v>39</v>
      </c>
      <c r="S87" s="96"/>
      <c r="T87" s="159">
        <f>SUM(F87:H87)</f>
        <v>0</v>
      </c>
    </row>
    <row r="88" spans="1:20" ht="19.5" customHeight="1">
      <c r="A88" s="75">
        <v>40</v>
      </c>
      <c r="B88" s="75"/>
      <c r="C88" s="158" t="s">
        <v>128</v>
      </c>
      <c r="D88" s="94" t="s">
        <v>129</v>
      </c>
      <c r="E88" s="95" t="s">
        <v>205</v>
      </c>
      <c r="F88" s="156"/>
      <c r="G88" s="156"/>
      <c r="H88" s="156"/>
      <c r="I88" s="156"/>
      <c r="J88" s="156"/>
      <c r="K88" s="156">
        <v>12</v>
      </c>
      <c r="L88" s="156">
        <v>9</v>
      </c>
      <c r="M88" s="156"/>
      <c r="N88" s="156">
        <v>9</v>
      </c>
      <c r="O88" s="156">
        <v>9</v>
      </c>
      <c r="P88" s="156"/>
      <c r="Q88" s="157"/>
      <c r="R88" s="92">
        <f>IF(E88="","",SUM(F88:P88)-(Q88))</f>
        <v>39</v>
      </c>
      <c r="S88" s="96"/>
      <c r="T88" s="159">
        <f>SUM(F88:H88)</f>
        <v>0</v>
      </c>
    </row>
    <row r="89" spans="1:20" ht="19.5" customHeight="1">
      <c r="A89" s="75">
        <v>56</v>
      </c>
      <c r="B89" s="75"/>
      <c r="C89" s="158" t="s">
        <v>187</v>
      </c>
      <c r="D89" s="94" t="s">
        <v>188</v>
      </c>
      <c r="E89" s="95" t="s">
        <v>173</v>
      </c>
      <c r="F89" s="156"/>
      <c r="G89" s="156"/>
      <c r="H89" s="156"/>
      <c r="I89" s="156"/>
      <c r="J89" s="156">
        <v>12</v>
      </c>
      <c r="K89" s="156">
        <v>10</v>
      </c>
      <c r="L89" s="156">
        <v>8</v>
      </c>
      <c r="M89" s="156">
        <v>8</v>
      </c>
      <c r="N89" s="156"/>
      <c r="O89" s="156"/>
      <c r="P89" s="156"/>
      <c r="Q89" s="157"/>
      <c r="R89" s="92">
        <f>IF(E89="","",SUM(F89:P89)-(Q89))</f>
        <v>38</v>
      </c>
      <c r="S89" s="96"/>
      <c r="T89" s="159">
        <f>SUM(F89:H89)</f>
        <v>0</v>
      </c>
    </row>
    <row r="90" spans="1:20" ht="19.5" customHeight="1">
      <c r="A90" s="75">
        <v>53</v>
      </c>
      <c r="B90" s="75"/>
      <c r="C90" s="158" t="s">
        <v>187</v>
      </c>
      <c r="D90" s="94" t="s">
        <v>188</v>
      </c>
      <c r="E90" s="95" t="s">
        <v>193</v>
      </c>
      <c r="F90" s="156"/>
      <c r="G90" s="156"/>
      <c r="H90" s="156">
        <v>6</v>
      </c>
      <c r="I90" s="156">
        <v>8</v>
      </c>
      <c r="J90" s="156"/>
      <c r="K90" s="156">
        <v>10</v>
      </c>
      <c r="L90" s="156"/>
      <c r="M90" s="156"/>
      <c r="N90" s="156"/>
      <c r="O90" s="156">
        <v>8</v>
      </c>
      <c r="P90" s="156"/>
      <c r="Q90" s="157"/>
      <c r="R90" s="92">
        <f>IF(E90="","",SUM(F90:P90)-(Q90))</f>
        <v>32</v>
      </c>
      <c r="S90" s="96"/>
      <c r="T90" s="159">
        <f>SUM(F90:H90)</f>
        <v>6</v>
      </c>
    </row>
    <row r="91" spans="1:20" ht="19.5" customHeight="1">
      <c r="A91" s="75">
        <v>69</v>
      </c>
      <c r="B91" s="75"/>
      <c r="C91" s="158" t="s">
        <v>120</v>
      </c>
      <c r="D91" s="94" t="s">
        <v>121</v>
      </c>
      <c r="E91" s="95" t="s">
        <v>221</v>
      </c>
      <c r="F91" s="156"/>
      <c r="G91" s="156"/>
      <c r="H91" s="156"/>
      <c r="I91" s="156"/>
      <c r="J91" s="156"/>
      <c r="K91" s="156">
        <v>9</v>
      </c>
      <c r="L91" s="156">
        <v>9</v>
      </c>
      <c r="M91" s="156"/>
      <c r="N91" s="156"/>
      <c r="O91" s="156">
        <v>12</v>
      </c>
      <c r="P91" s="156"/>
      <c r="Q91" s="157"/>
      <c r="R91" s="92">
        <f>IF(E91="","",SUM(F91:P91)-(Q91))</f>
        <v>30</v>
      </c>
      <c r="S91" s="96"/>
      <c r="T91" s="159">
        <f>SUM(F91:H91)</f>
        <v>0</v>
      </c>
    </row>
    <row r="92" spans="1:20" ht="19.5" customHeight="1">
      <c r="A92" s="75">
        <v>5</v>
      </c>
      <c r="B92" s="75"/>
      <c r="C92" s="158" t="s">
        <v>164</v>
      </c>
      <c r="D92" s="94" t="s">
        <v>165</v>
      </c>
      <c r="E92" s="95" t="s">
        <v>170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7"/>
      <c r="R92" s="92" t="s">
        <v>238</v>
      </c>
      <c r="S92" s="96"/>
      <c r="T92" s="159">
        <f>SUM(F92:H92)</f>
        <v>0</v>
      </c>
    </row>
    <row r="93" spans="1:20" ht="19.5" customHeight="1">
      <c r="A93" s="75">
        <v>7</v>
      </c>
      <c r="B93" s="75"/>
      <c r="C93" s="158" t="s">
        <v>164</v>
      </c>
      <c r="D93" s="94" t="s">
        <v>165</v>
      </c>
      <c r="E93" s="95" t="s">
        <v>172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7"/>
      <c r="R93" s="92" t="s">
        <v>238</v>
      </c>
      <c r="S93" s="96"/>
      <c r="T93" s="159">
        <f>SUM(F93:H93)</f>
        <v>0</v>
      </c>
    </row>
    <row r="94" spans="1:20" ht="19.5" customHeight="1">
      <c r="A94" s="75">
        <v>26</v>
      </c>
      <c r="B94" s="75"/>
      <c r="C94" s="158" t="s">
        <v>156</v>
      </c>
      <c r="D94" s="94" t="s">
        <v>157</v>
      </c>
      <c r="E94" s="95" t="s">
        <v>192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92" t="s">
        <v>238</v>
      </c>
      <c r="S94" s="96"/>
      <c r="T94" s="159">
        <f>SUM(F94:H94)</f>
        <v>0</v>
      </c>
    </row>
    <row r="95" spans="1:20" ht="19.5" customHeight="1">
      <c r="A95" s="75">
        <v>31</v>
      </c>
      <c r="B95" s="75"/>
      <c r="C95" s="158" t="s">
        <v>118</v>
      </c>
      <c r="D95" s="94" t="s">
        <v>119</v>
      </c>
      <c r="E95" s="95" t="s">
        <v>196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7"/>
      <c r="R95" s="92" t="s">
        <v>238</v>
      </c>
      <c r="S95" s="96"/>
      <c r="T95" s="159">
        <f>SUM(F95:H95)</f>
        <v>0</v>
      </c>
    </row>
    <row r="96" spans="1:20" ht="19.5" customHeight="1">
      <c r="A96" s="75">
        <v>32</v>
      </c>
      <c r="B96" s="75"/>
      <c r="C96" s="158" t="s">
        <v>118</v>
      </c>
      <c r="D96" s="94" t="s">
        <v>119</v>
      </c>
      <c r="E96" s="95" t="s">
        <v>197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7"/>
      <c r="R96" s="92" t="s">
        <v>238</v>
      </c>
      <c r="S96" s="96"/>
      <c r="T96" s="159">
        <f>SUM(F96:H96)</f>
        <v>0</v>
      </c>
    </row>
    <row r="97" spans="1:20" ht="19.5" customHeight="1">
      <c r="A97" s="75">
        <v>36</v>
      </c>
      <c r="B97" s="75"/>
      <c r="C97" s="158" t="s">
        <v>148</v>
      </c>
      <c r="D97" s="94" t="s">
        <v>143</v>
      </c>
      <c r="E97" s="95" t="s">
        <v>201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7"/>
      <c r="R97" s="92" t="s">
        <v>238</v>
      </c>
      <c r="S97" s="96"/>
      <c r="T97" s="159">
        <f>SUM(F97:H97)</f>
        <v>0</v>
      </c>
    </row>
    <row r="98" spans="1:20" ht="19.5" customHeight="1">
      <c r="A98" s="75">
        <v>42</v>
      </c>
      <c r="B98" s="75"/>
      <c r="C98" s="158" t="s">
        <v>124</v>
      </c>
      <c r="D98" s="94" t="s">
        <v>125</v>
      </c>
      <c r="E98" s="95" t="s">
        <v>207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7"/>
      <c r="R98" s="92" t="s">
        <v>238</v>
      </c>
      <c r="S98" s="96"/>
      <c r="T98" s="159">
        <f>SUM(F98:H98)</f>
        <v>0</v>
      </c>
    </row>
    <row r="99" spans="1:20" ht="19.5" customHeight="1">
      <c r="A99" s="75">
        <v>50</v>
      </c>
      <c r="B99" s="75"/>
      <c r="C99" s="158" t="s">
        <v>101</v>
      </c>
      <c r="D99" s="94" t="s">
        <v>102</v>
      </c>
      <c r="E99" s="95" t="s">
        <v>213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7"/>
      <c r="R99" s="92" t="s">
        <v>238</v>
      </c>
      <c r="S99" s="96"/>
      <c r="T99" s="159">
        <f>SUM(F99:H99)</f>
        <v>0</v>
      </c>
    </row>
    <row r="100" spans="1:20" ht="19.5" customHeight="1">
      <c r="A100" s="75">
        <v>54</v>
      </c>
      <c r="B100" s="75"/>
      <c r="C100" s="158" t="s">
        <v>187</v>
      </c>
      <c r="D100" s="94" t="s">
        <v>188</v>
      </c>
      <c r="E100" s="95" t="s">
        <v>214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7"/>
      <c r="R100" s="92" t="s">
        <v>238</v>
      </c>
      <c r="S100" s="96"/>
      <c r="T100" s="159">
        <f>SUM(F100:H100)</f>
        <v>0</v>
      </c>
    </row>
    <row r="101" spans="1:20" ht="19.5" customHeight="1">
      <c r="A101" s="75">
        <v>59</v>
      </c>
      <c r="B101" s="75"/>
      <c r="C101" s="158" t="s">
        <v>101</v>
      </c>
      <c r="D101" s="94" t="s">
        <v>102</v>
      </c>
      <c r="E101" s="95" t="s">
        <v>215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7"/>
      <c r="R101" s="92" t="s">
        <v>238</v>
      </c>
      <c r="S101" s="96"/>
      <c r="T101" s="159">
        <f>SUM(F101:H101)</f>
        <v>0</v>
      </c>
    </row>
    <row r="102" spans="1:20" ht="19.5" customHeight="1">
      <c r="A102" s="75">
        <v>62</v>
      </c>
      <c r="B102" s="75"/>
      <c r="C102" s="158" t="s">
        <v>113</v>
      </c>
      <c r="D102" s="94" t="s">
        <v>114</v>
      </c>
      <c r="E102" s="95" t="s">
        <v>217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7"/>
      <c r="R102" s="92" t="s">
        <v>238</v>
      </c>
      <c r="S102" s="96"/>
      <c r="T102" s="159">
        <f>SUM(F102:H102)</f>
        <v>0</v>
      </c>
    </row>
    <row r="103" spans="1:20" ht="19.5" customHeight="1">
      <c r="A103" s="75">
        <v>72</v>
      </c>
      <c r="B103" s="75"/>
      <c r="C103" s="158" t="s">
        <v>120</v>
      </c>
      <c r="D103" s="94" t="s">
        <v>121</v>
      </c>
      <c r="E103" s="95" t="s">
        <v>195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7"/>
      <c r="R103" s="92" t="s">
        <v>238</v>
      </c>
      <c r="S103" s="96"/>
      <c r="T103" s="159">
        <f>SUM(F103:H103)</f>
        <v>0</v>
      </c>
    </row>
    <row r="104" spans="1:20" ht="19.5" customHeight="1">
      <c r="A104" s="75">
        <v>75</v>
      </c>
      <c r="B104" s="75"/>
      <c r="C104" s="158" t="s">
        <v>146</v>
      </c>
      <c r="D104" s="94" t="s">
        <v>147</v>
      </c>
      <c r="E104" s="95" t="s">
        <v>173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7"/>
      <c r="R104" s="92" t="s">
        <v>238</v>
      </c>
      <c r="S104" s="96"/>
      <c r="T104" s="159">
        <f>SUM(F104:H104)</f>
        <v>0</v>
      </c>
    </row>
    <row r="105" spans="1:20" ht="19.5" customHeight="1">
      <c r="A105" s="75">
        <v>78</v>
      </c>
      <c r="B105" s="75"/>
      <c r="C105" s="158" t="s">
        <v>122</v>
      </c>
      <c r="D105" s="94" t="s">
        <v>123</v>
      </c>
      <c r="E105" s="95" t="s">
        <v>209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7"/>
      <c r="R105" s="92" t="s">
        <v>238</v>
      </c>
      <c r="S105" s="96"/>
      <c r="T105" s="159">
        <f>SUM(F105:H105)</f>
        <v>0</v>
      </c>
    </row>
    <row r="106" spans="1:20" ht="19.5" customHeight="1">
      <c r="A106" s="75">
        <v>82</v>
      </c>
      <c r="B106" s="75"/>
      <c r="C106" s="158" t="s">
        <v>132</v>
      </c>
      <c r="D106" s="94" t="s">
        <v>133</v>
      </c>
      <c r="E106" s="95" t="s">
        <v>225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7"/>
      <c r="R106" s="92" t="s">
        <v>238</v>
      </c>
      <c r="S106" s="96"/>
      <c r="T106" s="159">
        <f>SUM(F106:H106)</f>
        <v>0</v>
      </c>
    </row>
    <row r="107" spans="1:20" ht="19.5" customHeight="1">
      <c r="A107" s="75">
        <v>83</v>
      </c>
      <c r="B107" s="75"/>
      <c r="C107" s="158" t="s">
        <v>132</v>
      </c>
      <c r="D107" s="94" t="s">
        <v>133</v>
      </c>
      <c r="E107" s="95" t="s">
        <v>211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7"/>
      <c r="R107" s="92" t="s">
        <v>238</v>
      </c>
      <c r="S107" s="96"/>
      <c r="T107" s="159">
        <f>SUM(F107:H107)</f>
        <v>0</v>
      </c>
    </row>
    <row r="108" spans="1:20" ht="19.5" customHeight="1">
      <c r="A108" s="75">
        <v>87</v>
      </c>
      <c r="B108" s="75"/>
      <c r="C108" s="158" t="s">
        <v>130</v>
      </c>
      <c r="D108" s="94" t="s">
        <v>131</v>
      </c>
      <c r="E108" s="95" t="s">
        <v>227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7"/>
      <c r="R108" s="92" t="s">
        <v>238</v>
      </c>
      <c r="S108" s="96"/>
      <c r="T108" s="159">
        <f>SUM(F108:H108)</f>
        <v>0</v>
      </c>
    </row>
    <row r="109" spans="1:20" ht="19.5" customHeight="1">
      <c r="A109" s="75">
        <v>97</v>
      </c>
      <c r="B109" s="75"/>
      <c r="C109" s="158" t="s">
        <v>107</v>
      </c>
      <c r="D109" s="94" t="s">
        <v>108</v>
      </c>
      <c r="E109" s="95" t="s">
        <v>207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7"/>
      <c r="R109" s="92" t="s">
        <v>238</v>
      </c>
      <c r="S109" s="96"/>
      <c r="T109" s="159">
        <f>SUM(F109:H109)</f>
        <v>0</v>
      </c>
    </row>
    <row r="110" spans="1:20" ht="19.5" customHeight="1">
      <c r="A110" s="75">
        <v>100</v>
      </c>
      <c r="B110" s="75"/>
      <c r="C110" s="158" t="s">
        <v>107</v>
      </c>
      <c r="D110" s="94" t="s">
        <v>108</v>
      </c>
      <c r="E110" s="95" t="s">
        <v>197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7"/>
      <c r="R110" s="92" t="s">
        <v>238</v>
      </c>
      <c r="S110" s="96"/>
      <c r="T110" s="159">
        <f>SUM(F110:H110)</f>
        <v>0</v>
      </c>
    </row>
    <row r="111" spans="1:20" ht="19.5" customHeight="1">
      <c r="A111" s="75">
        <v>101</v>
      </c>
      <c r="B111" s="75"/>
      <c r="C111" s="158" t="s">
        <v>116</v>
      </c>
      <c r="D111" s="94" t="s">
        <v>117</v>
      </c>
      <c r="E111" s="95" t="s">
        <v>219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7"/>
      <c r="R111" s="92" t="s">
        <v>238</v>
      </c>
      <c r="S111" s="96"/>
      <c r="T111" s="159">
        <f>SUM(F111:H111)</f>
        <v>0</v>
      </c>
    </row>
    <row r="112" spans="1:20" ht="19.5" customHeight="1">
      <c r="A112" s="75">
        <v>103</v>
      </c>
      <c r="B112" s="75"/>
      <c r="C112" s="158" t="s">
        <v>116</v>
      </c>
      <c r="D112" s="94" t="s">
        <v>117</v>
      </c>
      <c r="E112" s="95" t="s">
        <v>166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  <c r="R112" s="92" t="s">
        <v>238</v>
      </c>
      <c r="S112" s="96"/>
      <c r="T112" s="159">
        <f>SUM(F112:H112)</f>
        <v>0</v>
      </c>
    </row>
    <row r="113" spans="1:20" ht="19.5" customHeight="1">
      <c r="A113" s="75">
        <v>105</v>
      </c>
      <c r="B113" s="75"/>
      <c r="C113" s="158" t="s">
        <v>103</v>
      </c>
      <c r="D113" s="94" t="s">
        <v>104</v>
      </c>
      <c r="E113" s="95" t="s">
        <v>216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7"/>
      <c r="R113" s="92" t="s">
        <v>238</v>
      </c>
      <c r="S113" s="96"/>
      <c r="T113" s="159">
        <f>SUM(F113:H113)</f>
        <v>0</v>
      </c>
    </row>
    <row r="114" spans="1:20" ht="19.5" customHeight="1">
      <c r="A114" s="75">
        <v>107</v>
      </c>
      <c r="B114" s="75"/>
      <c r="C114" s="158" t="s">
        <v>103</v>
      </c>
      <c r="D114" s="94" t="s">
        <v>104</v>
      </c>
      <c r="E114" s="95" t="s">
        <v>168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7"/>
      <c r="R114" s="92" t="s">
        <v>238</v>
      </c>
      <c r="S114" s="96"/>
      <c r="T114" s="159">
        <f>SUM(F114:H114)</f>
        <v>0</v>
      </c>
    </row>
  </sheetData>
  <mergeCells count="1">
    <mergeCell ref="A1:T1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="70" zoomScaleNormal="70" workbookViewId="0" topLeftCell="A1">
      <selection activeCell="X11" sqref="X1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6.00390625" style="0" bestFit="1" customWidth="1"/>
    <col min="6" max="18" width="7.7109375" style="0" customWidth="1"/>
    <col min="19" max="19" width="8.28125" style="0" customWidth="1"/>
    <col min="22" max="22" width="12.57421875" style="0" customWidth="1"/>
  </cols>
  <sheetData>
    <row r="1" spans="1:22" s="1" customFormat="1" ht="30">
      <c r="A1" s="263" t="s">
        <v>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3" s="20" customFormat="1" ht="26.25" customHeight="1">
      <c r="A2" s="143" t="s">
        <v>48</v>
      </c>
      <c r="B2" s="144" t="s">
        <v>49</v>
      </c>
      <c r="C2" s="37" t="s">
        <v>34</v>
      </c>
      <c r="D2" s="38" t="s">
        <v>30</v>
      </c>
      <c r="E2" s="39" t="s">
        <v>0</v>
      </c>
      <c r="F2" s="40" t="s">
        <v>1</v>
      </c>
      <c r="G2" s="41" t="s">
        <v>2</v>
      </c>
      <c r="H2" s="41" t="s">
        <v>3</v>
      </c>
      <c r="I2" s="41" t="s">
        <v>4</v>
      </c>
      <c r="J2" s="41" t="s">
        <v>20</v>
      </c>
      <c r="K2" s="41" t="s">
        <v>5</v>
      </c>
      <c r="L2" s="41" t="s">
        <v>6</v>
      </c>
      <c r="M2" s="41" t="s">
        <v>7</v>
      </c>
      <c r="N2" s="41" t="s">
        <v>8</v>
      </c>
      <c r="O2" s="41" t="s">
        <v>19</v>
      </c>
      <c r="P2" s="41" t="s">
        <v>21</v>
      </c>
      <c r="Q2" s="41" t="s">
        <v>17</v>
      </c>
      <c r="R2" s="42" t="s">
        <v>9</v>
      </c>
      <c r="S2" s="43" t="s">
        <v>15</v>
      </c>
      <c r="T2" s="44" t="s">
        <v>16</v>
      </c>
      <c r="U2" s="45" t="s">
        <v>10</v>
      </c>
      <c r="V2" s="153" t="s">
        <v>32</v>
      </c>
      <c r="W2" s="4"/>
    </row>
    <row r="3" spans="1:22" s="1" customFormat="1" ht="15.75" customHeight="1">
      <c r="A3" s="244">
        <v>453</v>
      </c>
      <c r="B3" s="247">
        <v>24</v>
      </c>
      <c r="C3" s="250" t="s">
        <v>126</v>
      </c>
      <c r="D3" s="253" t="s">
        <v>127</v>
      </c>
      <c r="E3" s="46">
        <v>33</v>
      </c>
      <c r="F3" s="5" t="s">
        <v>11</v>
      </c>
      <c r="G3" s="160">
        <v>21</v>
      </c>
      <c r="H3" s="160">
        <v>12</v>
      </c>
      <c r="I3" s="160">
        <v>6</v>
      </c>
      <c r="J3" s="160">
        <v>9</v>
      </c>
      <c r="K3" s="160">
        <v>12</v>
      </c>
      <c r="L3" s="160">
        <v>15</v>
      </c>
      <c r="M3" s="160">
        <v>12</v>
      </c>
      <c r="N3" s="160">
        <v>9</v>
      </c>
      <c r="O3" s="160">
        <v>9</v>
      </c>
      <c r="P3" s="160">
        <v>12</v>
      </c>
      <c r="Q3" s="160">
        <v>6</v>
      </c>
      <c r="R3" s="161"/>
      <c r="S3" s="49">
        <f>IF(E3="","",SUM(G3:Q3)-(R3))</f>
        <v>123</v>
      </c>
      <c r="T3" s="145" t="s">
        <v>18</v>
      </c>
      <c r="U3" s="311">
        <v>1</v>
      </c>
      <c r="V3" s="23">
        <f>SUM(G3:I3)</f>
        <v>39</v>
      </c>
    </row>
    <row r="4" spans="1:22" s="1" customFormat="1" ht="15.75" customHeight="1">
      <c r="A4" s="245"/>
      <c r="B4" s="248"/>
      <c r="C4" s="251"/>
      <c r="D4" s="254"/>
      <c r="E4" s="46">
        <v>14</v>
      </c>
      <c r="F4" s="6" t="s">
        <v>12</v>
      </c>
      <c r="G4" s="160">
        <v>21</v>
      </c>
      <c r="H4" s="160">
        <v>12</v>
      </c>
      <c r="I4" s="160">
        <v>6</v>
      </c>
      <c r="J4" s="160">
        <v>9</v>
      </c>
      <c r="K4" s="160">
        <v>12</v>
      </c>
      <c r="L4" s="160">
        <v>15</v>
      </c>
      <c r="M4" s="160">
        <v>9</v>
      </c>
      <c r="N4" s="160">
        <v>9</v>
      </c>
      <c r="O4" s="160">
        <v>9</v>
      </c>
      <c r="P4" s="160">
        <v>12</v>
      </c>
      <c r="Q4" s="160">
        <v>6</v>
      </c>
      <c r="R4" s="161"/>
      <c r="S4" s="50">
        <f>IF(E4="","",SUM(G4:Q4)-(R4))</f>
        <v>120</v>
      </c>
      <c r="T4" s="146">
        <v>2</v>
      </c>
      <c r="U4" s="312"/>
      <c r="V4" s="24">
        <f>SUM(G4:I4)</f>
        <v>39</v>
      </c>
    </row>
    <row r="5" spans="1:22" s="1" customFormat="1" ht="15.75" customHeight="1">
      <c r="A5" s="245"/>
      <c r="B5" s="248"/>
      <c r="C5" s="251"/>
      <c r="D5" s="254"/>
      <c r="E5" s="46">
        <v>10</v>
      </c>
      <c r="F5" s="6" t="s">
        <v>13</v>
      </c>
      <c r="G5" s="160">
        <v>18</v>
      </c>
      <c r="H5" s="160">
        <v>9</v>
      </c>
      <c r="I5" s="160">
        <v>6</v>
      </c>
      <c r="J5" s="160">
        <v>9</v>
      </c>
      <c r="K5" s="160">
        <v>12</v>
      </c>
      <c r="L5" s="160">
        <v>15</v>
      </c>
      <c r="M5" s="160">
        <v>12</v>
      </c>
      <c r="N5" s="160">
        <v>9</v>
      </c>
      <c r="O5" s="160">
        <v>9</v>
      </c>
      <c r="P5" s="160">
        <v>12</v>
      </c>
      <c r="Q5" s="160">
        <v>6</v>
      </c>
      <c r="R5" s="161"/>
      <c r="S5" s="50">
        <f>IF(E5="","",SUM(G5:Q5)-(R5))</f>
        <v>117</v>
      </c>
      <c r="T5" s="259">
        <f>(SUM(S3:S6)+T4)</f>
        <v>473</v>
      </c>
      <c r="U5" s="312"/>
      <c r="V5" s="24">
        <f>SUM(G5:I5)</f>
        <v>33</v>
      </c>
    </row>
    <row r="6" spans="1:22" s="1" customFormat="1" ht="15.75" customHeight="1">
      <c r="A6" s="245"/>
      <c r="B6" s="248"/>
      <c r="C6" s="251"/>
      <c r="D6" s="255"/>
      <c r="E6" s="46">
        <v>9</v>
      </c>
      <c r="F6" s="7" t="s">
        <v>14</v>
      </c>
      <c r="G6" s="54">
        <v>21</v>
      </c>
      <c r="H6" s="54">
        <v>12</v>
      </c>
      <c r="I6" s="54">
        <v>6</v>
      </c>
      <c r="J6" s="54">
        <v>9</v>
      </c>
      <c r="K6" s="54">
        <v>9</v>
      </c>
      <c r="L6" s="54">
        <v>12</v>
      </c>
      <c r="M6" s="54">
        <v>9</v>
      </c>
      <c r="N6" s="54">
        <v>6</v>
      </c>
      <c r="O6" s="54">
        <v>9</v>
      </c>
      <c r="P6" s="54">
        <v>12</v>
      </c>
      <c r="Q6" s="54">
        <v>6</v>
      </c>
      <c r="R6" s="162"/>
      <c r="S6" s="53">
        <f>IF(E6="","",SUM(G6:Q6)-(R6))</f>
        <v>111</v>
      </c>
      <c r="T6" s="260"/>
      <c r="U6" s="313"/>
      <c r="V6" s="24">
        <f>SUM(G6:I6)</f>
        <v>39</v>
      </c>
    </row>
    <row r="7" spans="1:22" s="1" customFormat="1" ht="15.75" customHeight="1">
      <c r="A7" s="246"/>
      <c r="B7" s="249"/>
      <c r="C7" s="252"/>
      <c r="D7" s="54"/>
      <c r="E7" s="261" t="s">
        <v>31</v>
      </c>
      <c r="F7" s="262"/>
      <c r="G7" s="51">
        <f aca="true" t="shared" si="0" ref="G7:Q7">SUM(G3:G6)</f>
        <v>81</v>
      </c>
      <c r="H7" s="51">
        <f t="shared" si="0"/>
        <v>45</v>
      </c>
      <c r="I7" s="51">
        <f t="shared" si="0"/>
        <v>24</v>
      </c>
      <c r="J7" s="51">
        <f t="shared" si="0"/>
        <v>36</v>
      </c>
      <c r="K7" s="51">
        <f t="shared" si="0"/>
        <v>45</v>
      </c>
      <c r="L7" s="51">
        <f t="shared" si="0"/>
        <v>57</v>
      </c>
      <c r="M7" s="51">
        <f t="shared" si="0"/>
        <v>42</v>
      </c>
      <c r="N7" s="51">
        <f t="shared" si="0"/>
        <v>33</v>
      </c>
      <c r="O7" s="51">
        <f t="shared" si="0"/>
        <v>36</v>
      </c>
      <c r="P7" s="51">
        <f t="shared" si="0"/>
        <v>48</v>
      </c>
      <c r="Q7" s="51">
        <f t="shared" si="0"/>
        <v>24</v>
      </c>
      <c r="R7" s="52"/>
      <c r="S7" s="55"/>
      <c r="T7" s="57"/>
      <c r="U7" s="56"/>
      <c r="V7" s="22">
        <f>SUM(V3:V6)</f>
        <v>150</v>
      </c>
    </row>
    <row r="8" spans="1:22" s="1" customFormat="1" ht="15.75" customHeight="1">
      <c r="A8" s="244">
        <v>422</v>
      </c>
      <c r="B8" s="247">
        <v>30</v>
      </c>
      <c r="C8" s="250" t="s">
        <v>132</v>
      </c>
      <c r="D8" s="253" t="s">
        <v>133</v>
      </c>
      <c r="E8" s="46">
        <v>65</v>
      </c>
      <c r="F8" s="5" t="s">
        <v>11</v>
      </c>
      <c r="G8" s="160">
        <v>21</v>
      </c>
      <c r="H8" s="160">
        <v>15</v>
      </c>
      <c r="I8" s="160">
        <v>6</v>
      </c>
      <c r="J8" s="160">
        <v>9</v>
      </c>
      <c r="K8" s="160">
        <v>9</v>
      </c>
      <c r="L8" s="160">
        <v>15</v>
      </c>
      <c r="M8" s="160">
        <v>12</v>
      </c>
      <c r="N8" s="160">
        <v>12</v>
      </c>
      <c r="O8" s="160">
        <v>9</v>
      </c>
      <c r="P8" s="160">
        <v>9</v>
      </c>
      <c r="Q8" s="160">
        <v>6</v>
      </c>
      <c r="R8" s="161"/>
      <c r="S8" s="49">
        <f>IF(E8="","",SUM(G8:Q8)-(R8))</f>
        <v>123</v>
      </c>
      <c r="T8" s="145" t="s">
        <v>18</v>
      </c>
      <c r="U8" s="311">
        <v>2</v>
      </c>
      <c r="V8" s="23">
        <f>SUM(G8:I8)</f>
        <v>42</v>
      </c>
    </row>
    <row r="9" spans="1:22" s="1" customFormat="1" ht="15.75" customHeight="1">
      <c r="A9" s="245"/>
      <c r="B9" s="248"/>
      <c r="C9" s="251"/>
      <c r="D9" s="254"/>
      <c r="E9" s="46">
        <v>66</v>
      </c>
      <c r="F9" s="6" t="s">
        <v>12</v>
      </c>
      <c r="G9" s="160">
        <v>18</v>
      </c>
      <c r="H9" s="160">
        <v>12</v>
      </c>
      <c r="I9" s="160">
        <v>6</v>
      </c>
      <c r="J9" s="160">
        <v>9</v>
      </c>
      <c r="K9" s="160">
        <v>9</v>
      </c>
      <c r="L9" s="160">
        <v>12</v>
      </c>
      <c r="M9" s="160">
        <v>9</v>
      </c>
      <c r="N9" s="160">
        <v>12</v>
      </c>
      <c r="O9" s="160">
        <v>9</v>
      </c>
      <c r="P9" s="160">
        <v>9</v>
      </c>
      <c r="Q9" s="160">
        <v>3</v>
      </c>
      <c r="R9" s="161"/>
      <c r="S9" s="50">
        <f>IF(E9="","",SUM(G9:Q9)-(R9))</f>
        <v>108</v>
      </c>
      <c r="T9" s="146">
        <v>2</v>
      </c>
      <c r="U9" s="312"/>
      <c r="V9" s="24">
        <f>SUM(G9:I9)</f>
        <v>36</v>
      </c>
    </row>
    <row r="10" spans="1:22" s="1" customFormat="1" ht="15.75" customHeight="1">
      <c r="A10" s="245"/>
      <c r="B10" s="248"/>
      <c r="C10" s="251"/>
      <c r="D10" s="254"/>
      <c r="E10" s="46">
        <v>4</v>
      </c>
      <c r="F10" s="6" t="s">
        <v>13</v>
      </c>
      <c r="G10" s="160">
        <v>21</v>
      </c>
      <c r="H10" s="160">
        <v>9</v>
      </c>
      <c r="I10" s="160">
        <v>9</v>
      </c>
      <c r="J10" s="160">
        <v>9</v>
      </c>
      <c r="K10" s="160">
        <v>12</v>
      </c>
      <c r="L10" s="160">
        <v>15</v>
      </c>
      <c r="M10" s="160">
        <v>9</v>
      </c>
      <c r="N10" s="160">
        <v>12</v>
      </c>
      <c r="O10" s="160">
        <v>9</v>
      </c>
      <c r="P10" s="160">
        <v>9</v>
      </c>
      <c r="Q10" s="160">
        <v>6</v>
      </c>
      <c r="R10" s="161"/>
      <c r="S10" s="50">
        <f>IF(E10="","",SUM(G10:Q10)-(R10))</f>
        <v>120</v>
      </c>
      <c r="T10" s="259">
        <f>(SUM(S8:S11)+T9)</f>
        <v>473</v>
      </c>
      <c r="U10" s="312"/>
      <c r="V10" s="24">
        <f>SUM(G10:I10)</f>
        <v>39</v>
      </c>
    </row>
    <row r="11" spans="1:22" s="1" customFormat="1" ht="15.75" customHeight="1">
      <c r="A11" s="245"/>
      <c r="B11" s="248"/>
      <c r="C11" s="251"/>
      <c r="D11" s="255"/>
      <c r="E11" s="46">
        <v>35</v>
      </c>
      <c r="F11" s="7" t="s">
        <v>14</v>
      </c>
      <c r="G11" s="54">
        <v>18</v>
      </c>
      <c r="H11" s="54">
        <v>15</v>
      </c>
      <c r="I11" s="54">
        <v>6</v>
      </c>
      <c r="J11" s="54">
        <v>6</v>
      </c>
      <c r="K11" s="54">
        <v>12</v>
      </c>
      <c r="L11" s="54">
        <v>15</v>
      </c>
      <c r="M11" s="54">
        <v>12</v>
      </c>
      <c r="N11" s="54">
        <v>9</v>
      </c>
      <c r="O11" s="54">
        <v>9</v>
      </c>
      <c r="P11" s="54">
        <v>12</v>
      </c>
      <c r="Q11" s="54">
        <v>6</v>
      </c>
      <c r="R11" s="162"/>
      <c r="S11" s="53">
        <f>IF(E11="","",SUM(G11:Q11)-(R11))</f>
        <v>120</v>
      </c>
      <c r="T11" s="260"/>
      <c r="U11" s="313"/>
      <c r="V11" s="24">
        <f>SUM(G11:I11)</f>
        <v>39</v>
      </c>
    </row>
    <row r="12" spans="1:22" s="1" customFormat="1" ht="15.75" customHeight="1">
      <c r="A12" s="246"/>
      <c r="B12" s="249"/>
      <c r="C12" s="252"/>
      <c r="D12" s="54"/>
      <c r="E12" s="261" t="s">
        <v>31</v>
      </c>
      <c r="F12" s="262"/>
      <c r="G12" s="51">
        <f aca="true" t="shared" si="1" ref="G12:Q12">SUM(G8:G11)</f>
        <v>78</v>
      </c>
      <c r="H12" s="51">
        <f t="shared" si="1"/>
        <v>51</v>
      </c>
      <c r="I12" s="51">
        <f t="shared" si="1"/>
        <v>27</v>
      </c>
      <c r="J12" s="51">
        <f t="shared" si="1"/>
        <v>33</v>
      </c>
      <c r="K12" s="51">
        <f t="shared" si="1"/>
        <v>42</v>
      </c>
      <c r="L12" s="51">
        <f t="shared" si="1"/>
        <v>57</v>
      </c>
      <c r="M12" s="51">
        <f t="shared" si="1"/>
        <v>42</v>
      </c>
      <c r="N12" s="51">
        <f t="shared" si="1"/>
        <v>45</v>
      </c>
      <c r="O12" s="51">
        <f t="shared" si="1"/>
        <v>36</v>
      </c>
      <c r="P12" s="51">
        <f t="shared" si="1"/>
        <v>39</v>
      </c>
      <c r="Q12" s="51">
        <f t="shared" si="1"/>
        <v>21</v>
      </c>
      <c r="R12" s="52"/>
      <c r="S12" s="55"/>
      <c r="T12" s="57"/>
      <c r="U12" s="56"/>
      <c r="V12" s="22">
        <f>SUM(V8:V11)</f>
        <v>156</v>
      </c>
    </row>
    <row r="13" spans="1:22" s="1" customFormat="1" ht="15.75" customHeight="1">
      <c r="A13" s="244">
        <v>417</v>
      </c>
      <c r="B13" s="247">
        <v>5</v>
      </c>
      <c r="C13" s="250" t="s">
        <v>101</v>
      </c>
      <c r="D13" s="253" t="s">
        <v>102</v>
      </c>
      <c r="E13" s="46">
        <v>51</v>
      </c>
      <c r="F13" s="5" t="s">
        <v>11</v>
      </c>
      <c r="G13" s="160">
        <v>16</v>
      </c>
      <c r="H13" s="160">
        <v>9</v>
      </c>
      <c r="I13" s="160">
        <v>9</v>
      </c>
      <c r="J13" s="160">
        <v>9</v>
      </c>
      <c r="K13" s="160">
        <v>13</v>
      </c>
      <c r="L13" s="160">
        <v>15</v>
      </c>
      <c r="M13" s="160">
        <v>9</v>
      </c>
      <c r="N13" s="160">
        <v>10</v>
      </c>
      <c r="O13" s="160">
        <v>11</v>
      </c>
      <c r="P13" s="160">
        <v>13</v>
      </c>
      <c r="Q13" s="160">
        <v>5</v>
      </c>
      <c r="R13" s="161"/>
      <c r="S13" s="49">
        <f>IF(E13="","",SUM(G13:Q13)-(R13))</f>
        <v>119</v>
      </c>
      <c r="T13" s="145" t="s">
        <v>18</v>
      </c>
      <c r="U13" s="311">
        <v>3</v>
      </c>
      <c r="V13" s="23">
        <f>SUM(G13:I13)</f>
        <v>34</v>
      </c>
    </row>
    <row r="14" spans="1:22" s="1" customFormat="1" ht="15.75" customHeight="1">
      <c r="A14" s="245"/>
      <c r="B14" s="248"/>
      <c r="C14" s="251"/>
      <c r="D14" s="254"/>
      <c r="E14" s="46">
        <v>12</v>
      </c>
      <c r="F14" s="6" t="s">
        <v>12</v>
      </c>
      <c r="G14" s="160">
        <v>24</v>
      </c>
      <c r="H14" s="160">
        <v>17</v>
      </c>
      <c r="I14" s="160">
        <v>8</v>
      </c>
      <c r="J14" s="160">
        <v>9</v>
      </c>
      <c r="K14" s="160">
        <v>10</v>
      </c>
      <c r="L14" s="160">
        <v>15</v>
      </c>
      <c r="M14" s="160">
        <v>9</v>
      </c>
      <c r="N14" s="160">
        <v>10</v>
      </c>
      <c r="O14" s="160">
        <v>11</v>
      </c>
      <c r="P14" s="160">
        <v>12</v>
      </c>
      <c r="Q14" s="160">
        <v>8</v>
      </c>
      <c r="R14" s="161"/>
      <c r="S14" s="50">
        <f>IF(E14="","",SUM(G14:Q14)-(R14))</f>
        <v>133</v>
      </c>
      <c r="T14" s="146"/>
      <c r="U14" s="312"/>
      <c r="V14" s="24">
        <f>SUM(G14:I14)</f>
        <v>49</v>
      </c>
    </row>
    <row r="15" spans="1:22" s="1" customFormat="1" ht="15.75" customHeight="1">
      <c r="A15" s="245"/>
      <c r="B15" s="248"/>
      <c r="C15" s="251"/>
      <c r="D15" s="254"/>
      <c r="E15" s="46">
        <v>97</v>
      </c>
      <c r="F15" s="6" t="s">
        <v>13</v>
      </c>
      <c r="G15" s="160"/>
      <c r="H15" s="160">
        <v>12</v>
      </c>
      <c r="I15" s="160"/>
      <c r="J15" s="160">
        <v>8</v>
      </c>
      <c r="K15" s="160">
        <v>11</v>
      </c>
      <c r="L15" s="160">
        <v>16</v>
      </c>
      <c r="M15" s="160">
        <v>10</v>
      </c>
      <c r="N15" s="160">
        <v>9</v>
      </c>
      <c r="O15" s="160">
        <v>10</v>
      </c>
      <c r="P15" s="160">
        <v>10</v>
      </c>
      <c r="Q15" s="160"/>
      <c r="R15" s="161"/>
      <c r="S15" s="50">
        <f>IF(E15="","",SUM(G15:Q15)-(R15))</f>
        <v>86</v>
      </c>
      <c r="T15" s="259">
        <f>(SUM(S13:S16)+T14)</f>
        <v>468</v>
      </c>
      <c r="U15" s="312"/>
      <c r="V15" s="24">
        <f>SUM(G15:I15)</f>
        <v>12</v>
      </c>
    </row>
    <row r="16" spans="1:22" s="1" customFormat="1" ht="15.75" customHeight="1">
      <c r="A16" s="245"/>
      <c r="B16" s="248"/>
      <c r="C16" s="251"/>
      <c r="D16" s="255"/>
      <c r="E16" s="46">
        <v>31</v>
      </c>
      <c r="F16" s="7" t="s">
        <v>14</v>
      </c>
      <c r="G16" s="54">
        <v>23</v>
      </c>
      <c r="H16" s="54">
        <v>18</v>
      </c>
      <c r="I16" s="54">
        <v>9</v>
      </c>
      <c r="J16" s="54">
        <v>9</v>
      </c>
      <c r="K16" s="54">
        <v>9</v>
      </c>
      <c r="L16" s="54">
        <v>16</v>
      </c>
      <c r="M16" s="54">
        <v>9</v>
      </c>
      <c r="N16" s="54">
        <v>9</v>
      </c>
      <c r="O16" s="54">
        <v>11</v>
      </c>
      <c r="P16" s="54">
        <v>12</v>
      </c>
      <c r="Q16" s="54">
        <v>5</v>
      </c>
      <c r="R16" s="162"/>
      <c r="S16" s="53">
        <f>IF(E16="","",SUM(G16:Q16)-(R16))</f>
        <v>130</v>
      </c>
      <c r="T16" s="260"/>
      <c r="U16" s="313"/>
      <c r="V16" s="24">
        <f>SUM(G16:I16)</f>
        <v>50</v>
      </c>
    </row>
    <row r="17" spans="1:22" s="1" customFormat="1" ht="15.75" customHeight="1">
      <c r="A17" s="246"/>
      <c r="B17" s="249"/>
      <c r="C17" s="252"/>
      <c r="D17" s="54"/>
      <c r="E17" s="261" t="s">
        <v>31</v>
      </c>
      <c r="F17" s="262"/>
      <c r="G17" s="51">
        <f aca="true" t="shared" si="2" ref="G17:Q17">SUM(G13:G16)</f>
        <v>63</v>
      </c>
      <c r="H17" s="51">
        <f t="shared" si="2"/>
        <v>56</v>
      </c>
      <c r="I17" s="51">
        <f t="shared" si="2"/>
        <v>26</v>
      </c>
      <c r="J17" s="51">
        <f t="shared" si="2"/>
        <v>35</v>
      </c>
      <c r="K17" s="51">
        <f t="shared" si="2"/>
        <v>43</v>
      </c>
      <c r="L17" s="51">
        <f t="shared" si="2"/>
        <v>62</v>
      </c>
      <c r="M17" s="51">
        <f t="shared" si="2"/>
        <v>37</v>
      </c>
      <c r="N17" s="51">
        <f t="shared" si="2"/>
        <v>38</v>
      </c>
      <c r="O17" s="51">
        <f t="shared" si="2"/>
        <v>43</v>
      </c>
      <c r="P17" s="51">
        <f t="shared" si="2"/>
        <v>47</v>
      </c>
      <c r="Q17" s="51">
        <f t="shared" si="2"/>
        <v>18</v>
      </c>
      <c r="R17" s="52"/>
      <c r="S17" s="55"/>
      <c r="T17" s="57"/>
      <c r="U17" s="56"/>
      <c r="V17" s="22">
        <f>SUM(V13:V16)</f>
        <v>145</v>
      </c>
    </row>
    <row r="18" spans="1:22" s="1" customFormat="1" ht="15.75" customHeight="1">
      <c r="A18" s="244">
        <v>452</v>
      </c>
      <c r="B18" s="247">
        <v>29</v>
      </c>
      <c r="C18" s="250" t="s">
        <v>95</v>
      </c>
      <c r="D18" s="253" t="s">
        <v>96</v>
      </c>
      <c r="E18" s="46">
        <v>22</v>
      </c>
      <c r="F18" s="5" t="s">
        <v>11</v>
      </c>
      <c r="G18" s="160">
        <v>18</v>
      </c>
      <c r="H18" s="160">
        <v>12</v>
      </c>
      <c r="I18" s="160">
        <v>8</v>
      </c>
      <c r="J18" s="160">
        <v>9</v>
      </c>
      <c r="K18" s="160">
        <v>12</v>
      </c>
      <c r="L18" s="160">
        <v>14</v>
      </c>
      <c r="M18" s="160">
        <v>9</v>
      </c>
      <c r="N18" s="160">
        <v>10</v>
      </c>
      <c r="O18" s="160">
        <v>11</v>
      </c>
      <c r="P18" s="160">
        <v>10</v>
      </c>
      <c r="Q18" s="160">
        <v>5</v>
      </c>
      <c r="R18" s="161"/>
      <c r="S18" s="49">
        <f>IF(E18="","",SUM(G18:Q18)-(R18))</f>
        <v>118</v>
      </c>
      <c r="T18" s="145" t="s">
        <v>18</v>
      </c>
      <c r="U18" s="314">
        <v>4</v>
      </c>
      <c r="V18" s="23">
        <f>SUM(G18:I18)</f>
        <v>38</v>
      </c>
    </row>
    <row r="19" spans="1:22" s="1" customFormat="1" ht="15.75" customHeight="1">
      <c r="A19" s="245"/>
      <c r="B19" s="248"/>
      <c r="C19" s="251"/>
      <c r="D19" s="254"/>
      <c r="E19" s="46">
        <v>224</v>
      </c>
      <c r="F19" s="6" t="s">
        <v>12</v>
      </c>
      <c r="G19" s="160">
        <v>21</v>
      </c>
      <c r="H19" s="160">
        <v>12</v>
      </c>
      <c r="I19" s="160">
        <v>8</v>
      </c>
      <c r="J19" s="160">
        <v>8</v>
      </c>
      <c r="K19" s="160">
        <v>12</v>
      </c>
      <c r="L19" s="160">
        <v>15</v>
      </c>
      <c r="M19" s="160">
        <v>10</v>
      </c>
      <c r="N19" s="160">
        <v>10</v>
      </c>
      <c r="O19" s="160">
        <v>10</v>
      </c>
      <c r="P19" s="160">
        <v>10</v>
      </c>
      <c r="Q19" s="160">
        <v>6</v>
      </c>
      <c r="R19" s="161"/>
      <c r="S19" s="50">
        <f>IF(E19="","",SUM(G19:Q19)-(R19))</f>
        <v>122</v>
      </c>
      <c r="T19" s="146">
        <v>1</v>
      </c>
      <c r="U19" s="315"/>
      <c r="V19" s="24">
        <f>SUM(G19:I19)</f>
        <v>41</v>
      </c>
    </row>
    <row r="20" spans="1:22" s="1" customFormat="1" ht="15.75" customHeight="1">
      <c r="A20" s="245"/>
      <c r="B20" s="248"/>
      <c r="C20" s="251"/>
      <c r="D20" s="254"/>
      <c r="E20" s="46">
        <v>113</v>
      </c>
      <c r="F20" s="6" t="s">
        <v>13</v>
      </c>
      <c r="G20" s="160">
        <v>12</v>
      </c>
      <c r="H20" s="160">
        <v>10</v>
      </c>
      <c r="I20" s="160">
        <v>7</v>
      </c>
      <c r="J20" s="160">
        <v>9</v>
      </c>
      <c r="K20" s="160">
        <v>11</v>
      </c>
      <c r="L20" s="160">
        <v>15</v>
      </c>
      <c r="M20" s="160">
        <v>10</v>
      </c>
      <c r="N20" s="160">
        <v>9</v>
      </c>
      <c r="O20" s="160">
        <v>10</v>
      </c>
      <c r="P20" s="160">
        <v>9</v>
      </c>
      <c r="Q20" s="160">
        <v>3</v>
      </c>
      <c r="R20" s="161"/>
      <c r="S20" s="50">
        <f>IF(E20="","",SUM(G20:Q20)-(R20))</f>
        <v>105</v>
      </c>
      <c r="T20" s="259">
        <f>(SUM(S18:S21)+T19)</f>
        <v>466</v>
      </c>
      <c r="U20" s="315"/>
      <c r="V20" s="24">
        <f>SUM(G20:I20)</f>
        <v>29</v>
      </c>
    </row>
    <row r="21" spans="1:22" s="1" customFormat="1" ht="15.75" customHeight="1">
      <c r="A21" s="245"/>
      <c r="B21" s="248"/>
      <c r="C21" s="251"/>
      <c r="D21" s="255"/>
      <c r="E21" s="46">
        <v>31</v>
      </c>
      <c r="F21" s="7" t="s">
        <v>14</v>
      </c>
      <c r="G21" s="54">
        <v>19</v>
      </c>
      <c r="H21" s="54">
        <v>13</v>
      </c>
      <c r="I21" s="54">
        <v>8</v>
      </c>
      <c r="J21" s="54">
        <v>9</v>
      </c>
      <c r="K21" s="54">
        <v>12</v>
      </c>
      <c r="L21" s="54">
        <v>14</v>
      </c>
      <c r="M21" s="54">
        <v>10</v>
      </c>
      <c r="N21" s="54">
        <v>9</v>
      </c>
      <c r="O21" s="54">
        <v>11</v>
      </c>
      <c r="P21" s="54">
        <v>10</v>
      </c>
      <c r="Q21" s="54">
        <v>5</v>
      </c>
      <c r="R21" s="162"/>
      <c r="S21" s="53">
        <f>IF(E21="","",SUM(G21:Q21)-(R21))</f>
        <v>120</v>
      </c>
      <c r="T21" s="260"/>
      <c r="U21" s="316"/>
      <c r="V21" s="24">
        <f>SUM(G21:I21)</f>
        <v>40</v>
      </c>
    </row>
    <row r="22" spans="1:22" s="1" customFormat="1" ht="15.75" customHeight="1">
      <c r="A22" s="246"/>
      <c r="B22" s="249"/>
      <c r="C22" s="252"/>
      <c r="D22" s="54"/>
      <c r="E22" s="261" t="s">
        <v>31</v>
      </c>
      <c r="F22" s="262"/>
      <c r="G22" s="51">
        <f aca="true" t="shared" si="3" ref="G22:Q22">SUM(G18:G21)</f>
        <v>70</v>
      </c>
      <c r="H22" s="51">
        <f t="shared" si="3"/>
        <v>47</v>
      </c>
      <c r="I22" s="51">
        <f t="shared" si="3"/>
        <v>31</v>
      </c>
      <c r="J22" s="51">
        <f t="shared" si="3"/>
        <v>35</v>
      </c>
      <c r="K22" s="51">
        <f t="shared" si="3"/>
        <v>47</v>
      </c>
      <c r="L22" s="51">
        <f t="shared" si="3"/>
        <v>58</v>
      </c>
      <c r="M22" s="51">
        <f t="shared" si="3"/>
        <v>39</v>
      </c>
      <c r="N22" s="51">
        <f t="shared" si="3"/>
        <v>38</v>
      </c>
      <c r="O22" s="51">
        <f t="shared" si="3"/>
        <v>42</v>
      </c>
      <c r="P22" s="51">
        <f t="shared" si="3"/>
        <v>39</v>
      </c>
      <c r="Q22" s="51">
        <f t="shared" si="3"/>
        <v>19</v>
      </c>
      <c r="R22" s="52"/>
      <c r="S22" s="55"/>
      <c r="T22" s="57"/>
      <c r="U22" s="56"/>
      <c r="V22" s="22">
        <f>SUM(V18:V21)</f>
        <v>148</v>
      </c>
    </row>
    <row r="23" spans="1:22" s="1" customFormat="1" ht="15.75" customHeight="1">
      <c r="A23" s="244">
        <v>438</v>
      </c>
      <c r="B23" s="247">
        <v>35</v>
      </c>
      <c r="C23" s="250" t="s">
        <v>153</v>
      </c>
      <c r="D23" s="253" t="s">
        <v>154</v>
      </c>
      <c r="E23" s="46">
        <v>6</v>
      </c>
      <c r="F23" s="5" t="s">
        <v>11</v>
      </c>
      <c r="G23" s="160">
        <v>21</v>
      </c>
      <c r="H23" s="160">
        <v>12</v>
      </c>
      <c r="I23" s="160">
        <v>9</v>
      </c>
      <c r="J23" s="160">
        <v>9</v>
      </c>
      <c r="K23" s="160">
        <v>10</v>
      </c>
      <c r="L23" s="160">
        <v>13</v>
      </c>
      <c r="M23" s="160">
        <v>9</v>
      </c>
      <c r="N23" s="160">
        <v>10</v>
      </c>
      <c r="O23" s="160">
        <v>10</v>
      </c>
      <c r="P23" s="160">
        <v>9</v>
      </c>
      <c r="Q23" s="160">
        <v>5</v>
      </c>
      <c r="R23" s="161"/>
      <c r="S23" s="49">
        <f>IF(E23="","",SUM(G23:Q23)-(R23))</f>
        <v>117</v>
      </c>
      <c r="T23" s="145" t="s">
        <v>18</v>
      </c>
      <c r="U23" s="314">
        <v>5</v>
      </c>
      <c r="V23" s="23">
        <f>SUM(G23:I23)</f>
        <v>42</v>
      </c>
    </row>
    <row r="24" spans="1:22" s="1" customFormat="1" ht="15.75" customHeight="1">
      <c r="A24" s="245"/>
      <c r="B24" s="248"/>
      <c r="C24" s="251"/>
      <c r="D24" s="254"/>
      <c r="E24" s="46">
        <v>48</v>
      </c>
      <c r="F24" s="6" t="s">
        <v>12</v>
      </c>
      <c r="G24" s="160">
        <v>21</v>
      </c>
      <c r="H24" s="160">
        <v>16</v>
      </c>
      <c r="I24" s="160">
        <v>12</v>
      </c>
      <c r="J24" s="160">
        <v>9</v>
      </c>
      <c r="K24" s="160">
        <v>11</v>
      </c>
      <c r="L24" s="160">
        <v>14</v>
      </c>
      <c r="M24" s="160">
        <v>9</v>
      </c>
      <c r="N24" s="160">
        <v>10</v>
      </c>
      <c r="O24" s="160">
        <v>10</v>
      </c>
      <c r="P24" s="160">
        <v>13</v>
      </c>
      <c r="Q24" s="160">
        <v>5</v>
      </c>
      <c r="R24" s="161"/>
      <c r="S24" s="50">
        <f>IF(E24="","",SUM(G24:Q24)-(R24))</f>
        <v>130</v>
      </c>
      <c r="T24" s="146">
        <v>1</v>
      </c>
      <c r="U24" s="315"/>
      <c r="V24" s="24">
        <f>SUM(G24:I24)</f>
        <v>49</v>
      </c>
    </row>
    <row r="25" spans="1:22" s="1" customFormat="1" ht="15.75" customHeight="1">
      <c r="A25" s="245"/>
      <c r="B25" s="248"/>
      <c r="C25" s="251"/>
      <c r="D25" s="254"/>
      <c r="E25" s="46">
        <v>4</v>
      </c>
      <c r="F25" s="6" t="s">
        <v>13</v>
      </c>
      <c r="G25" s="160">
        <v>14</v>
      </c>
      <c r="H25" s="160">
        <v>9</v>
      </c>
      <c r="I25" s="160">
        <v>6</v>
      </c>
      <c r="J25" s="160">
        <v>8</v>
      </c>
      <c r="K25" s="160">
        <v>12</v>
      </c>
      <c r="L25" s="160">
        <v>14</v>
      </c>
      <c r="M25" s="160">
        <v>10</v>
      </c>
      <c r="N25" s="160">
        <v>10</v>
      </c>
      <c r="O25" s="160">
        <v>9</v>
      </c>
      <c r="P25" s="160">
        <v>10</v>
      </c>
      <c r="Q25" s="160">
        <v>3</v>
      </c>
      <c r="R25" s="161"/>
      <c r="S25" s="50">
        <f>IF(E25="","",SUM(G25:Q25)-(R25))</f>
        <v>105</v>
      </c>
      <c r="T25" s="259">
        <f>(SUM(S23:S26)+T24)</f>
        <v>461</v>
      </c>
      <c r="U25" s="315"/>
      <c r="V25" s="24">
        <f>SUM(G25:I25)</f>
        <v>29</v>
      </c>
    </row>
    <row r="26" spans="1:22" s="1" customFormat="1" ht="15.75" customHeight="1">
      <c r="A26" s="245"/>
      <c r="B26" s="248"/>
      <c r="C26" s="251"/>
      <c r="D26" s="255"/>
      <c r="E26" s="46">
        <v>7</v>
      </c>
      <c r="F26" s="7" t="s">
        <v>14</v>
      </c>
      <c r="G26" s="54">
        <v>22</v>
      </c>
      <c r="H26" s="54">
        <v>12</v>
      </c>
      <c r="I26" s="54">
        <v>12</v>
      </c>
      <c r="J26" s="54">
        <v>9</v>
      </c>
      <c r="K26" s="54"/>
      <c r="L26" s="54">
        <v>14</v>
      </c>
      <c r="M26" s="54">
        <v>9</v>
      </c>
      <c r="N26" s="54">
        <v>11</v>
      </c>
      <c r="O26" s="54">
        <v>9</v>
      </c>
      <c r="P26" s="54">
        <v>10</v>
      </c>
      <c r="Q26" s="54"/>
      <c r="R26" s="162"/>
      <c r="S26" s="53">
        <f>IF(E26="","",SUM(G26:Q26)-(R26))</f>
        <v>108</v>
      </c>
      <c r="T26" s="260"/>
      <c r="U26" s="316"/>
      <c r="V26" s="24">
        <f>SUM(G26:I26)</f>
        <v>46</v>
      </c>
    </row>
    <row r="27" spans="1:22" s="1" customFormat="1" ht="15.75" customHeight="1">
      <c r="A27" s="246"/>
      <c r="B27" s="249"/>
      <c r="C27" s="252"/>
      <c r="D27" s="54"/>
      <c r="E27" s="261" t="s">
        <v>31</v>
      </c>
      <c r="F27" s="262"/>
      <c r="G27" s="51">
        <f aca="true" t="shared" si="4" ref="G27:Q27">SUM(G23:G26)</f>
        <v>78</v>
      </c>
      <c r="H27" s="51">
        <f t="shared" si="4"/>
        <v>49</v>
      </c>
      <c r="I27" s="51">
        <f t="shared" si="4"/>
        <v>39</v>
      </c>
      <c r="J27" s="51">
        <f t="shared" si="4"/>
        <v>35</v>
      </c>
      <c r="K27" s="51">
        <f t="shared" si="4"/>
        <v>33</v>
      </c>
      <c r="L27" s="51">
        <f t="shared" si="4"/>
        <v>55</v>
      </c>
      <c r="M27" s="51">
        <f t="shared" si="4"/>
        <v>37</v>
      </c>
      <c r="N27" s="51">
        <f t="shared" si="4"/>
        <v>41</v>
      </c>
      <c r="O27" s="51">
        <f t="shared" si="4"/>
        <v>38</v>
      </c>
      <c r="P27" s="51">
        <f t="shared" si="4"/>
        <v>42</v>
      </c>
      <c r="Q27" s="51">
        <f t="shared" si="4"/>
        <v>13</v>
      </c>
      <c r="R27" s="52"/>
      <c r="S27" s="55"/>
      <c r="T27" s="57"/>
      <c r="U27" s="56"/>
      <c r="V27" s="22">
        <f>SUM(V23:V26)</f>
        <v>166</v>
      </c>
    </row>
    <row r="28" spans="1:22" s="1" customFormat="1" ht="30">
      <c r="A28" s="263" t="s">
        <v>37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</row>
    <row r="29" spans="1:23" s="20" customFormat="1" ht="27.75" customHeight="1">
      <c r="A29" s="143" t="s">
        <v>48</v>
      </c>
      <c r="B29" s="67" t="s">
        <v>49</v>
      </c>
      <c r="C29" s="68" t="s">
        <v>50</v>
      </c>
      <c r="D29" s="69" t="s">
        <v>30</v>
      </c>
      <c r="E29" s="70" t="s">
        <v>0</v>
      </c>
      <c r="F29" s="71" t="s">
        <v>1</v>
      </c>
      <c r="G29" s="41" t="s">
        <v>2</v>
      </c>
      <c r="H29" s="41" t="s">
        <v>3</v>
      </c>
      <c r="I29" s="41" t="s">
        <v>4</v>
      </c>
      <c r="J29" s="41" t="s">
        <v>22</v>
      </c>
      <c r="K29" s="41" t="s">
        <v>23</v>
      </c>
      <c r="L29" s="41" t="s">
        <v>24</v>
      </c>
      <c r="M29" s="41" t="s">
        <v>25</v>
      </c>
      <c r="N29" s="41" t="s">
        <v>26</v>
      </c>
      <c r="O29" s="41" t="s">
        <v>19</v>
      </c>
      <c r="P29" s="41" t="s">
        <v>21</v>
      </c>
      <c r="Q29" s="41" t="s">
        <v>17</v>
      </c>
      <c r="R29" s="72" t="s">
        <v>9</v>
      </c>
      <c r="S29" s="43" t="s">
        <v>15</v>
      </c>
      <c r="T29" s="44" t="s">
        <v>16</v>
      </c>
      <c r="U29" s="150" t="s">
        <v>10</v>
      </c>
      <c r="V29" s="151" t="s">
        <v>32</v>
      </c>
      <c r="W29" s="4"/>
    </row>
    <row r="30" spans="1:22" s="1" customFormat="1" ht="15.75" customHeight="1">
      <c r="A30" s="244">
        <v>201</v>
      </c>
      <c r="B30" s="247"/>
      <c r="C30" s="250" t="s">
        <v>142</v>
      </c>
      <c r="D30" s="266" t="s">
        <v>143</v>
      </c>
      <c r="E30" s="73">
        <v>77</v>
      </c>
      <c r="F30" s="74" t="s">
        <v>27</v>
      </c>
      <c r="G30" s="47">
        <v>21</v>
      </c>
      <c r="H30" s="47">
        <v>10</v>
      </c>
      <c r="I30" s="47">
        <v>7</v>
      </c>
      <c r="J30" s="47">
        <v>8</v>
      </c>
      <c r="K30" s="47">
        <v>13</v>
      </c>
      <c r="L30" s="47">
        <v>14</v>
      </c>
      <c r="M30" s="47">
        <v>9</v>
      </c>
      <c r="N30" s="47">
        <v>9</v>
      </c>
      <c r="O30" s="47">
        <v>10</v>
      </c>
      <c r="P30" s="47">
        <v>9</v>
      </c>
      <c r="Q30" s="47">
        <v>3</v>
      </c>
      <c r="R30" s="48"/>
      <c r="S30" s="49">
        <f>IF(E30="","",SUM(G30:Q30)-(R30))</f>
        <v>113</v>
      </c>
      <c r="T30" s="264">
        <f>IF(E31="",0,(SUM(S30+S31)))</f>
        <v>230</v>
      </c>
      <c r="U30" s="311">
        <v>1</v>
      </c>
      <c r="V30" s="23">
        <f>SUM(G30:I30)</f>
        <v>38</v>
      </c>
    </row>
    <row r="31" spans="1:22" s="1" customFormat="1" ht="15.75" customHeight="1">
      <c r="A31" s="245"/>
      <c r="B31" s="248"/>
      <c r="C31" s="251"/>
      <c r="D31" s="267"/>
      <c r="E31" s="73">
        <v>11</v>
      </c>
      <c r="F31" s="76" t="s">
        <v>28</v>
      </c>
      <c r="G31" s="47">
        <v>23</v>
      </c>
      <c r="H31" s="47">
        <v>12</v>
      </c>
      <c r="I31" s="47">
        <v>7</v>
      </c>
      <c r="J31" s="47">
        <v>9</v>
      </c>
      <c r="K31" s="47">
        <v>11</v>
      </c>
      <c r="L31" s="47">
        <v>14</v>
      </c>
      <c r="M31" s="47">
        <v>9</v>
      </c>
      <c r="N31" s="47">
        <v>9</v>
      </c>
      <c r="O31" s="47">
        <v>10</v>
      </c>
      <c r="P31" s="47">
        <v>10</v>
      </c>
      <c r="Q31" s="47">
        <v>3</v>
      </c>
      <c r="R31" s="48"/>
      <c r="S31" s="50">
        <f>IF(E31="","",SUM(G31:Q31)-(R31))</f>
        <v>117</v>
      </c>
      <c r="T31" s="265"/>
      <c r="U31" s="317"/>
      <c r="V31" s="152">
        <f>SUM(G31:I31)</f>
        <v>42</v>
      </c>
    </row>
    <row r="32" spans="1:22" s="1" customFormat="1" ht="15.75" customHeight="1">
      <c r="A32" s="246"/>
      <c r="B32" s="249"/>
      <c r="C32" s="252"/>
      <c r="D32" s="268"/>
      <c r="E32" s="261" t="s">
        <v>31</v>
      </c>
      <c r="F32" s="262"/>
      <c r="G32" s="147">
        <f aca="true" t="shared" si="5" ref="G32:Q32">SUM(G30:G31)</f>
        <v>44</v>
      </c>
      <c r="H32" s="147">
        <f t="shared" si="5"/>
        <v>22</v>
      </c>
      <c r="I32" s="147">
        <f t="shared" si="5"/>
        <v>14</v>
      </c>
      <c r="J32" s="147">
        <f t="shared" si="5"/>
        <v>17</v>
      </c>
      <c r="K32" s="147">
        <f t="shared" si="5"/>
        <v>24</v>
      </c>
      <c r="L32" s="147">
        <f t="shared" si="5"/>
        <v>28</v>
      </c>
      <c r="M32" s="147">
        <f t="shared" si="5"/>
        <v>18</v>
      </c>
      <c r="N32" s="147">
        <f t="shared" si="5"/>
        <v>18</v>
      </c>
      <c r="O32" s="147">
        <f t="shared" si="5"/>
        <v>20</v>
      </c>
      <c r="P32" s="147">
        <f t="shared" si="5"/>
        <v>19</v>
      </c>
      <c r="Q32" s="147">
        <f t="shared" si="5"/>
        <v>6</v>
      </c>
      <c r="R32" s="148"/>
      <c r="S32" s="149"/>
      <c r="T32" s="154"/>
      <c r="U32" s="155"/>
      <c r="V32" s="22">
        <f>SUM(V30:V31)</f>
        <v>80</v>
      </c>
    </row>
    <row r="33" spans="1:22" s="1" customFormat="1" ht="15.75" customHeight="1">
      <c r="A33" s="244">
        <v>244</v>
      </c>
      <c r="B33" s="247"/>
      <c r="C33" s="250" t="s">
        <v>103</v>
      </c>
      <c r="D33" s="266" t="s">
        <v>104</v>
      </c>
      <c r="E33" s="73">
        <v>191</v>
      </c>
      <c r="F33" s="74" t="s">
        <v>27</v>
      </c>
      <c r="G33" s="47">
        <v>20</v>
      </c>
      <c r="H33" s="47">
        <v>9</v>
      </c>
      <c r="I33" s="47">
        <v>6</v>
      </c>
      <c r="J33" s="47">
        <v>9</v>
      </c>
      <c r="K33" s="47">
        <v>12</v>
      </c>
      <c r="L33" s="47">
        <v>13</v>
      </c>
      <c r="M33" s="47">
        <v>9</v>
      </c>
      <c r="N33" s="47">
        <v>9</v>
      </c>
      <c r="O33" s="47">
        <v>10</v>
      </c>
      <c r="P33" s="47">
        <v>11</v>
      </c>
      <c r="Q33" s="47">
        <v>3</v>
      </c>
      <c r="R33" s="48"/>
      <c r="S33" s="49">
        <f>IF(E33="","",SUM(G33:Q33)-(R33))</f>
        <v>111</v>
      </c>
      <c r="T33" s="264">
        <f>IF(E34="",0,(SUM(S33+S34)))</f>
        <v>227</v>
      </c>
      <c r="U33" s="311">
        <v>2</v>
      </c>
      <c r="V33" s="23">
        <f>SUM(G33:I33)</f>
        <v>35</v>
      </c>
    </row>
    <row r="34" spans="1:22" s="1" customFormat="1" ht="15.75" customHeight="1">
      <c r="A34" s="245"/>
      <c r="B34" s="248"/>
      <c r="C34" s="251"/>
      <c r="D34" s="267"/>
      <c r="E34" s="73">
        <v>17</v>
      </c>
      <c r="F34" s="76" t="s">
        <v>28</v>
      </c>
      <c r="G34" s="47">
        <v>23</v>
      </c>
      <c r="H34" s="47">
        <v>10</v>
      </c>
      <c r="I34" s="47">
        <v>6</v>
      </c>
      <c r="J34" s="47">
        <v>9</v>
      </c>
      <c r="K34" s="47">
        <v>13</v>
      </c>
      <c r="L34" s="47">
        <v>13</v>
      </c>
      <c r="M34" s="47">
        <v>10</v>
      </c>
      <c r="N34" s="47">
        <v>9</v>
      </c>
      <c r="O34" s="47">
        <v>10</v>
      </c>
      <c r="P34" s="47">
        <v>10</v>
      </c>
      <c r="Q34" s="47">
        <v>3</v>
      </c>
      <c r="R34" s="48"/>
      <c r="S34" s="50">
        <f>IF(E34="","",SUM(G34:Q34)-(R34))</f>
        <v>116</v>
      </c>
      <c r="T34" s="265"/>
      <c r="U34" s="317"/>
      <c r="V34" s="152">
        <f>SUM(G34:I34)</f>
        <v>39</v>
      </c>
    </row>
    <row r="35" spans="1:22" s="1" customFormat="1" ht="15.75" customHeight="1">
      <c r="A35" s="246"/>
      <c r="B35" s="249"/>
      <c r="C35" s="252"/>
      <c r="D35" s="268"/>
      <c r="E35" s="261" t="s">
        <v>31</v>
      </c>
      <c r="F35" s="262"/>
      <c r="G35" s="147">
        <f aca="true" t="shared" si="6" ref="G35:Q35">SUM(G33:G34)</f>
        <v>43</v>
      </c>
      <c r="H35" s="147">
        <f t="shared" si="6"/>
        <v>19</v>
      </c>
      <c r="I35" s="147">
        <f t="shared" si="6"/>
        <v>12</v>
      </c>
      <c r="J35" s="147">
        <f t="shared" si="6"/>
        <v>18</v>
      </c>
      <c r="K35" s="147">
        <f t="shared" si="6"/>
        <v>25</v>
      </c>
      <c r="L35" s="147">
        <f t="shared" si="6"/>
        <v>26</v>
      </c>
      <c r="M35" s="147">
        <f t="shared" si="6"/>
        <v>19</v>
      </c>
      <c r="N35" s="147">
        <f t="shared" si="6"/>
        <v>18</v>
      </c>
      <c r="O35" s="147">
        <f t="shared" si="6"/>
        <v>20</v>
      </c>
      <c r="P35" s="147">
        <f t="shared" si="6"/>
        <v>21</v>
      </c>
      <c r="Q35" s="147">
        <f t="shared" si="6"/>
        <v>6</v>
      </c>
      <c r="R35" s="148"/>
      <c r="S35" s="149"/>
      <c r="T35" s="154"/>
      <c r="U35" s="155"/>
      <c r="V35" s="22">
        <f>SUM(V33:V34)</f>
        <v>74</v>
      </c>
    </row>
    <row r="36" spans="1:22" s="1" customFormat="1" ht="15.75" customHeight="1">
      <c r="A36" s="244">
        <v>205</v>
      </c>
      <c r="B36" s="247"/>
      <c r="C36" s="250" t="s">
        <v>118</v>
      </c>
      <c r="D36" s="266" t="s">
        <v>119</v>
      </c>
      <c r="E36" s="73">
        <v>59</v>
      </c>
      <c r="F36" s="74" t="s">
        <v>27</v>
      </c>
      <c r="G36" s="47">
        <v>21</v>
      </c>
      <c r="H36" s="47">
        <v>9</v>
      </c>
      <c r="I36" s="47">
        <v>6</v>
      </c>
      <c r="J36" s="47">
        <v>9</v>
      </c>
      <c r="K36" s="47">
        <v>9</v>
      </c>
      <c r="L36" s="47">
        <v>12</v>
      </c>
      <c r="M36" s="47">
        <v>9</v>
      </c>
      <c r="N36" s="47">
        <v>9</v>
      </c>
      <c r="O36" s="47">
        <v>10</v>
      </c>
      <c r="P36" s="47">
        <v>9</v>
      </c>
      <c r="Q36" s="47">
        <v>3</v>
      </c>
      <c r="R36" s="48"/>
      <c r="S36" s="49">
        <f>IF(E36="","",SUM(G36:Q36)-(R36))</f>
        <v>106</v>
      </c>
      <c r="T36" s="264">
        <f>IF(E37="",0,(SUM(S36+S37)))</f>
        <v>220</v>
      </c>
      <c r="U36" s="311">
        <v>3</v>
      </c>
      <c r="V36" s="23">
        <f>SUM(G36:I36)</f>
        <v>36</v>
      </c>
    </row>
    <row r="37" spans="1:22" s="1" customFormat="1" ht="15.75" customHeight="1">
      <c r="A37" s="245"/>
      <c r="B37" s="248"/>
      <c r="C37" s="251"/>
      <c r="D37" s="267"/>
      <c r="E37" s="73">
        <v>72</v>
      </c>
      <c r="F37" s="76" t="s">
        <v>28</v>
      </c>
      <c r="G37" s="47">
        <v>22</v>
      </c>
      <c r="H37" s="47">
        <v>10</v>
      </c>
      <c r="I37" s="47">
        <v>7</v>
      </c>
      <c r="J37" s="47">
        <v>9</v>
      </c>
      <c r="K37" s="47">
        <v>12</v>
      </c>
      <c r="L37" s="47">
        <v>14</v>
      </c>
      <c r="M37" s="47">
        <v>9</v>
      </c>
      <c r="N37" s="47">
        <v>9</v>
      </c>
      <c r="O37" s="47">
        <v>10</v>
      </c>
      <c r="P37" s="47">
        <v>9</v>
      </c>
      <c r="Q37" s="47">
        <v>3</v>
      </c>
      <c r="R37" s="48"/>
      <c r="S37" s="50">
        <f>IF(E37="","",SUM(G37:Q37)-(R37))</f>
        <v>114</v>
      </c>
      <c r="T37" s="265"/>
      <c r="U37" s="317"/>
      <c r="V37" s="152">
        <f>SUM(G37:I37)</f>
        <v>39</v>
      </c>
    </row>
    <row r="38" spans="1:22" s="1" customFormat="1" ht="15.75" customHeight="1">
      <c r="A38" s="246"/>
      <c r="B38" s="249"/>
      <c r="C38" s="252"/>
      <c r="D38" s="268"/>
      <c r="E38" s="261" t="s">
        <v>31</v>
      </c>
      <c r="F38" s="262"/>
      <c r="G38" s="147">
        <f aca="true" t="shared" si="7" ref="G38:Q38">SUM(G36:G37)</f>
        <v>43</v>
      </c>
      <c r="H38" s="147">
        <f t="shared" si="7"/>
        <v>19</v>
      </c>
      <c r="I38" s="147">
        <f t="shared" si="7"/>
        <v>13</v>
      </c>
      <c r="J38" s="147">
        <f t="shared" si="7"/>
        <v>18</v>
      </c>
      <c r="K38" s="147">
        <f t="shared" si="7"/>
        <v>21</v>
      </c>
      <c r="L38" s="147">
        <f t="shared" si="7"/>
        <v>26</v>
      </c>
      <c r="M38" s="147">
        <f t="shared" si="7"/>
        <v>18</v>
      </c>
      <c r="N38" s="147">
        <f t="shared" si="7"/>
        <v>18</v>
      </c>
      <c r="O38" s="147">
        <f t="shared" si="7"/>
        <v>20</v>
      </c>
      <c r="P38" s="147">
        <f t="shared" si="7"/>
        <v>18</v>
      </c>
      <c r="Q38" s="147">
        <f t="shared" si="7"/>
        <v>6</v>
      </c>
      <c r="R38" s="148"/>
      <c r="S38" s="149"/>
      <c r="T38" s="154"/>
      <c r="U38" s="155"/>
      <c r="V38" s="22">
        <f>SUM(V36:V37)</f>
        <v>75</v>
      </c>
    </row>
    <row r="39" spans="1:22" s="1" customFormat="1" ht="15.75" customHeight="1">
      <c r="A39" s="244">
        <v>233</v>
      </c>
      <c r="B39" s="247"/>
      <c r="C39" s="250" t="s">
        <v>132</v>
      </c>
      <c r="D39" s="266" t="s">
        <v>133</v>
      </c>
      <c r="E39" s="73">
        <v>31</v>
      </c>
      <c r="F39" s="74" t="s">
        <v>27</v>
      </c>
      <c r="G39" s="47">
        <v>15</v>
      </c>
      <c r="H39" s="47">
        <v>11</v>
      </c>
      <c r="I39" s="47">
        <v>6</v>
      </c>
      <c r="J39" s="47">
        <v>8</v>
      </c>
      <c r="K39" s="47">
        <v>11</v>
      </c>
      <c r="L39" s="47">
        <v>12</v>
      </c>
      <c r="M39" s="47">
        <v>10</v>
      </c>
      <c r="N39" s="47">
        <v>9</v>
      </c>
      <c r="O39" s="47">
        <v>10</v>
      </c>
      <c r="P39" s="47">
        <v>9</v>
      </c>
      <c r="Q39" s="47">
        <v>3</v>
      </c>
      <c r="R39" s="48"/>
      <c r="S39" s="49">
        <f>IF(E39="","",SUM(G39:Q39)-(R39))</f>
        <v>104</v>
      </c>
      <c r="T39" s="264">
        <f>IF(E40="",0,(SUM(S39+S40)))</f>
        <v>215</v>
      </c>
      <c r="U39" s="314">
        <v>4</v>
      </c>
      <c r="V39" s="23">
        <f>SUM(G39:I39)</f>
        <v>32</v>
      </c>
    </row>
    <row r="40" spans="1:22" s="1" customFormat="1" ht="15.75" customHeight="1">
      <c r="A40" s="245"/>
      <c r="B40" s="248"/>
      <c r="C40" s="251"/>
      <c r="D40" s="267"/>
      <c r="E40" s="73">
        <v>76</v>
      </c>
      <c r="F40" s="76" t="s">
        <v>28</v>
      </c>
      <c r="G40" s="47">
        <v>18</v>
      </c>
      <c r="H40" s="47">
        <v>12</v>
      </c>
      <c r="I40" s="47">
        <v>7</v>
      </c>
      <c r="J40" s="47">
        <v>9</v>
      </c>
      <c r="K40" s="47">
        <v>12</v>
      </c>
      <c r="L40" s="47">
        <v>13</v>
      </c>
      <c r="M40" s="47">
        <v>9</v>
      </c>
      <c r="N40" s="47">
        <v>9</v>
      </c>
      <c r="O40" s="47">
        <v>10</v>
      </c>
      <c r="P40" s="47">
        <v>9</v>
      </c>
      <c r="Q40" s="47">
        <v>3</v>
      </c>
      <c r="R40" s="48"/>
      <c r="S40" s="50">
        <f>IF(E40="","",SUM(G40:Q40)-(R40))</f>
        <v>111</v>
      </c>
      <c r="T40" s="265"/>
      <c r="U40" s="318"/>
      <c r="V40" s="152">
        <f>SUM(G40:I40)</f>
        <v>37</v>
      </c>
    </row>
    <row r="41" spans="1:22" s="1" customFormat="1" ht="15.75" customHeight="1">
      <c r="A41" s="246"/>
      <c r="B41" s="249"/>
      <c r="C41" s="252"/>
      <c r="D41" s="268"/>
      <c r="E41" s="261" t="s">
        <v>31</v>
      </c>
      <c r="F41" s="262"/>
      <c r="G41" s="147">
        <f aca="true" t="shared" si="8" ref="G41:Q41">SUM(G39:G40)</f>
        <v>33</v>
      </c>
      <c r="H41" s="147">
        <f t="shared" si="8"/>
        <v>23</v>
      </c>
      <c r="I41" s="147">
        <f t="shared" si="8"/>
        <v>13</v>
      </c>
      <c r="J41" s="147">
        <f t="shared" si="8"/>
        <v>17</v>
      </c>
      <c r="K41" s="147">
        <f t="shared" si="8"/>
        <v>23</v>
      </c>
      <c r="L41" s="147">
        <f t="shared" si="8"/>
        <v>25</v>
      </c>
      <c r="M41" s="147">
        <f t="shared" si="8"/>
        <v>19</v>
      </c>
      <c r="N41" s="147">
        <f t="shared" si="8"/>
        <v>18</v>
      </c>
      <c r="O41" s="147">
        <f t="shared" si="8"/>
        <v>20</v>
      </c>
      <c r="P41" s="147">
        <f t="shared" si="8"/>
        <v>18</v>
      </c>
      <c r="Q41" s="147">
        <f t="shared" si="8"/>
        <v>6</v>
      </c>
      <c r="R41" s="148"/>
      <c r="S41" s="149"/>
      <c r="T41" s="154"/>
      <c r="U41" s="155"/>
      <c r="V41" s="22">
        <f>SUM(V39:V40)</f>
        <v>69</v>
      </c>
    </row>
    <row r="42" spans="1:22" s="1" customFormat="1" ht="15.75" customHeight="1">
      <c r="A42" s="244">
        <v>237</v>
      </c>
      <c r="B42" s="247"/>
      <c r="C42" s="250" t="s">
        <v>109</v>
      </c>
      <c r="D42" s="266" t="s">
        <v>110</v>
      </c>
      <c r="E42" s="73">
        <v>81</v>
      </c>
      <c r="F42" s="74" t="s">
        <v>27</v>
      </c>
      <c r="G42" s="47">
        <v>15</v>
      </c>
      <c r="H42" s="47">
        <v>12</v>
      </c>
      <c r="I42" s="47">
        <v>7</v>
      </c>
      <c r="J42" s="47">
        <v>8</v>
      </c>
      <c r="K42" s="47">
        <v>11</v>
      </c>
      <c r="L42" s="47">
        <v>13</v>
      </c>
      <c r="M42" s="47">
        <v>9</v>
      </c>
      <c r="N42" s="47">
        <v>9</v>
      </c>
      <c r="O42" s="47">
        <v>10</v>
      </c>
      <c r="P42" s="47">
        <v>9</v>
      </c>
      <c r="Q42" s="47">
        <v>3</v>
      </c>
      <c r="R42" s="48"/>
      <c r="S42" s="49">
        <f>IF(E42="","",SUM(G42:Q42)-(R42))</f>
        <v>106</v>
      </c>
      <c r="T42" s="264">
        <f>IF(E43="",0,(SUM(S42+S43)))</f>
        <v>215</v>
      </c>
      <c r="U42" s="314">
        <v>5</v>
      </c>
      <c r="V42" s="23">
        <f>SUM(G42:I42)</f>
        <v>34</v>
      </c>
    </row>
    <row r="43" spans="1:22" s="1" customFormat="1" ht="15.75" customHeight="1">
      <c r="A43" s="245"/>
      <c r="B43" s="248"/>
      <c r="C43" s="251"/>
      <c r="D43" s="267"/>
      <c r="E43" s="73">
        <v>60</v>
      </c>
      <c r="F43" s="76" t="s">
        <v>28</v>
      </c>
      <c r="G43" s="47">
        <v>16</v>
      </c>
      <c r="H43" s="47">
        <v>13</v>
      </c>
      <c r="I43" s="47">
        <v>7</v>
      </c>
      <c r="J43" s="47">
        <v>8</v>
      </c>
      <c r="K43" s="47">
        <v>10</v>
      </c>
      <c r="L43" s="47">
        <v>13</v>
      </c>
      <c r="M43" s="47">
        <v>9</v>
      </c>
      <c r="N43" s="47">
        <v>9</v>
      </c>
      <c r="O43" s="47">
        <v>11</v>
      </c>
      <c r="P43" s="47">
        <v>10</v>
      </c>
      <c r="Q43" s="47">
        <v>3</v>
      </c>
      <c r="R43" s="48"/>
      <c r="S43" s="50">
        <f>IF(E43="","",SUM(G43:Q43)-(R43))</f>
        <v>109</v>
      </c>
      <c r="T43" s="265"/>
      <c r="U43" s="318"/>
      <c r="V43" s="152">
        <f>SUM(G43:I43)</f>
        <v>36</v>
      </c>
    </row>
    <row r="44" spans="1:22" s="1" customFormat="1" ht="15.75" customHeight="1">
      <c r="A44" s="246"/>
      <c r="B44" s="249"/>
      <c r="C44" s="252"/>
      <c r="D44" s="268"/>
      <c r="E44" s="261" t="s">
        <v>31</v>
      </c>
      <c r="F44" s="262"/>
      <c r="G44" s="147">
        <f aca="true" t="shared" si="9" ref="G44:Q44">SUM(G42:G43)</f>
        <v>31</v>
      </c>
      <c r="H44" s="147">
        <f t="shared" si="9"/>
        <v>25</v>
      </c>
      <c r="I44" s="147">
        <f t="shared" si="9"/>
        <v>14</v>
      </c>
      <c r="J44" s="147">
        <f t="shared" si="9"/>
        <v>16</v>
      </c>
      <c r="K44" s="147">
        <f t="shared" si="9"/>
        <v>21</v>
      </c>
      <c r="L44" s="147">
        <f t="shared" si="9"/>
        <v>26</v>
      </c>
      <c r="M44" s="147">
        <f t="shared" si="9"/>
        <v>18</v>
      </c>
      <c r="N44" s="147">
        <f t="shared" si="9"/>
        <v>18</v>
      </c>
      <c r="O44" s="147">
        <f t="shared" si="9"/>
        <v>21</v>
      </c>
      <c r="P44" s="147">
        <f t="shared" si="9"/>
        <v>19</v>
      </c>
      <c r="Q44" s="147">
        <f t="shared" si="9"/>
        <v>6</v>
      </c>
      <c r="R44" s="148"/>
      <c r="S44" s="149"/>
      <c r="T44" s="154"/>
      <c r="U44" s="155"/>
      <c r="V44" s="22">
        <f>SUM(V42:V43)</f>
        <v>70</v>
      </c>
    </row>
    <row r="45" spans="1:20" s="1" customFormat="1" ht="30">
      <c r="A45" s="320" t="s">
        <v>39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1"/>
    </row>
    <row r="46" spans="1:20" s="20" customFormat="1" ht="27.75" customHeight="1">
      <c r="A46" s="142" t="s">
        <v>48</v>
      </c>
      <c r="B46" s="87" t="s">
        <v>49</v>
      </c>
      <c r="C46" s="88" t="s">
        <v>34</v>
      </c>
      <c r="D46" s="89" t="s">
        <v>30</v>
      </c>
      <c r="E46" s="90" t="s">
        <v>0</v>
      </c>
      <c r="F46" s="91" t="s">
        <v>2</v>
      </c>
      <c r="G46" s="91" t="s">
        <v>3</v>
      </c>
      <c r="H46" s="91" t="s">
        <v>4</v>
      </c>
      <c r="I46" s="91" t="s">
        <v>20</v>
      </c>
      <c r="J46" s="91" t="s">
        <v>5</v>
      </c>
      <c r="K46" s="91" t="s">
        <v>6</v>
      </c>
      <c r="L46" s="91" t="s">
        <v>7</v>
      </c>
      <c r="M46" s="91" t="s">
        <v>8</v>
      </c>
      <c r="N46" s="91" t="s">
        <v>19</v>
      </c>
      <c r="O46" s="91" t="s">
        <v>29</v>
      </c>
      <c r="P46" s="91" t="s">
        <v>17</v>
      </c>
      <c r="Q46" s="18" t="s">
        <v>9</v>
      </c>
      <c r="R46" s="92" t="s">
        <v>51</v>
      </c>
      <c r="S46" s="93" t="s">
        <v>10</v>
      </c>
      <c r="T46" s="319" t="s">
        <v>32</v>
      </c>
    </row>
    <row r="47" spans="1:20" s="1" customFormat="1" ht="19.5" customHeight="1">
      <c r="A47" s="75">
        <v>68</v>
      </c>
      <c r="B47" s="75"/>
      <c r="C47" s="158" t="s">
        <v>101</v>
      </c>
      <c r="D47" s="94" t="s">
        <v>102</v>
      </c>
      <c r="E47" s="95" t="s">
        <v>204</v>
      </c>
      <c r="F47" s="156">
        <v>23</v>
      </c>
      <c r="G47" s="156">
        <v>14</v>
      </c>
      <c r="H47" s="156">
        <v>6</v>
      </c>
      <c r="I47" s="156">
        <v>9</v>
      </c>
      <c r="J47" s="156">
        <v>11</v>
      </c>
      <c r="K47" s="156">
        <v>13</v>
      </c>
      <c r="L47" s="156">
        <v>9</v>
      </c>
      <c r="M47" s="156">
        <v>10</v>
      </c>
      <c r="N47" s="156">
        <v>11</v>
      </c>
      <c r="O47" s="156">
        <v>9</v>
      </c>
      <c r="P47" s="156">
        <v>3</v>
      </c>
      <c r="Q47" s="157"/>
      <c r="R47" s="92">
        <f>IF(E47="","",SUM(F47:P47)-(Q47))</f>
        <v>118</v>
      </c>
      <c r="S47" s="305">
        <v>1</v>
      </c>
      <c r="T47" s="159">
        <f>SUM(F47:H47)</f>
        <v>43</v>
      </c>
    </row>
    <row r="48" spans="1:20" s="1" customFormat="1" ht="19.5" customHeight="1">
      <c r="A48" s="75">
        <v>17</v>
      </c>
      <c r="B48" s="75"/>
      <c r="C48" s="158" t="s">
        <v>99</v>
      </c>
      <c r="D48" s="94" t="s">
        <v>115</v>
      </c>
      <c r="E48" s="95" t="s">
        <v>183</v>
      </c>
      <c r="F48" s="156">
        <v>21</v>
      </c>
      <c r="G48" s="156">
        <v>15</v>
      </c>
      <c r="H48" s="156">
        <v>6</v>
      </c>
      <c r="I48" s="156">
        <v>9</v>
      </c>
      <c r="J48" s="156">
        <v>12</v>
      </c>
      <c r="K48" s="156">
        <v>15</v>
      </c>
      <c r="L48" s="156">
        <v>9</v>
      </c>
      <c r="M48" s="156">
        <v>6</v>
      </c>
      <c r="N48" s="156">
        <v>9</v>
      </c>
      <c r="O48" s="156">
        <v>9</v>
      </c>
      <c r="P48" s="156">
        <v>6</v>
      </c>
      <c r="Q48" s="157"/>
      <c r="R48" s="92">
        <f>IF(E48="","",SUM(F48:P48)-(Q48))</f>
        <v>117</v>
      </c>
      <c r="S48" s="305">
        <v>2</v>
      </c>
      <c r="T48" s="159">
        <f>SUM(F48:H48)</f>
        <v>42</v>
      </c>
    </row>
    <row r="49" spans="1:20" s="1" customFormat="1" ht="19.5" customHeight="1">
      <c r="A49" s="75">
        <v>51</v>
      </c>
      <c r="B49" s="75"/>
      <c r="C49" s="158" t="s">
        <v>101</v>
      </c>
      <c r="D49" s="94" t="s">
        <v>102</v>
      </c>
      <c r="E49" s="95" t="s">
        <v>180</v>
      </c>
      <c r="F49" s="156">
        <v>18</v>
      </c>
      <c r="G49" s="156">
        <v>9</v>
      </c>
      <c r="H49" s="156">
        <v>6</v>
      </c>
      <c r="I49" s="156">
        <v>9</v>
      </c>
      <c r="J49" s="156">
        <v>9</v>
      </c>
      <c r="K49" s="156">
        <v>15</v>
      </c>
      <c r="L49" s="156">
        <v>12</v>
      </c>
      <c r="M49" s="156">
        <v>9</v>
      </c>
      <c r="N49" s="156">
        <v>9</v>
      </c>
      <c r="O49" s="156">
        <v>12</v>
      </c>
      <c r="P49" s="156">
        <v>6</v>
      </c>
      <c r="Q49" s="157"/>
      <c r="R49" s="92">
        <f>IF(E49="","",SUM(F49:P49)-(Q49))</f>
        <v>114</v>
      </c>
      <c r="S49" s="96" t="s">
        <v>136</v>
      </c>
      <c r="T49" s="159">
        <f>SUM(F49:H49)</f>
        <v>33</v>
      </c>
    </row>
    <row r="50" spans="1:20" s="1" customFormat="1" ht="19.5" customHeight="1">
      <c r="A50" s="75">
        <v>108</v>
      </c>
      <c r="B50" s="75"/>
      <c r="C50" s="158" t="s">
        <v>103</v>
      </c>
      <c r="D50" s="94" t="s">
        <v>104</v>
      </c>
      <c r="E50" s="95" t="s">
        <v>173</v>
      </c>
      <c r="F50" s="156">
        <v>17</v>
      </c>
      <c r="G50" s="156">
        <v>10</v>
      </c>
      <c r="H50" s="156">
        <v>9</v>
      </c>
      <c r="I50" s="156">
        <v>9</v>
      </c>
      <c r="J50" s="156">
        <v>13</v>
      </c>
      <c r="K50" s="156">
        <v>13</v>
      </c>
      <c r="L50" s="156">
        <v>9</v>
      </c>
      <c r="M50" s="156">
        <v>9</v>
      </c>
      <c r="N50" s="156">
        <v>10</v>
      </c>
      <c r="O50" s="156">
        <v>11</v>
      </c>
      <c r="P50" s="156">
        <v>3</v>
      </c>
      <c r="Q50" s="157"/>
      <c r="R50" s="92">
        <f>IF(E50="","",SUM(F50:P50)-(Q50))</f>
        <v>113</v>
      </c>
      <c r="S50" s="305">
        <v>3</v>
      </c>
      <c r="T50" s="159">
        <f>SUM(F50:H50)</f>
        <v>36</v>
      </c>
    </row>
    <row r="51" spans="1:20" s="1" customFormat="1" ht="19.5" customHeight="1">
      <c r="A51" s="75">
        <v>60</v>
      </c>
      <c r="B51" s="75"/>
      <c r="C51" s="158" t="s">
        <v>101</v>
      </c>
      <c r="D51" s="94" t="s">
        <v>102</v>
      </c>
      <c r="E51" s="95" t="s">
        <v>216</v>
      </c>
      <c r="F51" s="156">
        <v>20</v>
      </c>
      <c r="G51" s="156">
        <v>12</v>
      </c>
      <c r="H51" s="156"/>
      <c r="I51" s="156">
        <v>9</v>
      </c>
      <c r="J51" s="156">
        <v>12</v>
      </c>
      <c r="K51" s="156">
        <v>13</v>
      </c>
      <c r="L51" s="156">
        <v>9</v>
      </c>
      <c r="M51" s="156">
        <v>10</v>
      </c>
      <c r="N51" s="156">
        <v>11</v>
      </c>
      <c r="O51" s="156">
        <v>10</v>
      </c>
      <c r="P51" s="156">
        <v>3</v>
      </c>
      <c r="Q51" s="157"/>
      <c r="R51" s="92">
        <f>IF(E51="","",SUM(F51:P51)-(Q51))</f>
        <v>109</v>
      </c>
      <c r="S51" s="96" t="s">
        <v>136</v>
      </c>
      <c r="T51" s="159">
        <f>SUM(F51:H51)</f>
        <v>32</v>
      </c>
    </row>
    <row r="52" spans="1:20" s="1" customFormat="1" ht="19.5" customHeight="1">
      <c r="A52" s="75">
        <v>84</v>
      </c>
      <c r="B52" s="75"/>
      <c r="C52" s="158" t="s">
        <v>132</v>
      </c>
      <c r="D52" s="94" t="s">
        <v>133</v>
      </c>
      <c r="E52" s="95" t="s">
        <v>220</v>
      </c>
      <c r="F52" s="156">
        <v>21</v>
      </c>
      <c r="G52" s="156">
        <v>12</v>
      </c>
      <c r="H52" s="156"/>
      <c r="I52" s="156">
        <v>9</v>
      </c>
      <c r="J52" s="156">
        <v>11</v>
      </c>
      <c r="K52" s="156">
        <v>13</v>
      </c>
      <c r="L52" s="156">
        <v>9</v>
      </c>
      <c r="M52" s="156">
        <v>9</v>
      </c>
      <c r="N52" s="156">
        <v>10</v>
      </c>
      <c r="O52" s="156">
        <v>9</v>
      </c>
      <c r="P52" s="156">
        <v>3</v>
      </c>
      <c r="Q52" s="157"/>
      <c r="R52" s="92">
        <f>IF(E52="","",SUM(F52:P52)-(Q52))</f>
        <v>106</v>
      </c>
      <c r="S52" s="306">
        <v>4</v>
      </c>
      <c r="T52" s="159">
        <f>SUM(F52:H52)</f>
        <v>33</v>
      </c>
    </row>
    <row r="53" spans="1:20" s="1" customFormat="1" ht="19.5" customHeight="1">
      <c r="A53" s="75">
        <v>106</v>
      </c>
      <c r="B53" s="75"/>
      <c r="C53" s="158" t="s">
        <v>103</v>
      </c>
      <c r="D53" s="94" t="s">
        <v>104</v>
      </c>
      <c r="E53" s="95" t="s">
        <v>233</v>
      </c>
      <c r="F53" s="156">
        <v>16</v>
      </c>
      <c r="G53" s="156">
        <v>10</v>
      </c>
      <c r="H53" s="156">
        <v>6</v>
      </c>
      <c r="I53" s="156">
        <v>9</v>
      </c>
      <c r="J53" s="156">
        <v>12</v>
      </c>
      <c r="K53" s="156">
        <v>12</v>
      </c>
      <c r="L53" s="156">
        <v>8</v>
      </c>
      <c r="M53" s="156">
        <v>10</v>
      </c>
      <c r="N53" s="156">
        <v>10</v>
      </c>
      <c r="O53" s="156">
        <v>12</v>
      </c>
      <c r="P53" s="156"/>
      <c r="Q53" s="157">
        <v>1</v>
      </c>
      <c r="R53" s="92">
        <f>IF(E53="","",SUM(F53:P53)-(Q53))</f>
        <v>104</v>
      </c>
      <c r="S53" s="96" t="s">
        <v>136</v>
      </c>
      <c r="T53" s="159">
        <f>SUM(F53:H53)</f>
        <v>32</v>
      </c>
    </row>
    <row r="54" spans="1:20" s="1" customFormat="1" ht="19.5" customHeight="1">
      <c r="A54" s="75">
        <v>57</v>
      </c>
      <c r="B54" s="75"/>
      <c r="C54" s="158" t="s">
        <v>101</v>
      </c>
      <c r="D54" s="94" t="s">
        <v>102</v>
      </c>
      <c r="E54" s="95" t="s">
        <v>167</v>
      </c>
      <c r="F54" s="156">
        <v>19</v>
      </c>
      <c r="G54" s="156">
        <v>12</v>
      </c>
      <c r="H54" s="156"/>
      <c r="I54" s="156">
        <v>9</v>
      </c>
      <c r="J54" s="156">
        <v>12</v>
      </c>
      <c r="K54" s="156">
        <v>12</v>
      </c>
      <c r="L54" s="156">
        <v>8</v>
      </c>
      <c r="M54" s="156">
        <v>9</v>
      </c>
      <c r="N54" s="156">
        <v>9</v>
      </c>
      <c r="O54" s="156">
        <v>10</v>
      </c>
      <c r="P54" s="156">
        <v>3</v>
      </c>
      <c r="Q54" s="157"/>
      <c r="R54" s="92">
        <f>IF(E54="","",SUM(F54:P54)-(Q54))</f>
        <v>103</v>
      </c>
      <c r="S54" s="96" t="s">
        <v>136</v>
      </c>
      <c r="T54" s="159">
        <f>SUM(F54:H54)</f>
        <v>31</v>
      </c>
    </row>
    <row r="55" spans="1:20" s="1" customFormat="1" ht="19.5" customHeight="1">
      <c r="A55" s="75">
        <v>81</v>
      </c>
      <c r="B55" s="75"/>
      <c r="C55" s="158" t="s">
        <v>132</v>
      </c>
      <c r="D55" s="94" t="s">
        <v>133</v>
      </c>
      <c r="E55" s="95" t="s">
        <v>171</v>
      </c>
      <c r="F55" s="156">
        <v>18</v>
      </c>
      <c r="G55" s="156">
        <v>12</v>
      </c>
      <c r="H55" s="156"/>
      <c r="I55" s="156">
        <v>9</v>
      </c>
      <c r="J55" s="156">
        <v>11</v>
      </c>
      <c r="K55" s="156">
        <v>12</v>
      </c>
      <c r="L55" s="156">
        <v>9</v>
      </c>
      <c r="M55" s="156">
        <v>9</v>
      </c>
      <c r="N55" s="156">
        <v>10</v>
      </c>
      <c r="O55" s="156">
        <v>9</v>
      </c>
      <c r="P55" s="156">
        <v>3</v>
      </c>
      <c r="Q55" s="157"/>
      <c r="R55" s="92">
        <f>IF(E55="","",SUM(F55:P55)-(Q55))</f>
        <v>102</v>
      </c>
      <c r="S55" s="306">
        <v>5</v>
      </c>
      <c r="T55" s="159">
        <f>SUM(F55:H55)</f>
        <v>30</v>
      </c>
    </row>
  </sheetData>
  <mergeCells count="73">
    <mergeCell ref="T42:T43"/>
    <mergeCell ref="U42:U43"/>
    <mergeCell ref="A45:T45"/>
    <mergeCell ref="A42:A44"/>
    <mergeCell ref="B42:B44"/>
    <mergeCell ref="C42:C44"/>
    <mergeCell ref="D42:D44"/>
    <mergeCell ref="E44:F44"/>
    <mergeCell ref="A39:A41"/>
    <mergeCell ref="B39:B41"/>
    <mergeCell ref="C39:C41"/>
    <mergeCell ref="D39:D41"/>
    <mergeCell ref="T39:T40"/>
    <mergeCell ref="U39:U40"/>
    <mergeCell ref="E41:F41"/>
    <mergeCell ref="A36:A38"/>
    <mergeCell ref="B36:B38"/>
    <mergeCell ref="C36:C38"/>
    <mergeCell ref="D36:D38"/>
    <mergeCell ref="T36:T37"/>
    <mergeCell ref="U36:U37"/>
    <mergeCell ref="E38:F38"/>
    <mergeCell ref="A33:A35"/>
    <mergeCell ref="B33:B35"/>
    <mergeCell ref="C33:C35"/>
    <mergeCell ref="D33:D35"/>
    <mergeCell ref="T33:T34"/>
    <mergeCell ref="U33:U34"/>
    <mergeCell ref="E35:F35"/>
    <mergeCell ref="A28:V28"/>
    <mergeCell ref="A30:A32"/>
    <mergeCell ref="B30:B32"/>
    <mergeCell ref="C30:C32"/>
    <mergeCell ref="D30:D32"/>
    <mergeCell ref="T30:T31"/>
    <mergeCell ref="U30:U31"/>
    <mergeCell ref="E32:F32"/>
    <mergeCell ref="A23:A27"/>
    <mergeCell ref="B23:B27"/>
    <mergeCell ref="C23:C27"/>
    <mergeCell ref="D23:D26"/>
    <mergeCell ref="U23:U26"/>
    <mergeCell ref="T25:T26"/>
    <mergeCell ref="E27:F27"/>
    <mergeCell ref="A18:A22"/>
    <mergeCell ref="B18:B22"/>
    <mergeCell ref="C18:C22"/>
    <mergeCell ref="D18:D21"/>
    <mergeCell ref="U18:U21"/>
    <mergeCell ref="T20:T21"/>
    <mergeCell ref="E22:F22"/>
    <mergeCell ref="A13:A17"/>
    <mergeCell ref="B13:B17"/>
    <mergeCell ref="C13:C17"/>
    <mergeCell ref="D13:D16"/>
    <mergeCell ref="U13:U16"/>
    <mergeCell ref="T15:T16"/>
    <mergeCell ref="E17:F17"/>
    <mergeCell ref="A8:A12"/>
    <mergeCell ref="B8:B12"/>
    <mergeCell ref="C8:C12"/>
    <mergeCell ref="D8:D11"/>
    <mergeCell ref="U8:U11"/>
    <mergeCell ref="T10:T11"/>
    <mergeCell ref="E12:F12"/>
    <mergeCell ref="A1:V1"/>
    <mergeCell ref="A3:A7"/>
    <mergeCell ref="B3:B7"/>
    <mergeCell ref="C3:C7"/>
    <mergeCell ref="D3:D6"/>
    <mergeCell ref="U3:U6"/>
    <mergeCell ref="T5:T6"/>
    <mergeCell ref="E7:F7"/>
  </mergeCells>
  <printOptions horizontalCentered="1" verticalCentered="1"/>
  <pageMargins left="0.7086614173228347" right="0.7086614173228347" top="0.7480314960629921" bottom="0.5511811023622047" header="0.31496062992125984" footer="0.31496062992125984"/>
  <pageSetup fitToHeight="3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workbookViewId="0" topLeftCell="A1">
      <selection activeCell="U18" sqref="U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2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120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MAX(O5:O20)</f>
        <v>94</v>
      </c>
    </row>
    <row r="3" spans="1:23" ht="15.75" customHeight="1">
      <c r="A3" s="280" t="s">
        <v>30</v>
      </c>
      <c r="B3" s="281"/>
      <c r="C3" s="281"/>
      <c r="D3" s="285" t="s">
        <v>121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16</v>
      </c>
      <c r="R3" s="132"/>
      <c r="S3" s="126" t="s">
        <v>60</v>
      </c>
      <c r="T3" s="127">
        <f>MAX(C5:C20)</f>
        <v>15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131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33</v>
      </c>
      <c r="C5" s="14">
        <v>12</v>
      </c>
      <c r="D5" s="14">
        <v>9</v>
      </c>
      <c r="E5" s="14">
        <v>6</v>
      </c>
      <c r="F5" s="14">
        <v>8</v>
      </c>
      <c r="G5" s="14">
        <v>11</v>
      </c>
      <c r="H5" s="14">
        <v>11</v>
      </c>
      <c r="I5" s="14">
        <v>9</v>
      </c>
      <c r="J5" s="14">
        <v>9</v>
      </c>
      <c r="K5" s="14">
        <v>9</v>
      </c>
      <c r="L5" s="14">
        <v>10</v>
      </c>
      <c r="M5" s="14"/>
      <c r="N5" s="14"/>
      <c r="O5" s="10">
        <f>IF(B5="","",SUM(C5:M5)-(N5))</f>
        <v>94</v>
      </c>
      <c r="P5" s="135" t="s">
        <v>70</v>
      </c>
      <c r="Q5" s="25">
        <f aca="true" t="shared" si="0" ref="Q5:Q20">SUM(C5:E5)</f>
        <v>27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62</v>
      </c>
      <c r="C6" s="11">
        <v>12</v>
      </c>
      <c r="D6" s="11"/>
      <c r="E6" s="11">
        <v>8</v>
      </c>
      <c r="F6" s="11">
        <v>9</v>
      </c>
      <c r="G6" s="11">
        <v>10</v>
      </c>
      <c r="H6" s="11">
        <v>14</v>
      </c>
      <c r="I6" s="11">
        <v>9</v>
      </c>
      <c r="J6" s="11">
        <v>9</v>
      </c>
      <c r="K6" s="11">
        <v>9</v>
      </c>
      <c r="L6" s="11">
        <v>8</v>
      </c>
      <c r="M6" s="11"/>
      <c r="N6" s="12"/>
      <c r="O6" s="10">
        <f>IF(B6="","",SUM(C6:M6)-(N6))</f>
        <v>88</v>
      </c>
      <c r="P6" s="135" t="s">
        <v>66</v>
      </c>
      <c r="Q6" s="25">
        <f t="shared" si="0"/>
        <v>20</v>
      </c>
      <c r="S6" s="126" t="s">
        <v>90</v>
      </c>
      <c r="T6" s="127">
        <v>60</v>
      </c>
      <c r="W6" s="163" t="s">
        <v>70</v>
      </c>
    </row>
    <row r="7" spans="1:23" ht="15.75" customHeight="1">
      <c r="A7" s="14">
        <v>3</v>
      </c>
      <c r="B7" s="136">
        <v>50</v>
      </c>
      <c r="C7" s="11">
        <v>13</v>
      </c>
      <c r="D7" s="11"/>
      <c r="E7" s="11">
        <v>7</v>
      </c>
      <c r="F7" s="11">
        <v>8</v>
      </c>
      <c r="G7" s="11">
        <v>9</v>
      </c>
      <c r="H7" s="11">
        <v>15</v>
      </c>
      <c r="I7" s="11">
        <v>9</v>
      </c>
      <c r="J7" s="11">
        <v>9</v>
      </c>
      <c r="K7" s="11">
        <v>8</v>
      </c>
      <c r="L7" s="11">
        <v>9</v>
      </c>
      <c r="M7" s="11"/>
      <c r="N7" s="12"/>
      <c r="O7" s="10">
        <f>IF(B7="","",SUM(C7:M7)-(N7))</f>
        <v>87</v>
      </c>
      <c r="P7" s="135" t="s">
        <v>66</v>
      </c>
      <c r="Q7" s="25">
        <f t="shared" si="0"/>
        <v>20</v>
      </c>
      <c r="S7" s="126" t="s">
        <v>64</v>
      </c>
      <c r="T7" s="127">
        <v>643</v>
      </c>
      <c r="W7" s="163" t="s">
        <v>63</v>
      </c>
    </row>
    <row r="8" spans="1:20" ht="15.75" customHeight="1">
      <c r="A8" s="14">
        <v>4</v>
      </c>
      <c r="B8" s="8" t="s">
        <v>178</v>
      </c>
      <c r="C8" s="14">
        <v>15</v>
      </c>
      <c r="D8" s="14">
        <v>9</v>
      </c>
      <c r="E8" s="14"/>
      <c r="F8" s="14">
        <v>9</v>
      </c>
      <c r="G8" s="14"/>
      <c r="H8" s="14">
        <v>15</v>
      </c>
      <c r="I8" s="14">
        <v>9</v>
      </c>
      <c r="J8" s="14">
        <v>9</v>
      </c>
      <c r="K8" s="14">
        <v>9</v>
      </c>
      <c r="L8" s="14">
        <v>12</v>
      </c>
      <c r="M8" s="14"/>
      <c r="N8" s="14"/>
      <c r="O8" s="10">
        <f>IF(B8="","",SUM(C8:M8)-(N8))</f>
        <v>87</v>
      </c>
      <c r="P8" s="135" t="s">
        <v>63</v>
      </c>
      <c r="Q8" s="25">
        <f t="shared" si="0"/>
        <v>24</v>
      </c>
      <c r="S8" s="126" t="s">
        <v>68</v>
      </c>
      <c r="T8" s="127">
        <v>253</v>
      </c>
    </row>
    <row r="9" spans="1:20" ht="15.75" customHeight="1">
      <c r="A9" s="14">
        <v>5</v>
      </c>
      <c r="B9" s="8">
        <v>17</v>
      </c>
      <c r="C9" s="11">
        <v>12</v>
      </c>
      <c r="D9" s="11">
        <v>9</v>
      </c>
      <c r="E9" s="11"/>
      <c r="F9" s="11">
        <v>6</v>
      </c>
      <c r="G9" s="11">
        <v>9</v>
      </c>
      <c r="H9" s="11">
        <v>15</v>
      </c>
      <c r="I9" s="11">
        <v>9</v>
      </c>
      <c r="J9" s="11">
        <v>12</v>
      </c>
      <c r="K9" s="11">
        <v>6</v>
      </c>
      <c r="L9" s="11">
        <v>9</v>
      </c>
      <c r="M9" s="11"/>
      <c r="N9" s="12"/>
      <c r="O9" s="10">
        <f>IF(B9="","",SUM(C9:M9)-(N9))</f>
        <v>87</v>
      </c>
      <c r="P9" s="135" t="s">
        <v>67</v>
      </c>
      <c r="Q9" s="25">
        <f t="shared" si="0"/>
        <v>21</v>
      </c>
      <c r="S9" s="126" t="s">
        <v>65</v>
      </c>
      <c r="T9" s="127">
        <v>183</v>
      </c>
    </row>
    <row r="10" spans="1:20" ht="15.75" customHeight="1">
      <c r="A10" s="14">
        <v>6</v>
      </c>
      <c r="B10" s="8">
        <v>69</v>
      </c>
      <c r="C10" s="11">
        <v>12</v>
      </c>
      <c r="D10" s="11"/>
      <c r="E10" s="11">
        <v>7</v>
      </c>
      <c r="F10" s="11">
        <v>8</v>
      </c>
      <c r="G10" s="11">
        <v>10</v>
      </c>
      <c r="H10" s="11">
        <v>15</v>
      </c>
      <c r="I10" s="11">
        <v>8</v>
      </c>
      <c r="J10" s="11">
        <v>8</v>
      </c>
      <c r="K10" s="11">
        <v>9</v>
      </c>
      <c r="L10" s="11">
        <v>8</v>
      </c>
      <c r="M10" s="11"/>
      <c r="N10" s="12"/>
      <c r="O10" s="10">
        <f>IF(B10="","",SUM(C10:M10)-(N10))</f>
        <v>85</v>
      </c>
      <c r="P10" s="135" t="s">
        <v>66</v>
      </c>
      <c r="Q10" s="25">
        <f t="shared" si="0"/>
        <v>19</v>
      </c>
      <c r="S10" s="126" t="s">
        <v>91</v>
      </c>
      <c r="T10" s="141">
        <f>SUM(O5:O12)</f>
        <v>687</v>
      </c>
    </row>
    <row r="11" spans="1:21" ht="15.75" customHeight="1">
      <c r="A11" s="14">
        <v>7</v>
      </c>
      <c r="B11" s="8">
        <v>71</v>
      </c>
      <c r="C11" s="11">
        <v>12</v>
      </c>
      <c r="D11" s="11">
        <v>9</v>
      </c>
      <c r="E11" s="11">
        <v>6</v>
      </c>
      <c r="F11" s="11">
        <v>8</v>
      </c>
      <c r="G11" s="11"/>
      <c r="H11" s="11">
        <v>11</v>
      </c>
      <c r="I11" s="11">
        <v>8</v>
      </c>
      <c r="J11" s="11">
        <v>9</v>
      </c>
      <c r="K11" s="11">
        <v>9</v>
      </c>
      <c r="L11" s="11">
        <v>8</v>
      </c>
      <c r="M11" s="11"/>
      <c r="N11" s="12"/>
      <c r="O11" s="10">
        <f>IF(B11="","",SUM(C11:M11)-(N11))</f>
        <v>80</v>
      </c>
      <c r="P11" s="163" t="s">
        <v>69</v>
      </c>
      <c r="Q11" s="25">
        <f t="shared" si="0"/>
        <v>27</v>
      </c>
      <c r="S11" s="180"/>
      <c r="T11" s="181"/>
      <c r="U11" s="1">
        <f>SUM(Q5:Q12)</f>
        <v>173</v>
      </c>
    </row>
    <row r="12" spans="1:20" ht="15.75" customHeight="1">
      <c r="A12" s="14">
        <v>8</v>
      </c>
      <c r="B12" s="136">
        <v>31</v>
      </c>
      <c r="C12" s="11"/>
      <c r="D12" s="11">
        <v>9</v>
      </c>
      <c r="E12" s="11">
        <v>6</v>
      </c>
      <c r="F12" s="11">
        <v>8</v>
      </c>
      <c r="G12" s="11">
        <v>11</v>
      </c>
      <c r="H12" s="11">
        <v>11</v>
      </c>
      <c r="I12" s="11">
        <v>9</v>
      </c>
      <c r="J12" s="11">
        <v>8</v>
      </c>
      <c r="K12" s="11">
        <v>9</v>
      </c>
      <c r="L12" s="11">
        <v>8</v>
      </c>
      <c r="M12" s="11"/>
      <c r="N12" s="12"/>
      <c r="O12" s="10">
        <f>IF(B12="","",SUM(C12:M12)-(N12))</f>
        <v>79</v>
      </c>
      <c r="P12" s="163" t="s">
        <v>70</v>
      </c>
      <c r="Q12" s="25">
        <f t="shared" si="0"/>
        <v>15</v>
      </c>
      <c r="S12" s="176"/>
      <c r="T12" s="182"/>
    </row>
    <row r="13" spans="1:20" ht="15.75" customHeight="1">
      <c r="A13" s="14">
        <v>9</v>
      </c>
      <c r="B13" s="8">
        <v>43</v>
      </c>
      <c r="C13" s="11">
        <v>12</v>
      </c>
      <c r="D13" s="11"/>
      <c r="E13" s="11"/>
      <c r="F13" s="11">
        <v>6</v>
      </c>
      <c r="G13" s="11">
        <v>9</v>
      </c>
      <c r="H13" s="11">
        <v>12</v>
      </c>
      <c r="I13" s="11">
        <v>9</v>
      </c>
      <c r="J13" s="11">
        <v>9</v>
      </c>
      <c r="K13" s="11">
        <v>9</v>
      </c>
      <c r="L13" s="11">
        <v>12</v>
      </c>
      <c r="M13" s="11"/>
      <c r="N13" s="12"/>
      <c r="O13" s="10">
        <f>IF(B13="","",SUM(C13:M13)-(N13))</f>
        <v>78</v>
      </c>
      <c r="P13" s="135" t="s">
        <v>67</v>
      </c>
      <c r="Q13" s="25">
        <f t="shared" si="0"/>
        <v>12</v>
      </c>
      <c r="S13" s="176"/>
      <c r="T13" s="176"/>
    </row>
    <row r="14" spans="1:20" ht="15.75" customHeight="1">
      <c r="A14" s="14">
        <v>10</v>
      </c>
      <c r="B14" s="8">
        <v>32</v>
      </c>
      <c r="C14" s="14">
        <v>12</v>
      </c>
      <c r="D14" s="14"/>
      <c r="E14" s="14"/>
      <c r="F14" s="14">
        <v>6</v>
      </c>
      <c r="G14" s="14">
        <v>9</v>
      </c>
      <c r="H14" s="14">
        <v>15</v>
      </c>
      <c r="I14" s="14">
        <v>9</v>
      </c>
      <c r="J14" s="14">
        <v>12</v>
      </c>
      <c r="K14" s="14">
        <v>6</v>
      </c>
      <c r="L14" s="14">
        <v>9</v>
      </c>
      <c r="M14" s="14"/>
      <c r="N14" s="14"/>
      <c r="O14" s="10">
        <f>IF(B14="","",SUM(C14:M14)-(N14))</f>
        <v>78</v>
      </c>
      <c r="P14" s="135" t="s">
        <v>67</v>
      </c>
      <c r="Q14" s="25">
        <f t="shared" si="0"/>
        <v>12</v>
      </c>
      <c r="S14" s="139"/>
      <c r="T14" s="140"/>
    </row>
    <row r="15" spans="1:20" ht="15.75" customHeight="1">
      <c r="A15" s="14">
        <v>11</v>
      </c>
      <c r="B15" s="8">
        <v>72</v>
      </c>
      <c r="C15" s="11">
        <v>12</v>
      </c>
      <c r="D15" s="11"/>
      <c r="E15" s="11">
        <v>9</v>
      </c>
      <c r="F15" s="11">
        <v>8</v>
      </c>
      <c r="G15" s="11"/>
      <c r="H15" s="11">
        <v>15</v>
      </c>
      <c r="I15" s="11">
        <v>8</v>
      </c>
      <c r="J15" s="11">
        <v>8</v>
      </c>
      <c r="K15" s="11">
        <v>9</v>
      </c>
      <c r="L15" s="11">
        <v>8</v>
      </c>
      <c r="M15" s="11"/>
      <c r="N15" s="12"/>
      <c r="O15" s="10">
        <f>IF(B15="","",SUM(C15:M15)-(N15))</f>
        <v>77</v>
      </c>
      <c r="P15" s="135" t="s">
        <v>66</v>
      </c>
      <c r="Q15" s="25">
        <f t="shared" si="0"/>
        <v>21</v>
      </c>
      <c r="R15" s="138"/>
      <c r="S15" s="275"/>
      <c r="T15" s="277"/>
    </row>
    <row r="16" spans="1:20" ht="15.75" customHeight="1">
      <c r="A16" s="14">
        <v>12</v>
      </c>
      <c r="B16" s="8" t="s">
        <v>185</v>
      </c>
      <c r="C16" s="11"/>
      <c r="D16" s="11"/>
      <c r="E16" s="11"/>
      <c r="F16" s="11">
        <v>9</v>
      </c>
      <c r="G16" s="11">
        <v>9</v>
      </c>
      <c r="H16" s="11">
        <v>12</v>
      </c>
      <c r="I16" s="11">
        <v>9</v>
      </c>
      <c r="J16" s="11">
        <v>6</v>
      </c>
      <c r="K16" s="11">
        <v>9</v>
      </c>
      <c r="L16" s="11">
        <v>12</v>
      </c>
      <c r="M16" s="11"/>
      <c r="N16" s="12"/>
      <c r="O16" s="10">
        <f>IF(B16="","",SUM(C16:M16)-(N16))</f>
        <v>66</v>
      </c>
      <c r="P16" s="135" t="s">
        <v>63</v>
      </c>
      <c r="Q16" s="25">
        <f t="shared" si="0"/>
        <v>0</v>
      </c>
      <c r="S16" s="276"/>
      <c r="T16" s="276"/>
    </row>
    <row r="17" spans="1:17" ht="15.75" customHeight="1">
      <c r="A17" s="14">
        <v>13</v>
      </c>
      <c r="B17" s="136">
        <v>78</v>
      </c>
      <c r="C17" s="11">
        <v>12</v>
      </c>
      <c r="D17" s="11"/>
      <c r="E17" s="11"/>
      <c r="F17" s="11">
        <v>6</v>
      </c>
      <c r="G17" s="11"/>
      <c r="H17" s="11">
        <v>12</v>
      </c>
      <c r="I17" s="11">
        <v>9</v>
      </c>
      <c r="J17" s="11">
        <v>9</v>
      </c>
      <c r="K17" s="11">
        <v>6</v>
      </c>
      <c r="L17" s="11">
        <v>9</v>
      </c>
      <c r="M17" s="11"/>
      <c r="N17" s="12"/>
      <c r="O17" s="10">
        <f>IF(B17="","",SUM(C17:M17)-(N17))</f>
        <v>63</v>
      </c>
      <c r="P17" s="135" t="s">
        <v>67</v>
      </c>
      <c r="Q17" s="25">
        <f t="shared" si="0"/>
        <v>12</v>
      </c>
    </row>
    <row r="18" spans="1:17" ht="15.75" customHeight="1">
      <c r="A18" s="14">
        <v>14</v>
      </c>
      <c r="B18" s="8" t="s">
        <v>221</v>
      </c>
      <c r="C18" s="11"/>
      <c r="D18" s="11"/>
      <c r="E18" s="11"/>
      <c r="F18" s="11"/>
      <c r="G18" s="11"/>
      <c r="H18" s="11">
        <v>9</v>
      </c>
      <c r="I18" s="11">
        <v>9</v>
      </c>
      <c r="J18" s="11"/>
      <c r="K18" s="11"/>
      <c r="L18" s="11">
        <v>12</v>
      </c>
      <c r="M18" s="11"/>
      <c r="N18" s="12"/>
      <c r="O18" s="10">
        <f>IF(B18="","",SUM(C18:M18)-(N18))</f>
        <v>30</v>
      </c>
      <c r="P18" s="135" t="s">
        <v>63</v>
      </c>
      <c r="Q18" s="25">
        <f t="shared" si="0"/>
        <v>0</v>
      </c>
    </row>
    <row r="19" spans="1:17" ht="15.75" customHeight="1">
      <c r="A19" s="14">
        <v>15</v>
      </c>
      <c r="B19" s="8">
        <v>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>IF(B19="","",SUM(C19:M19)-(N19))</f>
        <v>0</v>
      </c>
      <c r="P19" s="135" t="s">
        <v>69</v>
      </c>
      <c r="Q19" s="25">
        <f t="shared" si="0"/>
        <v>0</v>
      </c>
    </row>
    <row r="20" spans="1:17" ht="15.75" customHeight="1">
      <c r="A20" s="14">
        <v>16</v>
      </c>
      <c r="B20" s="8" t="s">
        <v>195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>IF(B20="","",SUM(C20:M20)-(N20))</f>
        <v>0</v>
      </c>
      <c r="P20" s="135" t="s">
        <v>63</v>
      </c>
      <c r="Q20" s="25">
        <f t="shared" si="0"/>
        <v>0</v>
      </c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"/>
  <sheetViews>
    <sheetView workbookViewId="0" topLeftCell="A1">
      <selection activeCell="T8" sqref="T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6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113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0</v>
      </c>
      <c r="Q2" s="124" t="s">
        <v>56</v>
      </c>
      <c r="R2" s="125"/>
      <c r="S2" s="126" t="s">
        <v>57</v>
      </c>
      <c r="T2" s="127">
        <f>MAX(O5:O24)</f>
        <v>111</v>
      </c>
    </row>
    <row r="3" spans="1:23" ht="15.75" customHeight="1">
      <c r="A3" s="280" t="s">
        <v>30</v>
      </c>
      <c r="B3" s="281"/>
      <c r="C3" s="281"/>
      <c r="D3" s="285" t="s">
        <v>114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28</v>
      </c>
      <c r="R3" s="132"/>
      <c r="S3" s="126" t="s">
        <v>60</v>
      </c>
      <c r="T3" s="127">
        <f>MAX(C5:C24)</f>
        <v>17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v>180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79</v>
      </c>
      <c r="C5" s="11">
        <v>17</v>
      </c>
      <c r="D5" s="11"/>
      <c r="E5" s="11">
        <v>10</v>
      </c>
      <c r="F5" s="11">
        <v>11</v>
      </c>
      <c r="G5" s="11">
        <v>13</v>
      </c>
      <c r="H5" s="11">
        <v>13</v>
      </c>
      <c r="I5" s="11">
        <v>10</v>
      </c>
      <c r="J5" s="11">
        <v>12</v>
      </c>
      <c r="K5" s="11">
        <v>11</v>
      </c>
      <c r="L5" s="11">
        <v>14</v>
      </c>
      <c r="M5" s="11"/>
      <c r="N5" s="12"/>
      <c r="O5" s="10">
        <f>IF(B5="","",SUM(C5:M5)-(N5))</f>
        <v>111</v>
      </c>
      <c r="P5" s="135" t="s">
        <v>236</v>
      </c>
      <c r="Q5" s="25">
        <f aca="true" t="shared" si="0" ref="Q5:Q24">SUM(C5:E5)</f>
        <v>27</v>
      </c>
      <c r="S5" s="126" t="s">
        <v>89</v>
      </c>
      <c r="T5" s="127">
        <v>90</v>
      </c>
      <c r="W5" s="163" t="s">
        <v>69</v>
      </c>
    </row>
    <row r="6" spans="1:23" ht="15.75" customHeight="1">
      <c r="A6" s="14">
        <v>2</v>
      </c>
      <c r="B6" s="8">
        <v>217</v>
      </c>
      <c r="C6" s="14">
        <v>15</v>
      </c>
      <c r="D6" s="14">
        <v>11</v>
      </c>
      <c r="E6" s="14">
        <v>7</v>
      </c>
      <c r="F6" s="14">
        <v>9</v>
      </c>
      <c r="G6" s="14">
        <v>12</v>
      </c>
      <c r="H6" s="14">
        <v>12</v>
      </c>
      <c r="I6" s="14">
        <v>10</v>
      </c>
      <c r="J6" s="14">
        <v>9</v>
      </c>
      <c r="K6" s="14">
        <v>10</v>
      </c>
      <c r="L6" s="14">
        <v>10</v>
      </c>
      <c r="M6" s="14">
        <v>3</v>
      </c>
      <c r="N6" s="14"/>
      <c r="O6" s="10">
        <f>IF(B6="","",SUM(C6:M6)-(N6))</f>
        <v>108</v>
      </c>
      <c r="P6" s="135" t="s">
        <v>237</v>
      </c>
      <c r="Q6" s="25">
        <f t="shared" si="0"/>
        <v>33</v>
      </c>
      <c r="S6" s="126" t="s">
        <v>90</v>
      </c>
      <c r="T6" s="127">
        <v>77</v>
      </c>
      <c r="W6" s="163" t="s">
        <v>70</v>
      </c>
    </row>
    <row r="7" spans="1:23" ht="15.75" customHeight="1">
      <c r="A7" s="14">
        <v>3</v>
      </c>
      <c r="B7" s="8">
        <v>146</v>
      </c>
      <c r="C7" s="14">
        <v>17</v>
      </c>
      <c r="D7" s="14">
        <v>9</v>
      </c>
      <c r="E7" s="14">
        <v>8</v>
      </c>
      <c r="F7" s="14">
        <v>9</v>
      </c>
      <c r="G7" s="14">
        <v>11</v>
      </c>
      <c r="H7" s="14">
        <v>13</v>
      </c>
      <c r="I7" s="14">
        <v>8</v>
      </c>
      <c r="J7" s="14">
        <v>10</v>
      </c>
      <c r="K7" s="14">
        <v>10</v>
      </c>
      <c r="L7" s="14">
        <v>9</v>
      </c>
      <c r="M7" s="14">
        <v>3</v>
      </c>
      <c r="N7" s="14"/>
      <c r="O7" s="10">
        <f>IF(B7="","",SUM(C7:M7)-(N7))</f>
        <v>107</v>
      </c>
      <c r="P7" s="135" t="s">
        <v>67</v>
      </c>
      <c r="Q7" s="25">
        <f t="shared" si="0"/>
        <v>34</v>
      </c>
      <c r="S7" s="126" t="s">
        <v>64</v>
      </c>
      <c r="T7" s="127">
        <v>758</v>
      </c>
      <c r="W7" s="163" t="s">
        <v>63</v>
      </c>
    </row>
    <row r="8" spans="1:20" ht="15.75" customHeight="1">
      <c r="A8" s="14">
        <v>4</v>
      </c>
      <c r="B8" s="8">
        <v>91</v>
      </c>
      <c r="C8" s="11">
        <v>15</v>
      </c>
      <c r="D8" s="11"/>
      <c r="E8" s="11">
        <v>9</v>
      </c>
      <c r="F8" s="11">
        <v>10</v>
      </c>
      <c r="G8" s="11">
        <v>13</v>
      </c>
      <c r="H8" s="11">
        <v>12</v>
      </c>
      <c r="I8" s="11">
        <v>10</v>
      </c>
      <c r="J8" s="11">
        <v>10</v>
      </c>
      <c r="K8" s="11">
        <v>10</v>
      </c>
      <c r="L8" s="11">
        <v>11</v>
      </c>
      <c r="M8" s="11"/>
      <c r="N8" s="12"/>
      <c r="O8" s="10">
        <f>IF(B8="","",SUM(C8:M8)-(N8))</f>
        <v>100</v>
      </c>
      <c r="P8" s="135" t="s">
        <v>236</v>
      </c>
      <c r="Q8" s="25">
        <f t="shared" si="0"/>
        <v>24</v>
      </c>
      <c r="S8" s="126" t="s">
        <v>68</v>
      </c>
      <c r="T8" s="127" t="s">
        <v>136</v>
      </c>
    </row>
    <row r="9" spans="1:20" ht="15.75" customHeight="1">
      <c r="A9" s="14">
        <v>5</v>
      </c>
      <c r="B9" s="8">
        <v>49</v>
      </c>
      <c r="C9" s="11">
        <v>13</v>
      </c>
      <c r="D9" s="11">
        <v>9</v>
      </c>
      <c r="E9" s="11">
        <v>8</v>
      </c>
      <c r="F9" s="11">
        <v>9</v>
      </c>
      <c r="G9" s="11">
        <v>10</v>
      </c>
      <c r="H9" s="11">
        <v>13</v>
      </c>
      <c r="I9" s="11">
        <v>9</v>
      </c>
      <c r="J9" s="11">
        <v>8</v>
      </c>
      <c r="K9" s="11">
        <v>11</v>
      </c>
      <c r="L9" s="11">
        <v>8</v>
      </c>
      <c r="M9" s="11"/>
      <c r="N9" s="12"/>
      <c r="O9" s="10">
        <f>IF(B9="","",SUM(C9:M9)-(N9))</f>
        <v>98</v>
      </c>
      <c r="P9" s="135" t="s">
        <v>66</v>
      </c>
      <c r="Q9" s="25">
        <f t="shared" si="0"/>
        <v>30</v>
      </c>
      <c r="S9" s="126" t="s">
        <v>65</v>
      </c>
      <c r="T9" s="127">
        <v>262</v>
      </c>
    </row>
    <row r="10" spans="1:20" ht="15.75" customHeight="1">
      <c r="A10" s="14">
        <v>6</v>
      </c>
      <c r="B10" s="136">
        <v>3</v>
      </c>
      <c r="C10" s="11">
        <v>12</v>
      </c>
      <c r="D10" s="11">
        <v>11</v>
      </c>
      <c r="E10" s="11">
        <v>6</v>
      </c>
      <c r="F10" s="11">
        <v>9</v>
      </c>
      <c r="G10" s="11">
        <v>14</v>
      </c>
      <c r="H10" s="11">
        <v>12</v>
      </c>
      <c r="I10" s="11">
        <v>8</v>
      </c>
      <c r="J10" s="11">
        <v>8</v>
      </c>
      <c r="K10" s="11">
        <v>10</v>
      </c>
      <c r="L10" s="11">
        <v>8</v>
      </c>
      <c r="M10" s="11"/>
      <c r="N10" s="12"/>
      <c r="O10" s="10">
        <f>IF(B10="","",SUM(C10:M10)-(N10))</f>
        <v>98</v>
      </c>
      <c r="P10" s="135" t="s">
        <v>66</v>
      </c>
      <c r="Q10" s="25">
        <f t="shared" si="0"/>
        <v>29</v>
      </c>
      <c r="S10" s="126" t="s">
        <v>91</v>
      </c>
      <c r="T10" s="141">
        <f>SUM(O5:O12)</f>
        <v>812</v>
      </c>
    </row>
    <row r="11" spans="1:21" ht="15.75" customHeight="1">
      <c r="A11" s="14">
        <v>7</v>
      </c>
      <c r="B11" s="8">
        <v>28</v>
      </c>
      <c r="C11" s="11">
        <v>16</v>
      </c>
      <c r="D11" s="11"/>
      <c r="E11" s="11">
        <v>8</v>
      </c>
      <c r="F11" s="11">
        <v>9</v>
      </c>
      <c r="G11" s="11">
        <v>12</v>
      </c>
      <c r="H11" s="11">
        <v>12</v>
      </c>
      <c r="I11" s="11">
        <v>9</v>
      </c>
      <c r="J11" s="11">
        <v>10</v>
      </c>
      <c r="K11" s="11">
        <v>10</v>
      </c>
      <c r="L11" s="11">
        <v>9</v>
      </c>
      <c r="M11" s="11"/>
      <c r="N11" s="12"/>
      <c r="O11" s="10">
        <f>IF(B11="","",SUM(C11:M11)-(N11))</f>
        <v>95</v>
      </c>
      <c r="P11" s="135" t="s">
        <v>67</v>
      </c>
      <c r="Q11" s="25">
        <f t="shared" si="0"/>
        <v>24</v>
      </c>
      <c r="S11" s="180"/>
      <c r="T11" s="181"/>
      <c r="U11" s="1">
        <f>SUM(Q5:Q12)</f>
        <v>222</v>
      </c>
    </row>
    <row r="12" spans="1:20" ht="15.75" customHeight="1">
      <c r="A12" s="14">
        <v>8</v>
      </c>
      <c r="B12" s="136">
        <v>88</v>
      </c>
      <c r="C12" s="11">
        <v>15</v>
      </c>
      <c r="D12" s="11"/>
      <c r="E12" s="11">
        <v>6</v>
      </c>
      <c r="F12" s="11">
        <v>8</v>
      </c>
      <c r="G12" s="11">
        <v>12</v>
      </c>
      <c r="H12" s="11">
        <v>12</v>
      </c>
      <c r="I12" s="11">
        <v>10</v>
      </c>
      <c r="J12" s="11">
        <v>9</v>
      </c>
      <c r="K12" s="11">
        <v>11</v>
      </c>
      <c r="L12" s="11">
        <v>12</v>
      </c>
      <c r="M12" s="11"/>
      <c r="N12" s="12"/>
      <c r="O12" s="10">
        <f>IF(B12="","",SUM(C12:M12)-(N12))</f>
        <v>95</v>
      </c>
      <c r="P12" s="135" t="s">
        <v>237</v>
      </c>
      <c r="Q12" s="25">
        <f t="shared" si="0"/>
        <v>21</v>
      </c>
      <c r="S12" s="176"/>
      <c r="T12" s="182"/>
    </row>
    <row r="13" spans="1:20" ht="15.75" customHeight="1">
      <c r="A13" s="14">
        <v>9</v>
      </c>
      <c r="B13" s="8">
        <v>68</v>
      </c>
      <c r="C13" s="11">
        <v>16</v>
      </c>
      <c r="D13" s="11"/>
      <c r="E13" s="11">
        <v>7</v>
      </c>
      <c r="F13" s="11">
        <v>9</v>
      </c>
      <c r="G13" s="11">
        <v>12</v>
      </c>
      <c r="H13" s="11">
        <v>13</v>
      </c>
      <c r="I13" s="11">
        <v>9</v>
      </c>
      <c r="J13" s="11">
        <v>9</v>
      </c>
      <c r="K13" s="11">
        <v>10</v>
      </c>
      <c r="L13" s="11">
        <v>9</v>
      </c>
      <c r="M13" s="11"/>
      <c r="N13" s="12"/>
      <c r="O13" s="10">
        <f>IF(B13="","",SUM(C13:M13)-(N13))</f>
        <v>94</v>
      </c>
      <c r="P13" s="135" t="s">
        <v>67</v>
      </c>
      <c r="Q13" s="25">
        <f t="shared" si="0"/>
        <v>23</v>
      </c>
      <c r="S13" s="176"/>
      <c r="T13" s="176"/>
    </row>
    <row r="14" spans="1:20" ht="15.75" customHeight="1">
      <c r="A14" s="14">
        <v>10</v>
      </c>
      <c r="B14" s="8" t="s">
        <v>206</v>
      </c>
      <c r="C14" s="14">
        <v>13</v>
      </c>
      <c r="D14" s="14"/>
      <c r="E14" s="14">
        <v>9</v>
      </c>
      <c r="F14" s="14">
        <v>10</v>
      </c>
      <c r="G14" s="14">
        <v>11</v>
      </c>
      <c r="H14" s="14">
        <v>12</v>
      </c>
      <c r="I14" s="14">
        <v>9</v>
      </c>
      <c r="J14" s="14">
        <v>9</v>
      </c>
      <c r="K14" s="14">
        <v>10</v>
      </c>
      <c r="L14" s="14">
        <v>11</v>
      </c>
      <c r="M14" s="14"/>
      <c r="N14" s="14"/>
      <c r="O14" s="10">
        <f>IF(B14="","",SUM(C14:M14)-(N14))</f>
        <v>94</v>
      </c>
      <c r="P14" s="135" t="s">
        <v>63</v>
      </c>
      <c r="Q14" s="25">
        <f t="shared" si="0"/>
        <v>22</v>
      </c>
      <c r="S14" s="139"/>
      <c r="T14" s="140"/>
    </row>
    <row r="15" spans="1:20" ht="15.75" customHeight="1">
      <c r="A15" s="14">
        <v>11</v>
      </c>
      <c r="B15" s="8">
        <v>34</v>
      </c>
      <c r="C15" s="11">
        <v>12</v>
      </c>
      <c r="D15" s="11">
        <v>9</v>
      </c>
      <c r="E15" s="11">
        <v>6</v>
      </c>
      <c r="F15" s="11">
        <v>6</v>
      </c>
      <c r="G15" s="11">
        <v>9</v>
      </c>
      <c r="H15" s="11">
        <v>12</v>
      </c>
      <c r="I15" s="11">
        <v>9</v>
      </c>
      <c r="J15" s="11">
        <v>9</v>
      </c>
      <c r="K15" s="11">
        <v>12</v>
      </c>
      <c r="L15" s="11">
        <v>9</v>
      </c>
      <c r="M15" s="11"/>
      <c r="N15" s="12"/>
      <c r="O15" s="10">
        <f>IF(B15="","",SUM(C15:M15)-(N15))</f>
        <v>93</v>
      </c>
      <c r="P15" s="135" t="s">
        <v>138</v>
      </c>
      <c r="Q15" s="25">
        <f t="shared" si="0"/>
        <v>27</v>
      </c>
      <c r="R15" s="138"/>
      <c r="S15" s="275"/>
      <c r="T15" s="277"/>
    </row>
    <row r="16" spans="1:20" ht="15.75" customHeight="1">
      <c r="A16" s="14">
        <v>12</v>
      </c>
      <c r="B16" s="8">
        <v>48</v>
      </c>
      <c r="C16" s="11">
        <v>12</v>
      </c>
      <c r="D16" s="11">
        <v>9</v>
      </c>
      <c r="E16" s="11">
        <v>6</v>
      </c>
      <c r="F16" s="11">
        <v>6</v>
      </c>
      <c r="G16" s="11">
        <v>9</v>
      </c>
      <c r="H16" s="11">
        <v>15</v>
      </c>
      <c r="I16" s="11">
        <v>12</v>
      </c>
      <c r="J16" s="11">
        <v>6</v>
      </c>
      <c r="K16" s="11">
        <v>9</v>
      </c>
      <c r="L16" s="11">
        <v>9</v>
      </c>
      <c r="M16" s="11"/>
      <c r="N16" s="12"/>
      <c r="O16" s="10">
        <f>IF(B16="","",SUM(C16:M16)-(N16))</f>
        <v>93</v>
      </c>
      <c r="P16" s="135" t="s">
        <v>139</v>
      </c>
      <c r="Q16" s="25">
        <f t="shared" si="0"/>
        <v>27</v>
      </c>
      <c r="S16" s="276"/>
      <c r="T16" s="276"/>
    </row>
    <row r="17" spans="1:17" ht="15.75" customHeight="1">
      <c r="A17" s="14">
        <v>13</v>
      </c>
      <c r="B17" s="8">
        <v>75</v>
      </c>
      <c r="C17" s="11">
        <v>17</v>
      </c>
      <c r="D17" s="11"/>
      <c r="E17" s="11"/>
      <c r="F17" s="11">
        <v>9</v>
      </c>
      <c r="G17" s="11">
        <v>11</v>
      </c>
      <c r="H17" s="11">
        <v>12</v>
      </c>
      <c r="I17" s="11">
        <v>10</v>
      </c>
      <c r="J17" s="11">
        <v>11</v>
      </c>
      <c r="K17" s="11">
        <v>10</v>
      </c>
      <c r="L17" s="11">
        <v>11</v>
      </c>
      <c r="M17" s="11"/>
      <c r="N17" s="12"/>
      <c r="O17" s="10">
        <f>IF(B17="","",SUM(C17:M17)-(N17))</f>
        <v>91</v>
      </c>
      <c r="P17" s="135" t="s">
        <v>237</v>
      </c>
      <c r="Q17" s="25">
        <f t="shared" si="0"/>
        <v>17</v>
      </c>
    </row>
    <row r="18" spans="1:17" ht="15.75" customHeight="1">
      <c r="A18" s="14">
        <v>14</v>
      </c>
      <c r="B18" s="8">
        <v>213</v>
      </c>
      <c r="C18" s="11"/>
      <c r="D18" s="11">
        <v>10</v>
      </c>
      <c r="E18" s="11">
        <v>9</v>
      </c>
      <c r="F18" s="11">
        <v>9</v>
      </c>
      <c r="G18" s="11">
        <v>11</v>
      </c>
      <c r="H18" s="11">
        <v>13</v>
      </c>
      <c r="I18" s="11">
        <v>9</v>
      </c>
      <c r="J18" s="11">
        <v>9</v>
      </c>
      <c r="K18" s="11">
        <v>11</v>
      </c>
      <c r="L18" s="11">
        <v>9</v>
      </c>
      <c r="M18" s="11"/>
      <c r="N18" s="12"/>
      <c r="O18" s="10">
        <f>IF(B18="","",SUM(C18:M18)-(N18))</f>
        <v>90</v>
      </c>
      <c r="P18" s="135" t="s">
        <v>66</v>
      </c>
      <c r="Q18" s="25">
        <f t="shared" si="0"/>
        <v>19</v>
      </c>
    </row>
    <row r="19" spans="1:17" ht="15.75" customHeight="1">
      <c r="A19" s="14">
        <v>15</v>
      </c>
      <c r="B19" s="8" t="s">
        <v>214</v>
      </c>
      <c r="C19" s="11">
        <v>14</v>
      </c>
      <c r="D19" s="11"/>
      <c r="E19" s="11">
        <v>9</v>
      </c>
      <c r="F19" s="11">
        <v>9</v>
      </c>
      <c r="G19" s="11">
        <v>11</v>
      </c>
      <c r="H19" s="11">
        <v>13</v>
      </c>
      <c r="I19" s="11">
        <v>8</v>
      </c>
      <c r="J19" s="11">
        <v>8</v>
      </c>
      <c r="K19" s="11">
        <v>9</v>
      </c>
      <c r="L19" s="11">
        <v>9</v>
      </c>
      <c r="M19" s="11"/>
      <c r="N19" s="12"/>
      <c r="O19" s="10">
        <f>IF(B19="","",SUM(C19:M19)-(N19))</f>
        <v>90</v>
      </c>
      <c r="P19" s="135" t="s">
        <v>63</v>
      </c>
      <c r="Q19" s="25">
        <f t="shared" si="0"/>
        <v>23</v>
      </c>
    </row>
    <row r="20" spans="1:17" ht="15.75" customHeight="1">
      <c r="A20" s="14">
        <v>16</v>
      </c>
      <c r="B20" s="8">
        <v>83</v>
      </c>
      <c r="C20" s="11">
        <v>16</v>
      </c>
      <c r="D20" s="11"/>
      <c r="E20" s="11"/>
      <c r="F20" s="11">
        <v>9</v>
      </c>
      <c r="G20" s="11">
        <v>12</v>
      </c>
      <c r="H20" s="11">
        <v>13</v>
      </c>
      <c r="I20" s="11">
        <v>10</v>
      </c>
      <c r="J20" s="11">
        <v>10</v>
      </c>
      <c r="K20" s="11">
        <v>11</v>
      </c>
      <c r="L20" s="11">
        <v>9</v>
      </c>
      <c r="M20" s="11"/>
      <c r="N20" s="12"/>
      <c r="O20" s="10">
        <f>IF(B20="","",SUM(C20:M20)-(N20))</f>
        <v>90</v>
      </c>
      <c r="P20" s="201" t="s">
        <v>237</v>
      </c>
      <c r="Q20" s="25">
        <f t="shared" si="0"/>
        <v>16</v>
      </c>
    </row>
    <row r="21" spans="1:17" ht="15.75" customHeight="1">
      <c r="A21" s="14">
        <v>17</v>
      </c>
      <c r="B21" s="136">
        <v>38</v>
      </c>
      <c r="C21" s="11">
        <v>15</v>
      </c>
      <c r="D21" s="11"/>
      <c r="E21" s="11">
        <v>7</v>
      </c>
      <c r="F21" s="11">
        <v>8</v>
      </c>
      <c r="G21" s="11">
        <v>12</v>
      </c>
      <c r="H21" s="11">
        <v>12</v>
      </c>
      <c r="I21" s="11">
        <v>9</v>
      </c>
      <c r="J21" s="11">
        <v>9</v>
      </c>
      <c r="K21" s="11">
        <v>9</v>
      </c>
      <c r="L21" s="11">
        <v>8</v>
      </c>
      <c r="M21" s="11"/>
      <c r="N21" s="12"/>
      <c r="O21" s="10">
        <f>IF(B21="","",SUM(C21:M21)-(N21))</f>
        <v>89</v>
      </c>
      <c r="P21" s="304" t="s">
        <v>67</v>
      </c>
      <c r="Q21" s="301">
        <f t="shared" si="0"/>
        <v>22</v>
      </c>
    </row>
    <row r="22" spans="1:17" ht="15.75" customHeight="1">
      <c r="A22" s="14">
        <v>18</v>
      </c>
      <c r="B22" s="8">
        <v>42</v>
      </c>
      <c r="C22" s="11">
        <v>12</v>
      </c>
      <c r="D22" s="11">
        <v>9</v>
      </c>
      <c r="E22" s="11"/>
      <c r="F22" s="11">
        <v>8</v>
      </c>
      <c r="G22" s="11">
        <v>11</v>
      </c>
      <c r="H22" s="11">
        <v>12</v>
      </c>
      <c r="I22" s="11">
        <v>9</v>
      </c>
      <c r="J22" s="11">
        <v>8</v>
      </c>
      <c r="K22" s="11">
        <v>10</v>
      </c>
      <c r="L22" s="11">
        <v>9</v>
      </c>
      <c r="M22" s="11"/>
      <c r="N22" s="12"/>
      <c r="O22" s="10">
        <f>IF(B22="","",SUM(C22:M22)-(N22))</f>
        <v>88</v>
      </c>
      <c r="P22" s="304" t="s">
        <v>66</v>
      </c>
      <c r="Q22" s="301">
        <f t="shared" si="0"/>
        <v>21</v>
      </c>
    </row>
    <row r="23" spans="1:17" ht="15.75" customHeight="1">
      <c r="A23" s="14">
        <v>19</v>
      </c>
      <c r="B23" s="8">
        <v>172</v>
      </c>
      <c r="C23" s="11"/>
      <c r="D23" s="11"/>
      <c r="E23" s="11">
        <v>7</v>
      </c>
      <c r="F23" s="11">
        <v>9</v>
      </c>
      <c r="G23" s="11">
        <v>13</v>
      </c>
      <c r="H23" s="11">
        <v>13</v>
      </c>
      <c r="I23" s="11">
        <v>9</v>
      </c>
      <c r="J23" s="11">
        <v>9</v>
      </c>
      <c r="K23" s="11">
        <v>10</v>
      </c>
      <c r="L23" s="11">
        <v>10</v>
      </c>
      <c r="M23" s="11"/>
      <c r="N23" s="12"/>
      <c r="O23" s="10">
        <f>IF(B23="","",SUM(C23:M23)-(N23))</f>
        <v>80</v>
      </c>
      <c r="P23" s="304" t="s">
        <v>236</v>
      </c>
      <c r="Q23" s="301">
        <f t="shared" si="0"/>
        <v>7</v>
      </c>
    </row>
    <row r="24" spans="1:17" ht="15.75" customHeight="1">
      <c r="A24" s="14">
        <v>20</v>
      </c>
      <c r="B24" s="8">
        <v>171</v>
      </c>
      <c r="C24" s="11"/>
      <c r="D24" s="11">
        <v>9</v>
      </c>
      <c r="E24" s="11"/>
      <c r="F24" s="11">
        <v>9</v>
      </c>
      <c r="G24" s="11">
        <v>12</v>
      </c>
      <c r="H24" s="11">
        <v>15</v>
      </c>
      <c r="I24" s="11">
        <v>9</v>
      </c>
      <c r="J24" s="11">
        <v>6</v>
      </c>
      <c r="K24" s="11">
        <v>9</v>
      </c>
      <c r="L24" s="11">
        <v>9</v>
      </c>
      <c r="M24" s="11"/>
      <c r="N24" s="12"/>
      <c r="O24" s="10">
        <f>IF(B24="","",SUM(C24:M24)-(N24))</f>
        <v>78</v>
      </c>
      <c r="P24" s="304" t="s">
        <v>138</v>
      </c>
      <c r="Q24" s="301">
        <f t="shared" si="0"/>
        <v>9</v>
      </c>
    </row>
    <row r="25" spans="1:20" ht="15.75" customHeight="1">
      <c r="A25" s="14">
        <v>21</v>
      </c>
      <c r="B25" s="136">
        <v>63</v>
      </c>
      <c r="C25" s="11"/>
      <c r="D25" s="11"/>
      <c r="E25" s="11">
        <v>6</v>
      </c>
      <c r="F25" s="11">
        <v>9</v>
      </c>
      <c r="G25" s="11">
        <v>9</v>
      </c>
      <c r="H25" s="11">
        <v>15</v>
      </c>
      <c r="I25" s="11">
        <v>12</v>
      </c>
      <c r="J25" s="11">
        <v>9</v>
      </c>
      <c r="K25" s="11">
        <v>9</v>
      </c>
      <c r="L25" s="11">
        <v>9</v>
      </c>
      <c r="M25" s="11"/>
      <c r="N25" s="12"/>
      <c r="O25" s="10">
        <f>IF(B25="","",SUM(C25:M25)-(N25))</f>
        <v>78</v>
      </c>
      <c r="P25" s="135" t="s">
        <v>139</v>
      </c>
      <c r="Q25" s="25">
        <f aca="true" t="shared" si="1" ref="Q25:Q32">SUM(C25:E25)</f>
        <v>6</v>
      </c>
      <c r="S25" s="184"/>
      <c r="T25" s="184"/>
    </row>
    <row r="26" spans="1:20" ht="15.75" customHeight="1">
      <c r="A26" s="14">
        <v>22</v>
      </c>
      <c r="B26" s="8">
        <v>73</v>
      </c>
      <c r="C26" s="11">
        <v>12</v>
      </c>
      <c r="D26" s="11"/>
      <c r="E26" s="11"/>
      <c r="F26" s="11">
        <v>9</v>
      </c>
      <c r="G26" s="11">
        <v>9</v>
      </c>
      <c r="H26" s="11">
        <v>15</v>
      </c>
      <c r="I26" s="11">
        <v>9</v>
      </c>
      <c r="J26" s="11">
        <v>6</v>
      </c>
      <c r="K26" s="11">
        <v>9</v>
      </c>
      <c r="L26" s="11">
        <v>9</v>
      </c>
      <c r="M26" s="11"/>
      <c r="N26" s="12"/>
      <c r="O26" s="10">
        <f>IF(B26="","",SUM(C26:M26)-(N26))</f>
        <v>78</v>
      </c>
      <c r="P26" s="135" t="s">
        <v>139</v>
      </c>
      <c r="Q26" s="25">
        <f t="shared" si="1"/>
        <v>12</v>
      </c>
      <c r="S26" s="139"/>
      <c r="T26" s="140"/>
    </row>
    <row r="27" spans="1:20" ht="15.75" customHeight="1">
      <c r="A27" s="14">
        <v>23</v>
      </c>
      <c r="B27" s="8">
        <v>197</v>
      </c>
      <c r="C27" s="14"/>
      <c r="D27" s="14">
        <v>9</v>
      </c>
      <c r="E27" s="14"/>
      <c r="F27" s="14">
        <v>9</v>
      </c>
      <c r="G27" s="14">
        <v>12</v>
      </c>
      <c r="H27" s="14">
        <v>15</v>
      </c>
      <c r="I27" s="14">
        <v>9</v>
      </c>
      <c r="J27" s="14">
        <v>6</v>
      </c>
      <c r="K27" s="14">
        <v>9</v>
      </c>
      <c r="L27" s="14">
        <v>9</v>
      </c>
      <c r="M27" s="14"/>
      <c r="N27" s="14"/>
      <c r="O27" s="10">
        <f>IF(B27="","",SUM(C27:M27)-(N27))</f>
        <v>78</v>
      </c>
      <c r="P27" s="135" t="s">
        <v>139</v>
      </c>
      <c r="Q27" s="25">
        <f t="shared" si="1"/>
        <v>9</v>
      </c>
      <c r="R27" s="138"/>
      <c r="S27" s="275"/>
      <c r="T27" s="277"/>
    </row>
    <row r="28" spans="1:20" ht="15.75" customHeight="1">
      <c r="A28" s="14">
        <v>24</v>
      </c>
      <c r="B28" s="8" t="s">
        <v>218</v>
      </c>
      <c r="C28" s="14"/>
      <c r="D28" s="14">
        <v>9</v>
      </c>
      <c r="E28" s="14"/>
      <c r="F28" s="14">
        <v>8</v>
      </c>
      <c r="G28" s="14">
        <v>10</v>
      </c>
      <c r="H28" s="14">
        <v>13</v>
      </c>
      <c r="I28" s="14">
        <v>10</v>
      </c>
      <c r="J28" s="14">
        <v>9</v>
      </c>
      <c r="K28" s="14">
        <v>11</v>
      </c>
      <c r="L28" s="14">
        <v>8</v>
      </c>
      <c r="M28" s="14"/>
      <c r="N28" s="14"/>
      <c r="O28" s="10">
        <f>IF(B28="","",SUM(C28:M28)-(N28))</f>
        <v>78</v>
      </c>
      <c r="P28" s="135" t="s">
        <v>63</v>
      </c>
      <c r="Q28" s="25">
        <f t="shared" si="1"/>
        <v>9</v>
      </c>
      <c r="S28" s="276"/>
      <c r="T28" s="276"/>
    </row>
    <row r="29" spans="1:17" ht="15.75" customHeight="1">
      <c r="A29" s="14">
        <v>25</v>
      </c>
      <c r="B29" s="8">
        <v>207</v>
      </c>
      <c r="C29" s="11"/>
      <c r="D29" s="11">
        <v>9</v>
      </c>
      <c r="E29" s="11">
        <v>6</v>
      </c>
      <c r="F29" s="11">
        <v>6</v>
      </c>
      <c r="G29" s="11"/>
      <c r="H29" s="11">
        <v>15</v>
      </c>
      <c r="I29" s="11">
        <v>12</v>
      </c>
      <c r="J29" s="11">
        <v>9</v>
      </c>
      <c r="K29" s="11">
        <v>9</v>
      </c>
      <c r="L29" s="11">
        <v>9</v>
      </c>
      <c r="M29" s="11"/>
      <c r="N29" s="12"/>
      <c r="O29" s="10">
        <f>IF(B29="","",SUM(C29:M29)-(N29))</f>
        <v>75</v>
      </c>
      <c r="P29" s="135" t="s">
        <v>138</v>
      </c>
      <c r="Q29" s="25">
        <f t="shared" si="1"/>
        <v>15</v>
      </c>
    </row>
    <row r="30" spans="1:17" ht="15.75" customHeight="1">
      <c r="A30" s="14">
        <v>26</v>
      </c>
      <c r="B30" s="8">
        <v>180</v>
      </c>
      <c r="C30" s="14"/>
      <c r="D30" s="14"/>
      <c r="E30" s="14">
        <v>7</v>
      </c>
      <c r="F30" s="14">
        <v>9</v>
      </c>
      <c r="G30" s="14"/>
      <c r="H30" s="14">
        <v>12</v>
      </c>
      <c r="I30" s="14">
        <v>9</v>
      </c>
      <c r="J30" s="14">
        <v>9</v>
      </c>
      <c r="K30" s="14">
        <v>10</v>
      </c>
      <c r="L30" s="14">
        <v>10</v>
      </c>
      <c r="M30" s="14"/>
      <c r="N30" s="14"/>
      <c r="O30" s="10">
        <f>IF(B30="","",SUM(C30:M30)-(N30))</f>
        <v>66</v>
      </c>
      <c r="P30" s="135" t="s">
        <v>236</v>
      </c>
      <c r="Q30" s="25">
        <f t="shared" si="1"/>
        <v>7</v>
      </c>
    </row>
    <row r="31" spans="1:17" ht="15.75" customHeight="1">
      <c r="A31" s="14">
        <v>27</v>
      </c>
      <c r="B31" s="8">
        <v>36</v>
      </c>
      <c r="C31" s="14"/>
      <c r="D31" s="14"/>
      <c r="E31" s="14"/>
      <c r="F31" s="14">
        <v>6</v>
      </c>
      <c r="G31" s="14"/>
      <c r="H31" s="14">
        <v>12</v>
      </c>
      <c r="I31" s="14">
        <v>9</v>
      </c>
      <c r="J31" s="14">
        <v>9</v>
      </c>
      <c r="K31" s="14">
        <v>9</v>
      </c>
      <c r="L31" s="14">
        <v>6</v>
      </c>
      <c r="M31" s="14"/>
      <c r="N31" s="14"/>
      <c r="O31" s="10">
        <f>IF(B31="","",SUM(C31:M31)-(N31))</f>
        <v>51</v>
      </c>
      <c r="P31" s="135" t="s">
        <v>138</v>
      </c>
      <c r="Q31" s="25">
        <f t="shared" si="1"/>
        <v>0</v>
      </c>
    </row>
    <row r="32" spans="1:17" ht="15.75" customHeight="1">
      <c r="A32" s="14">
        <v>28</v>
      </c>
      <c r="B32" s="8" t="s">
        <v>217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0">
        <f>IF(B32="","",SUM(C32:M32)-(N32))</f>
        <v>0</v>
      </c>
      <c r="P32" s="135" t="s">
        <v>63</v>
      </c>
      <c r="Q32" s="25">
        <f t="shared" si="1"/>
        <v>0</v>
      </c>
    </row>
  </sheetData>
  <mergeCells count="13">
    <mergeCell ref="S27:S28"/>
    <mergeCell ref="T27:T28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 topLeftCell="A1">
      <selection activeCell="S17" sqref="S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3.57421875" style="137" bestFit="1" customWidth="1"/>
    <col min="20" max="20" width="9.140625" style="97" customWidth="1"/>
    <col min="21" max="16384" width="9.140625" style="1" customWidth="1"/>
  </cols>
  <sheetData>
    <row r="1" spans="14:20" ht="12.75">
      <c r="N1" s="278" t="s">
        <v>52</v>
      </c>
      <c r="O1" s="279"/>
      <c r="P1" s="121">
        <v>1</v>
      </c>
      <c r="S1" s="122" t="s">
        <v>92</v>
      </c>
      <c r="T1" s="123" t="s">
        <v>53</v>
      </c>
    </row>
    <row r="2" spans="1:20" ht="15.75" customHeight="1">
      <c r="A2" s="280" t="s">
        <v>54</v>
      </c>
      <c r="B2" s="281"/>
      <c r="C2" s="281"/>
      <c r="D2" s="282" t="s">
        <v>116</v>
      </c>
      <c r="E2" s="282"/>
      <c r="F2" s="282"/>
      <c r="G2" s="282"/>
      <c r="H2" s="282"/>
      <c r="I2" s="283"/>
      <c r="J2" s="283"/>
      <c r="K2" s="284"/>
      <c r="N2" s="278" t="s">
        <v>55</v>
      </c>
      <c r="O2" s="279"/>
      <c r="P2" s="121">
        <v>2</v>
      </c>
      <c r="Q2" s="124" t="s">
        <v>56</v>
      </c>
      <c r="R2" s="125"/>
      <c r="S2" s="126" t="s">
        <v>57</v>
      </c>
      <c r="T2" s="127">
        <f>MAX(O5:O16)</f>
        <v>108</v>
      </c>
    </row>
    <row r="3" spans="1:23" ht="15.75" customHeight="1">
      <c r="A3" s="280" t="s">
        <v>30</v>
      </c>
      <c r="B3" s="281"/>
      <c r="C3" s="281"/>
      <c r="D3" s="285" t="s">
        <v>117</v>
      </c>
      <c r="E3" s="285"/>
      <c r="F3" s="286"/>
      <c r="G3" s="287" t="s">
        <v>58</v>
      </c>
      <c r="H3" s="288"/>
      <c r="I3" s="288"/>
      <c r="J3" s="289" t="s">
        <v>135</v>
      </c>
      <c r="K3" s="290"/>
      <c r="L3" s="128"/>
      <c r="M3" s="129"/>
      <c r="N3" s="278" t="s">
        <v>59</v>
      </c>
      <c r="O3" s="279"/>
      <c r="P3" s="130">
        <v>4</v>
      </c>
      <c r="Q3" s="131">
        <f>SUM((P1*4)+(P2*2)+P3)</f>
        <v>12</v>
      </c>
      <c r="R3" s="132"/>
      <c r="S3" s="126" t="s">
        <v>60</v>
      </c>
      <c r="T3" s="127">
        <f>MAX(C5:C16)</f>
        <v>18</v>
      </c>
      <c r="W3" s="163" t="s">
        <v>66</v>
      </c>
    </row>
    <row r="4" spans="1:75" s="20" customFormat="1" ht="21" customHeight="1">
      <c r="A4" s="87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61</v>
      </c>
      <c r="P4" s="15" t="s">
        <v>62</v>
      </c>
      <c r="Q4" s="21" t="s">
        <v>32</v>
      </c>
      <c r="R4" s="133"/>
      <c r="S4" s="126" t="s">
        <v>88</v>
      </c>
      <c r="T4" s="127">
        <f>SUM(Q5:Q10)</f>
        <v>199</v>
      </c>
      <c r="U4" s="134"/>
      <c r="V4" s="134"/>
      <c r="W4" s="163" t="s">
        <v>67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</row>
    <row r="5" spans="1:23" ht="15.75" customHeight="1">
      <c r="A5" s="14">
        <v>1</v>
      </c>
      <c r="B5" s="8">
        <v>22</v>
      </c>
      <c r="C5" s="11">
        <v>18</v>
      </c>
      <c r="D5" s="11">
        <v>11</v>
      </c>
      <c r="E5" s="11">
        <v>7</v>
      </c>
      <c r="F5" s="11">
        <v>8</v>
      </c>
      <c r="G5" s="11">
        <v>12</v>
      </c>
      <c r="H5" s="11">
        <v>12</v>
      </c>
      <c r="I5" s="11">
        <v>9</v>
      </c>
      <c r="J5" s="11">
        <v>9</v>
      </c>
      <c r="K5" s="11">
        <v>10</v>
      </c>
      <c r="L5" s="11">
        <v>9</v>
      </c>
      <c r="M5" s="11">
        <v>3</v>
      </c>
      <c r="N5" s="12"/>
      <c r="O5" s="10">
        <f>IF(B5="","",SUM(C5:M5)-(N5))</f>
        <v>108</v>
      </c>
      <c r="P5" s="135" t="s">
        <v>69</v>
      </c>
      <c r="Q5" s="25">
        <f aca="true" t="shared" si="0" ref="Q5:Q16">SUM(C5:E5)</f>
        <v>36</v>
      </c>
      <c r="S5" s="126" t="s">
        <v>89</v>
      </c>
      <c r="T5" s="127">
        <v>74</v>
      </c>
      <c r="W5" s="163" t="s">
        <v>69</v>
      </c>
    </row>
    <row r="6" spans="1:23" ht="15.75" customHeight="1">
      <c r="A6" s="14">
        <v>2</v>
      </c>
      <c r="B6" s="8">
        <v>23</v>
      </c>
      <c r="C6" s="11">
        <v>15</v>
      </c>
      <c r="D6" s="11">
        <v>11</v>
      </c>
      <c r="E6" s="11">
        <v>7</v>
      </c>
      <c r="F6" s="11">
        <v>9</v>
      </c>
      <c r="G6" s="11">
        <v>11</v>
      </c>
      <c r="H6" s="11">
        <v>12</v>
      </c>
      <c r="I6" s="11">
        <v>9</v>
      </c>
      <c r="J6" s="11">
        <v>9</v>
      </c>
      <c r="K6" s="11">
        <v>9</v>
      </c>
      <c r="L6" s="11">
        <v>9</v>
      </c>
      <c r="M6" s="11">
        <v>3</v>
      </c>
      <c r="N6" s="12"/>
      <c r="O6" s="10">
        <f>IF(B6="","",SUM(C6:M6)-(N6))</f>
        <v>104</v>
      </c>
      <c r="P6" s="135" t="s">
        <v>69</v>
      </c>
      <c r="Q6" s="25">
        <f t="shared" si="0"/>
        <v>33</v>
      </c>
      <c r="S6" s="126" t="s">
        <v>90</v>
      </c>
      <c r="T6" s="127">
        <v>44</v>
      </c>
      <c r="W6" s="163" t="s">
        <v>70</v>
      </c>
    </row>
    <row r="7" spans="1:23" ht="15.75" customHeight="1">
      <c r="A7" s="14">
        <v>3</v>
      </c>
      <c r="B7" s="8">
        <v>13</v>
      </c>
      <c r="C7" s="11">
        <v>14</v>
      </c>
      <c r="D7" s="11">
        <v>10</v>
      </c>
      <c r="E7" s="11">
        <v>6</v>
      </c>
      <c r="F7" s="11">
        <v>8</v>
      </c>
      <c r="G7" s="11">
        <v>10</v>
      </c>
      <c r="H7" s="11">
        <v>12</v>
      </c>
      <c r="I7" s="11">
        <v>9</v>
      </c>
      <c r="J7" s="11">
        <v>9</v>
      </c>
      <c r="K7" s="11">
        <v>9</v>
      </c>
      <c r="L7" s="11">
        <v>10</v>
      </c>
      <c r="M7" s="11"/>
      <c r="N7" s="12"/>
      <c r="O7" s="10">
        <f>IF(B7="","",SUM(C7:M7)-(N7))</f>
        <v>97</v>
      </c>
      <c r="P7" s="135" t="s">
        <v>66</v>
      </c>
      <c r="Q7" s="25">
        <f t="shared" si="0"/>
        <v>30</v>
      </c>
      <c r="S7" s="126" t="s">
        <v>64</v>
      </c>
      <c r="T7" s="127">
        <v>331</v>
      </c>
      <c r="W7" s="163" t="s">
        <v>63</v>
      </c>
    </row>
    <row r="8" spans="1:20" ht="15.75" customHeight="1">
      <c r="A8" s="14">
        <v>4</v>
      </c>
      <c r="B8" s="8">
        <v>24</v>
      </c>
      <c r="C8" s="11">
        <v>18</v>
      </c>
      <c r="D8" s="11">
        <v>12</v>
      </c>
      <c r="E8" s="11">
        <v>7</v>
      </c>
      <c r="F8" s="11">
        <v>9</v>
      </c>
      <c r="G8" s="11"/>
      <c r="H8" s="11">
        <v>13</v>
      </c>
      <c r="I8" s="11">
        <v>9</v>
      </c>
      <c r="J8" s="11">
        <v>9</v>
      </c>
      <c r="K8" s="11">
        <v>10</v>
      </c>
      <c r="L8" s="11">
        <v>9</v>
      </c>
      <c r="M8" s="11"/>
      <c r="N8" s="12"/>
      <c r="O8" s="10">
        <f>IF(B8="","",SUM(C8:M8)-(N8))</f>
        <v>96</v>
      </c>
      <c r="P8" s="135" t="s">
        <v>70</v>
      </c>
      <c r="Q8" s="25">
        <f t="shared" si="0"/>
        <v>37</v>
      </c>
      <c r="S8" s="126" t="s">
        <v>68</v>
      </c>
      <c r="T8" s="127">
        <v>398</v>
      </c>
    </row>
    <row r="9" spans="1:20" ht="15.75" customHeight="1">
      <c r="A9" s="14">
        <v>5</v>
      </c>
      <c r="B9" s="8">
        <v>26</v>
      </c>
      <c r="C9" s="14">
        <v>17</v>
      </c>
      <c r="D9" s="14">
        <v>10</v>
      </c>
      <c r="E9" s="14">
        <v>6</v>
      </c>
      <c r="F9" s="14">
        <v>8</v>
      </c>
      <c r="G9" s="14"/>
      <c r="H9" s="14">
        <v>12</v>
      </c>
      <c r="I9" s="14">
        <v>9</v>
      </c>
      <c r="J9" s="14">
        <v>9</v>
      </c>
      <c r="K9" s="14">
        <v>10</v>
      </c>
      <c r="L9" s="14">
        <v>9</v>
      </c>
      <c r="M9" s="14"/>
      <c r="N9" s="14"/>
      <c r="O9" s="10">
        <f>IF(B9="","",SUM(C9:M9)-(N9))</f>
        <v>90</v>
      </c>
      <c r="P9" s="135" t="s">
        <v>70</v>
      </c>
      <c r="Q9" s="25">
        <f t="shared" si="0"/>
        <v>33</v>
      </c>
      <c r="S9" s="126" t="s">
        <v>65</v>
      </c>
      <c r="T9" s="127">
        <v>154</v>
      </c>
    </row>
    <row r="10" spans="1:20" ht="15.75" customHeight="1">
      <c r="A10" s="14">
        <v>6</v>
      </c>
      <c r="B10" s="8">
        <v>14</v>
      </c>
      <c r="C10" s="11">
        <v>12</v>
      </c>
      <c r="D10" s="11">
        <v>10</v>
      </c>
      <c r="E10" s="11">
        <v>8</v>
      </c>
      <c r="F10" s="11">
        <v>8</v>
      </c>
      <c r="G10" s="11"/>
      <c r="H10" s="11">
        <v>12</v>
      </c>
      <c r="I10" s="11">
        <v>9</v>
      </c>
      <c r="J10" s="11">
        <v>8</v>
      </c>
      <c r="K10" s="11">
        <v>9</v>
      </c>
      <c r="L10" s="11">
        <v>9</v>
      </c>
      <c r="M10" s="11"/>
      <c r="N10" s="12"/>
      <c r="O10" s="10">
        <f>IF(B10="","",SUM(C10:M10)-(N10))</f>
        <v>85</v>
      </c>
      <c r="P10" s="135" t="s">
        <v>66</v>
      </c>
      <c r="Q10" s="25">
        <f t="shared" si="0"/>
        <v>30</v>
      </c>
      <c r="S10" s="126" t="s">
        <v>91</v>
      </c>
      <c r="T10" s="141">
        <f>SUM(O5:O12)</f>
        <v>738</v>
      </c>
    </row>
    <row r="11" spans="1:21" ht="15.75" customHeight="1">
      <c r="A11" s="14">
        <v>7</v>
      </c>
      <c r="B11" s="136">
        <v>28</v>
      </c>
      <c r="C11" s="11">
        <v>12</v>
      </c>
      <c r="D11" s="11">
        <v>9</v>
      </c>
      <c r="E11" s="11">
        <v>7</v>
      </c>
      <c r="F11" s="11">
        <v>8</v>
      </c>
      <c r="G11" s="11"/>
      <c r="H11" s="11">
        <v>11</v>
      </c>
      <c r="I11" s="11">
        <v>8</v>
      </c>
      <c r="J11" s="11">
        <v>8</v>
      </c>
      <c r="K11" s="11">
        <v>10</v>
      </c>
      <c r="L11" s="11">
        <v>8</v>
      </c>
      <c r="M11" s="11"/>
      <c r="N11" s="12"/>
      <c r="O11" s="10">
        <f>IF(B11="","",SUM(C11:M11)-(N11))</f>
        <v>81</v>
      </c>
      <c r="P11" s="135" t="s">
        <v>66</v>
      </c>
      <c r="Q11" s="25">
        <f t="shared" si="0"/>
        <v>28</v>
      </c>
      <c r="S11" s="180"/>
      <c r="T11" s="181"/>
      <c r="U11" s="1">
        <f>SUM(Q5:Q12)</f>
        <v>239</v>
      </c>
    </row>
    <row r="12" spans="1:20" ht="15.75" customHeight="1">
      <c r="A12" s="14">
        <v>8</v>
      </c>
      <c r="B12" s="8" t="s">
        <v>192</v>
      </c>
      <c r="C12" s="11">
        <v>12</v>
      </c>
      <c r="D12" s="11"/>
      <c r="E12" s="11"/>
      <c r="F12" s="11">
        <v>9</v>
      </c>
      <c r="G12" s="11">
        <v>11</v>
      </c>
      <c r="H12" s="11">
        <v>12</v>
      </c>
      <c r="I12" s="11">
        <v>8</v>
      </c>
      <c r="J12" s="11">
        <v>8</v>
      </c>
      <c r="K12" s="11">
        <v>9</v>
      </c>
      <c r="L12" s="11">
        <v>8</v>
      </c>
      <c r="M12" s="11"/>
      <c r="N12" s="12"/>
      <c r="O12" s="10">
        <f>IF(B12="","",SUM(C12:M12)-(N12))</f>
        <v>77</v>
      </c>
      <c r="P12" s="135" t="s">
        <v>63</v>
      </c>
      <c r="Q12" s="25">
        <f t="shared" si="0"/>
        <v>12</v>
      </c>
      <c r="S12" s="176"/>
      <c r="T12" s="182"/>
    </row>
    <row r="13" spans="1:20" ht="15.75" customHeight="1">
      <c r="A13" s="14">
        <v>9</v>
      </c>
      <c r="B13" s="8" t="s">
        <v>190</v>
      </c>
      <c r="C13" s="14">
        <v>13</v>
      </c>
      <c r="D13" s="14"/>
      <c r="E13" s="14">
        <v>8</v>
      </c>
      <c r="F13" s="14">
        <v>8</v>
      </c>
      <c r="G13" s="14"/>
      <c r="H13" s="14">
        <v>12</v>
      </c>
      <c r="I13" s="14">
        <v>8</v>
      </c>
      <c r="J13" s="14">
        <v>9</v>
      </c>
      <c r="K13" s="14">
        <v>10</v>
      </c>
      <c r="L13" s="14">
        <v>9</v>
      </c>
      <c r="M13" s="14"/>
      <c r="N13" s="14"/>
      <c r="O13" s="10">
        <f>IF(B13="","",SUM(C13:M13)-(N13))</f>
        <v>77</v>
      </c>
      <c r="P13" s="135" t="s">
        <v>63</v>
      </c>
      <c r="Q13" s="25">
        <f t="shared" si="0"/>
        <v>21</v>
      </c>
      <c r="S13" s="176"/>
      <c r="T13" s="176"/>
    </row>
    <row r="14" spans="1:20" ht="15.75" customHeight="1">
      <c r="A14" s="14">
        <v>10</v>
      </c>
      <c r="B14" s="8">
        <v>31</v>
      </c>
      <c r="C14" s="11">
        <v>12</v>
      </c>
      <c r="D14" s="11"/>
      <c r="E14" s="11"/>
      <c r="F14" s="11">
        <v>9</v>
      </c>
      <c r="G14" s="11"/>
      <c r="H14" s="11">
        <v>13</v>
      </c>
      <c r="I14" s="11">
        <v>8</v>
      </c>
      <c r="J14" s="11">
        <v>8</v>
      </c>
      <c r="K14" s="11">
        <v>10</v>
      </c>
      <c r="L14" s="11">
        <v>8</v>
      </c>
      <c r="M14" s="11"/>
      <c r="N14" s="12"/>
      <c r="O14" s="10">
        <f>IF(B14="","",SUM(C14:M14)-(N14))</f>
        <v>68</v>
      </c>
      <c r="P14" s="135" t="s">
        <v>66</v>
      </c>
      <c r="Q14" s="25">
        <f t="shared" si="0"/>
        <v>12</v>
      </c>
      <c r="S14" s="139"/>
      <c r="T14" s="140"/>
    </row>
    <row r="15" spans="1:20" ht="15.75" customHeight="1">
      <c r="A15" s="14">
        <v>11</v>
      </c>
      <c r="B15" s="8" t="s">
        <v>219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>IF(B15="","",SUM(C15:M15)-(N15))</f>
        <v>0</v>
      </c>
      <c r="P15" s="135" t="s">
        <v>63</v>
      </c>
      <c r="Q15" s="25">
        <f t="shared" si="0"/>
        <v>0</v>
      </c>
      <c r="R15" s="138"/>
      <c r="S15" s="275"/>
      <c r="T15" s="277"/>
    </row>
    <row r="16" spans="1:20" ht="15.75" customHeight="1">
      <c r="A16" s="14">
        <v>12</v>
      </c>
      <c r="B16" s="136" t="s">
        <v>166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>IF(B16="","",SUM(C16:M16)-(N16))</f>
        <v>0</v>
      </c>
      <c r="P16" s="135" t="s">
        <v>63</v>
      </c>
      <c r="Q16" s="25">
        <f t="shared" si="0"/>
        <v>0</v>
      </c>
      <c r="S16" s="276"/>
      <c r="T16" s="276"/>
    </row>
  </sheetData>
  <mergeCells count="11"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2021-12-29T21:13:57Z</cp:lastPrinted>
  <dcterms:created xsi:type="dcterms:W3CDTF">2006-06-29T12:55:00Z</dcterms:created>
  <dcterms:modified xsi:type="dcterms:W3CDTF">2021-12-29T21:16:55Z</dcterms:modified>
  <cp:category/>
  <cp:version/>
  <cp:contentType/>
  <cp:contentStatus/>
</cp:coreProperties>
</file>