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60" tabRatio="921" activeTab="2"/>
  </bookViews>
  <sheets>
    <sheet name="Classifiche" sheetId="1" r:id="rId1"/>
    <sheet name="Speciali" sheetId="2" r:id="rId2"/>
    <sheet name="Stamm" sheetId="3" r:id="rId3"/>
    <sheet name="Coppie" sheetId="4" r:id="rId4"/>
    <sheet name="Singoli" sheetId="5" r:id="rId5"/>
    <sheet name="Abballe" sheetId="6" r:id="rId6"/>
    <sheet name="Abbondanza" sheetId="7" r:id="rId7"/>
    <sheet name="Alcamo" sheetId="8" r:id="rId8"/>
    <sheet name="Armillotta" sheetId="9" r:id="rId9"/>
    <sheet name="Bertoni" sheetId="10" r:id="rId10"/>
    <sheet name="Blanco" sheetId="11" r:id="rId11"/>
    <sheet name="Bonfanti" sheetId="12" r:id="rId12"/>
    <sheet name="Bosi" sheetId="13" r:id="rId13"/>
    <sheet name="Bressan" sheetId="14" r:id="rId14"/>
    <sheet name="Bulone" sheetId="15" r:id="rId15"/>
    <sheet name="Buonanno" sheetId="16" r:id="rId16"/>
    <sheet name="Carbone" sheetId="17" r:id="rId17"/>
    <sheet name="Dalla Valeria" sheetId="18" r:id="rId18"/>
    <sheet name="Del Broccolo" sheetId="19" r:id="rId19"/>
    <sheet name="Di Maio" sheetId="20" r:id="rId20"/>
    <sheet name="Di Palma" sheetId="21" r:id="rId21"/>
    <sheet name="Fabbrocile" sheetId="22" r:id="rId22"/>
    <sheet name="Ferragina" sheetId="23" r:id="rId23"/>
    <sheet name="Ferrara" sheetId="24" r:id="rId24"/>
    <sheet name="Liut" sheetId="25" r:id="rId25"/>
    <sheet name="Luppi" sheetId="26" r:id="rId26"/>
    <sheet name="Marini" sheetId="27" r:id="rId27"/>
    <sheet name="Marson G." sheetId="28" r:id="rId28"/>
    <sheet name="Minieri" sheetId="29" r:id="rId29"/>
    <sheet name="Muscaglione" sheetId="30" r:id="rId30"/>
    <sheet name="Napolitano" sheetId="31" r:id="rId31"/>
    <sheet name="Pattaro" sheetId="32" r:id="rId32"/>
    <sheet name="Pegorari" sheetId="33" r:id="rId33"/>
    <sheet name="Pesce" sheetId="34" r:id="rId34"/>
    <sheet name="Pellicanò" sheetId="35" r:id="rId35"/>
    <sheet name="Polverino" sheetId="36" r:id="rId36"/>
    <sheet name="Scaravetti" sheetId="37" r:id="rId37"/>
    <sheet name="Scrocco" sheetId="38" r:id="rId38"/>
    <sheet name="Tola" sheetId="39" r:id="rId39"/>
    <sheet name="Stefanuto" sheetId="40" r:id="rId40"/>
    <sheet name="Toro" sheetId="41" r:id="rId41"/>
    <sheet name=" Tortorelli A" sheetId="42" r:id="rId42"/>
    <sheet name="Tortorelli G" sheetId="43" r:id="rId43"/>
    <sheet name="Varriale" sheetId="44" r:id="rId44"/>
    <sheet name="Verace" sheetId="45" r:id="rId45"/>
  </sheets>
  <definedNames>
    <definedName name="_xlnm._FilterDatabase" localSheetId="4" hidden="1">'Singoli'!$A$1:$S$89</definedName>
    <definedName name="_xlnm._FilterDatabase" localSheetId="40" hidden="1">'Toro'!$B$9:$Q$29</definedName>
    <definedName name="_xlnm._FilterDatabase" localSheetId="4">'Singoli'!$A$1:$T$4</definedName>
    <definedName name="_xlnm._FilterDatabase_1">'Singoli'!$A$1:$T$4</definedName>
    <definedName name="_xlnm.Print_Area" localSheetId="41">' Tortorelli A'!$A$1:$V$19</definedName>
    <definedName name="_xlnm.Print_Area" localSheetId="5">'Abballe'!$A$1:$V$21</definedName>
    <definedName name="_xlnm.Print_Area" localSheetId="6">'Abbondanza'!$A$1:$V$25</definedName>
    <definedName name="_xlnm.Print_Area" localSheetId="7">'Alcamo'!$A$1:$V$17</definedName>
    <definedName name="_xlnm.Print_Area" localSheetId="8">'Armillotta'!$A$1:$V$22</definedName>
    <definedName name="_xlnm.Print_Area" localSheetId="9">'Bertoni'!$A$1:$V$18</definedName>
    <definedName name="_xlnm.Print_Area" localSheetId="10">'Blanco'!$A$1:$V$18</definedName>
    <definedName name="_xlnm.Print_Area" localSheetId="11">'Bonfanti'!$A$1:$U$33</definedName>
    <definedName name="_xlnm.Print_Area" localSheetId="12">'Bosi'!$A$1:$U$25</definedName>
    <definedName name="_xlnm.Print_Area" localSheetId="13">'Bressan'!$A$1:$V$16</definedName>
    <definedName name="_xlnm.Print_Area" localSheetId="14">'Bulone'!$A$1:$V$15</definedName>
    <definedName name="_xlnm.Print_Area" localSheetId="15">'Buonanno'!$A$1:$V$15</definedName>
    <definedName name="_xlnm.Print_Area" localSheetId="16">'Carbone'!$A$1:$V$18</definedName>
    <definedName name="_xlnm.Print_Area" localSheetId="0">'Classifiche'!$A$1:$H$24</definedName>
    <definedName name="_xlnm.Print_Area" localSheetId="3">'Coppie'!$A:$V</definedName>
    <definedName name="_xlnm.Print_Area" localSheetId="17">'Dalla Valeria'!$A$1:$V$18</definedName>
    <definedName name="_xlnm.Print_Area" localSheetId="18">'Del Broccolo'!$A$1:$V$18</definedName>
    <definedName name="_xlnm.Print_Area" localSheetId="19">'Di Maio'!$A$1:$V$22</definedName>
    <definedName name="_xlnm.Print_Area" localSheetId="20">'Di Palma'!$A$1:$V$24</definedName>
    <definedName name="_xlnm.Print_Area" localSheetId="21">'Fabbrocile'!$A$1:$V$22</definedName>
    <definedName name="_xlnm.Print_Area" localSheetId="22">'Ferragina'!$A$1:$V$22</definedName>
    <definedName name="_xlnm.Print_Area" localSheetId="23">'Ferrara'!$A$1:$V$15</definedName>
    <definedName name="_xlnm.Print_Area" localSheetId="24">'Liut'!$A$1:$V$15</definedName>
    <definedName name="_xlnm.Print_Area" localSheetId="25">'Luppi'!$A$1:$V$15</definedName>
    <definedName name="_xlnm.Print_Area" localSheetId="26">'Marini'!$A$1:$U$33</definedName>
    <definedName name="_xlnm.Print_Area" localSheetId="27">'Marson G.'!$A$1:$V$26</definedName>
    <definedName name="_xlnm.Print_Area" localSheetId="28">'Minieri'!$A$1:$V$22</definedName>
    <definedName name="_xlnm.Print_Area" localSheetId="29">'Muscaglione'!$A$1:$V$15</definedName>
    <definedName name="_xlnm.Print_Area" localSheetId="30">'Napolitano'!$A$1:$V$16</definedName>
    <definedName name="_xlnm.Print_Area" localSheetId="31">'Pattaro'!$A$1:$V$15</definedName>
    <definedName name="_xlnm.Print_Area" localSheetId="32">'Pegorari'!$A$1:$V$18</definedName>
    <definedName name="_xlnm.Print_Area" localSheetId="34">'Pellicanò'!$A$1:$V$22</definedName>
    <definedName name="_xlnm.Print_Area" localSheetId="33">'Pesce'!$A$1:$V$21</definedName>
    <definedName name="_xlnm.Print_Area" localSheetId="35">'Polverino'!$A$1:$V$15</definedName>
    <definedName name="_xlnm.Print_Area" localSheetId="36">'Scaravetti'!$A$1:$V$15</definedName>
    <definedName name="_xlnm.Print_Area" localSheetId="37">'Scrocco'!$A$1:$V$15</definedName>
    <definedName name="_xlnm.Print_Area" localSheetId="4">'Singoli'!$A:$S</definedName>
    <definedName name="_xlnm.Print_Area" localSheetId="2">'Stamm'!$A:$U</definedName>
    <definedName name="_xlnm.Print_Area" localSheetId="39">'Stefanuto'!$A$1:$V$16</definedName>
    <definedName name="_xlnm.Print_Area" localSheetId="38">'Tola'!$A$1:$V$15</definedName>
    <definedName name="_xlnm.Print_Area" localSheetId="40">'Toro'!$A$1:$V$30</definedName>
    <definedName name="_xlnm.Print_Area" localSheetId="42">'Tortorelli G'!$A$1:$V$18</definedName>
    <definedName name="_xlnm.Print_Area" localSheetId="43">'Varriale'!$A$1:$V$18</definedName>
    <definedName name="_xlnm.Print_Area" localSheetId="44">'Verace'!$A$1:$V$15</definedName>
    <definedName name="_xlnm.Print_Titles" localSheetId="3">'Coppie'!$1:$1</definedName>
    <definedName name="_xlnm.Print_Titles" localSheetId="4">'Singoli'!$1:$1</definedName>
    <definedName name="_xlnm.Print_Titles" localSheetId="2">'Stamm'!$1:$1</definedName>
  </definedNames>
  <calcPr fullCalcOnLoad="1"/>
</workbook>
</file>

<file path=xl/sharedStrings.xml><?xml version="1.0" encoding="utf-8"?>
<sst xmlns="http://schemas.openxmlformats.org/spreadsheetml/2006/main" count="3592" uniqueCount="279">
  <si>
    <t>Nr</t>
  </si>
  <si>
    <t>Allevatore: STAMM</t>
  </si>
  <si>
    <t>RNA</t>
  </si>
  <si>
    <t>Anello</t>
  </si>
  <si>
    <t>Disp.</t>
  </si>
  <si>
    <t>Klok</t>
  </si>
  <si>
    <t>Bol</t>
  </si>
  <si>
    <t>Rol</t>
  </si>
  <si>
    <t>Ch-Kr</t>
  </si>
  <si>
    <t>Stalt</t>
  </si>
  <si>
    <t>Fluit</t>
  </si>
  <si>
    <t>Bell</t>
  </si>
  <si>
    <t>Belr</t>
  </si>
  <si>
    <t>Fluit.r</t>
  </si>
  <si>
    <t>Tjok.Tr</t>
  </si>
  <si>
    <t>Impr</t>
  </si>
  <si>
    <t>Negat.</t>
  </si>
  <si>
    <t>Pt.sing</t>
  </si>
  <si>
    <t>Pt.tot</t>
  </si>
  <si>
    <t>Class.</t>
  </si>
  <si>
    <t>SUONI D'ACQUA</t>
  </si>
  <si>
    <t>A</t>
  </si>
  <si>
    <t>Armonia</t>
  </si>
  <si>
    <t>B</t>
  </si>
  <si>
    <t>C</t>
  </si>
  <si>
    <t>D</t>
  </si>
  <si>
    <t>Totale</t>
  </si>
  <si>
    <t>ABBONDANZA ITALO</t>
  </si>
  <si>
    <t>A766</t>
  </si>
  <si>
    <t>BONFANTI ALESSANDRO</t>
  </si>
  <si>
    <t>648E</t>
  </si>
  <si>
    <t>DALLA VALERIA FORTUNATO</t>
  </si>
  <si>
    <t>DE06</t>
  </si>
  <si>
    <t>PEGORARI MAURO</t>
  </si>
  <si>
    <t>AN20</t>
  </si>
  <si>
    <t>SCROCCO GABRIELE</t>
  </si>
  <si>
    <t>MARSON GIANLUCA</t>
  </si>
  <si>
    <t>03WH</t>
  </si>
  <si>
    <t>FABBROCILE GIUSEPPE</t>
  </si>
  <si>
    <t>VH08</t>
  </si>
  <si>
    <t>DI MAIO DIEGO</t>
  </si>
  <si>
    <t>ABBALLE RANIERO</t>
  </si>
  <si>
    <t>CB69</t>
  </si>
  <si>
    <t>260P</t>
  </si>
  <si>
    <t>517C</t>
  </si>
  <si>
    <t>TORTORELLI ANTONIO</t>
  </si>
  <si>
    <t>41UD</t>
  </si>
  <si>
    <t>LUPPI PAOLO</t>
  </si>
  <si>
    <t>DEL BROCCOLO GIUSEPPE</t>
  </si>
  <si>
    <t>Allevatore :COPPIE</t>
  </si>
  <si>
    <t>Ch-kr</t>
  </si>
  <si>
    <t>Stalt.</t>
  </si>
  <si>
    <t>Fluit.</t>
  </si>
  <si>
    <t>Bell.</t>
  </si>
  <si>
    <t>Belr.</t>
  </si>
  <si>
    <t>E</t>
  </si>
  <si>
    <t>tot</t>
  </si>
  <si>
    <t>F</t>
  </si>
  <si>
    <t>PESCE SAVERIO</t>
  </si>
  <si>
    <t>STEFANUTO DANTE</t>
  </si>
  <si>
    <t>TE20</t>
  </si>
  <si>
    <t>MARINI UMBERTO</t>
  </si>
  <si>
    <t>Nr.</t>
  </si>
  <si>
    <t>Allevatore:SINGOLI</t>
  </si>
  <si>
    <t>Tjok-Tr</t>
  </si>
  <si>
    <t>PT. S.</t>
  </si>
  <si>
    <t>BRESSAN CRISTIANO</t>
  </si>
  <si>
    <t>BERTONI GIOVANNI</t>
  </si>
  <si>
    <t>09NZ</t>
  </si>
  <si>
    <t>PATTARO FIORENZO</t>
  </si>
  <si>
    <t>17XD</t>
  </si>
  <si>
    <t>PREMIAZIONI SPECIALI</t>
  </si>
  <si>
    <t>Punti</t>
  </si>
  <si>
    <t>Allevatore</t>
  </si>
  <si>
    <t>Campione Razza</t>
  </si>
  <si>
    <t>STAMM</t>
  </si>
  <si>
    <t>GIUDICI</t>
  </si>
  <si>
    <t>1°</t>
  </si>
  <si>
    <t>COPPIE</t>
  </si>
  <si>
    <t>2°</t>
  </si>
  <si>
    <t>SINGOLI</t>
  </si>
  <si>
    <t>3°</t>
  </si>
  <si>
    <t>Soggetti in concorso</t>
  </si>
  <si>
    <t>Stamm</t>
  </si>
  <si>
    <t>Coppie</t>
  </si>
  <si>
    <t>Singoli</t>
  </si>
  <si>
    <t>Totale Soggetti</t>
  </si>
  <si>
    <t>ALLEVATORE</t>
  </si>
  <si>
    <t>SOCIO CLUB</t>
  </si>
  <si>
    <t>SI</t>
  </si>
  <si>
    <t>Miglior Klokkende</t>
  </si>
  <si>
    <t>punti</t>
  </si>
  <si>
    <t>Migliore Bollende 6 soggetti</t>
  </si>
  <si>
    <t>Migliori metallici 6 soggetti</t>
  </si>
  <si>
    <t>PT. tot.</t>
  </si>
  <si>
    <t>Cat.</t>
  </si>
  <si>
    <t>NO</t>
  </si>
  <si>
    <t>4°</t>
  </si>
  <si>
    <t>5°</t>
  </si>
  <si>
    <t>Migliori 2 Stamm</t>
  </si>
  <si>
    <t>Migliori 2 Coppie</t>
  </si>
  <si>
    <t>Migliori 4 Singoli</t>
  </si>
  <si>
    <t>Migliore Klokkende singola</t>
  </si>
  <si>
    <t>Migliore Klokkende su 6 soggetti</t>
  </si>
  <si>
    <t>Migliore Bollende su 6 sogetti</t>
  </si>
  <si>
    <t>Migliore Metallici su 6 sogetti</t>
  </si>
  <si>
    <t>Migliore Flauti su 6 sogetti</t>
  </si>
  <si>
    <t>Migliore Suoni d'acqua Stamm</t>
  </si>
  <si>
    <t>Migliore Suoni d'acqua Coppie</t>
  </si>
  <si>
    <t>Migliore Suoni d'acqua Singolo</t>
  </si>
  <si>
    <t>PREMIAZIONE RISERVATA AI SOCI CLUB</t>
  </si>
  <si>
    <t xml:space="preserve"> Miglior gruppo 12 soggetti</t>
  </si>
  <si>
    <t>Miglior gruppo 12 soggetti</t>
  </si>
  <si>
    <t>Miglior gruppo 8 soggetti</t>
  </si>
  <si>
    <t>Miglior gruppo 6 soggetti</t>
  </si>
  <si>
    <t>Migliori Suoni d'Acqua 8 soggetti</t>
  </si>
  <si>
    <t>Migliori Stamm Scelto dagli allevatori</t>
  </si>
  <si>
    <t>Migliore Klokkende 6 soggetti</t>
  </si>
  <si>
    <t>Migliori flauti 6 soggetti</t>
  </si>
  <si>
    <t>Miglior 2 stamm</t>
  </si>
  <si>
    <t>Migliori 3 coppie</t>
  </si>
  <si>
    <t>Migliori 4 singoli</t>
  </si>
  <si>
    <t>coppie</t>
  </si>
  <si>
    <t>singolo</t>
  </si>
  <si>
    <t>Riservata Soci Club</t>
  </si>
  <si>
    <t>Miglior Suoni d'acqua 8 soggetti</t>
  </si>
  <si>
    <t>BONFANTI</t>
  </si>
  <si>
    <t>TORO</t>
  </si>
  <si>
    <t>HR14</t>
  </si>
  <si>
    <t>134</t>
  </si>
  <si>
    <t>34</t>
  </si>
  <si>
    <t>163</t>
  </si>
  <si>
    <t>157</t>
  </si>
  <si>
    <t>140</t>
  </si>
  <si>
    <t>ALCAMO</t>
  </si>
  <si>
    <t>237Z</t>
  </si>
  <si>
    <t>BLANCO</t>
  </si>
  <si>
    <t>PE75</t>
  </si>
  <si>
    <t>14</t>
  </si>
  <si>
    <t>36</t>
  </si>
  <si>
    <t>29</t>
  </si>
  <si>
    <t>51</t>
  </si>
  <si>
    <t>BOSI</t>
  </si>
  <si>
    <t>084R</t>
  </si>
  <si>
    <t>4</t>
  </si>
  <si>
    <t>108</t>
  </si>
  <si>
    <t>102</t>
  </si>
  <si>
    <t>107</t>
  </si>
  <si>
    <t>DEL BROCCOLO</t>
  </si>
  <si>
    <t>898L</t>
  </si>
  <si>
    <t>ABBALLE</t>
  </si>
  <si>
    <t>44</t>
  </si>
  <si>
    <t>6</t>
  </si>
  <si>
    <t>12</t>
  </si>
  <si>
    <t>ABBONDANZA</t>
  </si>
  <si>
    <t>33</t>
  </si>
  <si>
    <t>55</t>
  </si>
  <si>
    <t>13</t>
  </si>
  <si>
    <t>115</t>
  </si>
  <si>
    <t>22</t>
  </si>
  <si>
    <t>8</t>
  </si>
  <si>
    <t>BUONANNO</t>
  </si>
  <si>
    <t>V953</t>
  </si>
  <si>
    <t>PESCE</t>
  </si>
  <si>
    <t>Z515</t>
  </si>
  <si>
    <t>DI MAIO</t>
  </si>
  <si>
    <t>PEGORARI</t>
  </si>
  <si>
    <t>LUPPI</t>
  </si>
  <si>
    <t>50LB</t>
  </si>
  <si>
    <t>VERACE</t>
  </si>
  <si>
    <t>483V</t>
  </si>
  <si>
    <t>POLVERINO</t>
  </si>
  <si>
    <t>VC45</t>
  </si>
  <si>
    <t>9</t>
  </si>
  <si>
    <t>19</t>
  </si>
  <si>
    <t>20</t>
  </si>
  <si>
    <t>7</t>
  </si>
  <si>
    <t>MINIERI</t>
  </si>
  <si>
    <t>524A</t>
  </si>
  <si>
    <t>TOLA</t>
  </si>
  <si>
    <t>TD53</t>
  </si>
  <si>
    <t>3</t>
  </si>
  <si>
    <t>1</t>
  </si>
  <si>
    <t>30</t>
  </si>
  <si>
    <t>24</t>
  </si>
  <si>
    <t>MUSCAGLIONE</t>
  </si>
  <si>
    <t>07WH</t>
  </si>
  <si>
    <t>25</t>
  </si>
  <si>
    <t>28</t>
  </si>
  <si>
    <t>BULONE</t>
  </si>
  <si>
    <t>19CL</t>
  </si>
  <si>
    <t>42</t>
  </si>
  <si>
    <t>DI PALMA</t>
  </si>
  <si>
    <t>95AE</t>
  </si>
  <si>
    <t>MARSON G</t>
  </si>
  <si>
    <t>PELLICANO'</t>
  </si>
  <si>
    <t>616U</t>
  </si>
  <si>
    <t>65</t>
  </si>
  <si>
    <t>26</t>
  </si>
  <si>
    <t>DALLA VALERIA</t>
  </si>
  <si>
    <t>MARINI</t>
  </si>
  <si>
    <t>136</t>
  </si>
  <si>
    <t>50</t>
  </si>
  <si>
    <t>119</t>
  </si>
  <si>
    <t>130</t>
  </si>
  <si>
    <t>FERRAGINA</t>
  </si>
  <si>
    <t>932F</t>
  </si>
  <si>
    <t>73</t>
  </si>
  <si>
    <t>18</t>
  </si>
  <si>
    <t>70</t>
  </si>
  <si>
    <t>2</t>
  </si>
  <si>
    <t>CARBONE</t>
  </si>
  <si>
    <t>90PX</t>
  </si>
  <si>
    <t>PATTARO</t>
  </si>
  <si>
    <t>ARMILLOTTA</t>
  </si>
  <si>
    <t>93AH</t>
  </si>
  <si>
    <t>FERRARA</t>
  </si>
  <si>
    <t>50WZ</t>
  </si>
  <si>
    <t>TORTORELLI G</t>
  </si>
  <si>
    <t>794P</t>
  </si>
  <si>
    <t>TORTORELLI A</t>
  </si>
  <si>
    <t>UD41</t>
  </si>
  <si>
    <t>BRESSAN</t>
  </si>
  <si>
    <t>03UM</t>
  </si>
  <si>
    <t>32</t>
  </si>
  <si>
    <t>15</t>
  </si>
  <si>
    <t xml:space="preserve">SCARAVETTI </t>
  </si>
  <si>
    <t>509E</t>
  </si>
  <si>
    <t>NAPOLITANO</t>
  </si>
  <si>
    <t>VS39</t>
  </si>
  <si>
    <t>SCROCCO</t>
  </si>
  <si>
    <t>BERTONI</t>
  </si>
  <si>
    <t>STEFANUTO</t>
  </si>
  <si>
    <t>93PW</t>
  </si>
  <si>
    <t>VARRIALE</t>
  </si>
  <si>
    <t>71HS</t>
  </si>
  <si>
    <t>FABBROCILE</t>
  </si>
  <si>
    <t>nc</t>
  </si>
  <si>
    <t>204</t>
  </si>
  <si>
    <t>103</t>
  </si>
  <si>
    <t>si</t>
  </si>
  <si>
    <t>st</t>
  </si>
  <si>
    <t>BLANCO Biagio</t>
  </si>
  <si>
    <t>POLVERINO Giorgio</t>
  </si>
  <si>
    <t>TOLA Giuseppe</t>
  </si>
  <si>
    <t>NAPOLITANO Pietro</t>
  </si>
  <si>
    <t>MUSCAGLIONE Rosario</t>
  </si>
  <si>
    <t>BULONE Vincenzo</t>
  </si>
  <si>
    <t>PELLICANO' Antonio</t>
  </si>
  <si>
    <t>FERRAGGINA Leonardo</t>
  </si>
  <si>
    <t>TORO Giuseppe</t>
  </si>
  <si>
    <t>CARBONE Giuseppe</t>
  </si>
  <si>
    <t>ARMILLOTTA Matteo</t>
  </si>
  <si>
    <t>SCARAVETTI Maurizio</t>
  </si>
  <si>
    <t>LIUT</t>
  </si>
  <si>
    <t>Manuel Campana Garcia</t>
  </si>
  <si>
    <t>Zeljko Aleksic</t>
  </si>
  <si>
    <t>MARINI Umberto</t>
  </si>
  <si>
    <t>PESCE Saverio</t>
  </si>
  <si>
    <t>DI PALMA Umberto</t>
  </si>
  <si>
    <t>RZ22</t>
  </si>
  <si>
    <t>Migliori 2 coppie</t>
  </si>
  <si>
    <t>LIUT Paolo</t>
  </si>
  <si>
    <t>FERRARA Antonio</t>
  </si>
  <si>
    <t>ABBONDANZA Italo</t>
  </si>
  <si>
    <t>BOSI Fausto</t>
  </si>
  <si>
    <t>SCROCCO Gabriele</t>
  </si>
  <si>
    <t>DI MAIO Diego</t>
  </si>
  <si>
    <t>ALCAMO Lorenzo</t>
  </si>
  <si>
    <t>BUONANNO Lucio</t>
  </si>
  <si>
    <t>cp</t>
  </si>
  <si>
    <t>MINIERI Giacomo</t>
  </si>
  <si>
    <t>TORTORELLI Giulio</t>
  </si>
  <si>
    <t>VARRIALE Vincenzo</t>
  </si>
  <si>
    <t>VERACE Cosimo</t>
  </si>
  <si>
    <t>BONFANTI Alessandro</t>
  </si>
  <si>
    <t>TORTORELLI Antonio</t>
  </si>
  <si>
    <t>ABBONDANAZA ITALO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</si>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</sst>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/m"/>
  </numFmts>
  <fonts count="89">
    <font>
      <sz val="10"/>
      <name val="Arial"/>
      <family val="2"/>
    </font>
    <font>
      <sz val="9"/>
      <name val="Agency FB"/>
      <family val="2"/>
    </font>
    <font>
      <sz val="10"/>
      <name val="Agency FB"/>
      <family val="2"/>
    </font>
    <font>
      <b/>
      <sz val="9"/>
      <name val="Agency FB"/>
      <family val="2"/>
    </font>
    <font>
      <b/>
      <sz val="11"/>
      <color indexed="10"/>
      <name val="Agency FB"/>
      <family val="2"/>
    </font>
    <font>
      <b/>
      <sz val="10"/>
      <name val="Agency FB"/>
      <family val="2"/>
    </font>
    <font>
      <b/>
      <i/>
      <sz val="9"/>
      <name val="Arial"/>
      <family val="2"/>
    </font>
    <font>
      <b/>
      <sz val="10"/>
      <color indexed="10"/>
      <name val="Agency FB"/>
      <family val="2"/>
    </font>
    <font>
      <sz val="12"/>
      <name val="Agency FB"/>
      <family val="2"/>
    </font>
    <font>
      <sz val="10"/>
      <color indexed="10"/>
      <name val="Agency FB"/>
      <family val="2"/>
    </font>
    <font>
      <b/>
      <sz val="9"/>
      <color indexed="12"/>
      <name val="Agency FB"/>
      <family val="2"/>
    </font>
    <font>
      <b/>
      <sz val="8"/>
      <name val="Agency FB"/>
      <family val="2"/>
    </font>
    <font>
      <sz val="11"/>
      <name val="Agency FB"/>
      <family val="2"/>
    </font>
    <font>
      <b/>
      <sz val="11"/>
      <name val="Agency FB"/>
      <family val="2"/>
    </font>
    <font>
      <b/>
      <sz val="11"/>
      <color indexed="8"/>
      <name val="Agency FB"/>
      <family val="2"/>
    </font>
    <font>
      <sz val="11"/>
      <color indexed="8"/>
      <name val="Agency FB"/>
      <family val="2"/>
    </font>
    <font>
      <b/>
      <sz val="12"/>
      <color indexed="53"/>
      <name val="Agency FB"/>
      <family val="2"/>
    </font>
    <font>
      <b/>
      <i/>
      <sz val="12"/>
      <color indexed="53"/>
      <name val="Agency FB"/>
      <family val="2"/>
    </font>
    <font>
      <b/>
      <i/>
      <sz val="9"/>
      <name val="Agency FB"/>
      <family val="2"/>
    </font>
    <font>
      <b/>
      <sz val="10"/>
      <name val="Arial"/>
      <family val="2"/>
    </font>
    <font>
      <b/>
      <sz val="10"/>
      <color indexed="8"/>
      <name val="Agency FB"/>
      <family val="2"/>
    </font>
    <font>
      <sz val="10"/>
      <color indexed="8"/>
      <name val="Agency FB"/>
      <family val="2"/>
    </font>
    <font>
      <b/>
      <i/>
      <u val="single"/>
      <sz val="2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i/>
      <sz val="10"/>
      <name val="Arial"/>
      <family val="2"/>
    </font>
    <font>
      <b/>
      <i/>
      <u val="single"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i/>
      <sz val="12"/>
      <name val="Agency FB"/>
      <family val="2"/>
    </font>
    <font>
      <b/>
      <sz val="9"/>
      <name val="Cambria"/>
      <family val="1"/>
    </font>
    <font>
      <b/>
      <i/>
      <sz val="11"/>
      <name val="Calibri"/>
      <family val="2"/>
    </font>
    <font>
      <b/>
      <i/>
      <sz val="10"/>
      <name val="Calibri"/>
      <family val="2"/>
    </font>
    <font>
      <b/>
      <sz val="12"/>
      <name val="Agency FB"/>
      <family val="2"/>
    </font>
    <font>
      <b/>
      <i/>
      <sz val="12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b/>
      <i/>
      <sz val="16"/>
      <name val="Arial"/>
      <family val="2"/>
    </font>
    <font>
      <b/>
      <i/>
      <sz val="10"/>
      <name val="Agency FB"/>
      <family val="2"/>
    </font>
    <font>
      <b/>
      <i/>
      <sz val="13"/>
      <name val="Agency FB"/>
      <family val="2"/>
    </font>
    <font>
      <b/>
      <sz val="14"/>
      <name val="Agency FB"/>
      <family val="2"/>
    </font>
    <font>
      <b/>
      <sz val="14"/>
      <color indexed="8"/>
      <name val="Agency FB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gency FB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gency FB"/>
      <family val="2"/>
    </font>
    <font>
      <b/>
      <sz val="12"/>
      <color rgb="FFFF0000"/>
      <name val="Arial"/>
      <family val="2"/>
    </font>
    <font>
      <b/>
      <sz val="11"/>
      <color rgb="FFFF0000"/>
      <name val="Agency FB"/>
      <family val="2"/>
    </font>
    <font>
      <b/>
      <sz val="14"/>
      <color rgb="FFFF0000"/>
      <name val="Agency FB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0999699980020523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1" applyNumberFormat="0" applyAlignment="0" applyProtection="0"/>
    <xf numFmtId="0" fontId="71" fillId="0" borderId="2" applyNumberFormat="0" applyFill="0" applyAlignment="0" applyProtection="0"/>
    <xf numFmtId="0" fontId="72" fillId="21" borderId="3" applyNumberFormat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0" fillId="0" borderId="0">
      <alignment/>
      <protection/>
    </xf>
    <xf numFmtId="0" fontId="73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4" fillId="29" borderId="0" applyNumberFormat="0" applyBorder="0" applyAlignment="0" applyProtection="0"/>
    <xf numFmtId="0" fontId="0" fillId="30" borderId="4" applyNumberFormat="0" applyFont="0" applyAlignment="0" applyProtection="0"/>
    <xf numFmtId="0" fontId="75" fillId="20" borderId="5" applyNumberFormat="0" applyAlignment="0" applyProtection="0"/>
    <xf numFmtId="9" fontId="0" fillId="0" borderId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42" applyFont="1">
      <alignment/>
      <protection/>
    </xf>
    <xf numFmtId="0" fontId="1" fillId="0" borderId="0" xfId="42" applyFont="1" applyAlignment="1">
      <alignment horizontal="center" vertical="center"/>
      <protection/>
    </xf>
    <xf numFmtId="49" fontId="1" fillId="0" borderId="0" xfId="42" applyNumberFormat="1" applyFont="1" applyAlignment="1">
      <alignment horizontal="center"/>
      <protection/>
    </xf>
    <xf numFmtId="0" fontId="2" fillId="0" borderId="0" xfId="42" applyFont="1" applyAlignment="1">
      <alignment horizontal="center"/>
      <protection/>
    </xf>
    <xf numFmtId="0" fontId="3" fillId="0" borderId="0" xfId="42" applyFont="1" applyAlignment="1">
      <alignment/>
      <protection/>
    </xf>
    <xf numFmtId="0" fontId="4" fillId="0" borderId="0" xfId="42" applyFont="1" applyAlignment="1">
      <alignment horizontal="center"/>
      <protection/>
    </xf>
    <xf numFmtId="0" fontId="1" fillId="0" borderId="0" xfId="42" applyFont="1" applyAlignment="1">
      <alignment horizontal="center"/>
      <protection/>
    </xf>
    <xf numFmtId="0" fontId="5" fillId="0" borderId="0" xfId="42" applyFont="1" applyAlignment="1">
      <alignment horizontal="center"/>
      <protection/>
    </xf>
    <xf numFmtId="0" fontId="6" fillId="0" borderId="10" xfId="42" applyFont="1" applyBorder="1" applyAlignment="1">
      <alignment horizontal="center" vertical="center"/>
      <protection/>
    </xf>
    <xf numFmtId="0" fontId="6" fillId="0" borderId="11" xfId="42" applyFont="1" applyBorder="1" applyAlignment="1">
      <alignment horizontal="center" vertical="center"/>
      <protection/>
    </xf>
    <xf numFmtId="49" fontId="3" fillId="0" borderId="11" xfId="42" applyNumberFormat="1" applyFont="1" applyBorder="1" applyAlignment="1">
      <alignment horizontal="center" vertical="center"/>
      <protection/>
    </xf>
    <xf numFmtId="0" fontId="5" fillId="0" borderId="11" xfId="42" applyFont="1" applyBorder="1" applyAlignment="1">
      <alignment horizontal="center" vertical="center"/>
      <protection/>
    </xf>
    <xf numFmtId="0" fontId="7" fillId="0" borderId="11" xfId="42" applyFont="1" applyBorder="1" applyAlignment="1">
      <alignment horizontal="center" vertical="center"/>
      <protection/>
    </xf>
    <xf numFmtId="0" fontId="3" fillId="0" borderId="11" xfId="42" applyFont="1" applyBorder="1" applyAlignment="1">
      <alignment horizontal="center" vertical="center"/>
      <protection/>
    </xf>
    <xf numFmtId="172" fontId="4" fillId="0" borderId="12" xfId="42" applyNumberFormat="1" applyFont="1" applyBorder="1" applyAlignment="1">
      <alignment horizontal="center" vertical="center"/>
      <protection/>
    </xf>
    <xf numFmtId="172" fontId="3" fillId="0" borderId="0" xfId="42" applyNumberFormat="1" applyFont="1" applyBorder="1" applyAlignment="1">
      <alignment horizontal="center" vertical="center"/>
      <protection/>
    </xf>
    <xf numFmtId="0" fontId="3" fillId="0" borderId="0" xfId="42" applyFont="1">
      <alignment/>
      <protection/>
    </xf>
    <xf numFmtId="0" fontId="3" fillId="0" borderId="0" xfId="42" applyFont="1" applyAlignment="1">
      <alignment horizontal="left"/>
      <protection/>
    </xf>
    <xf numFmtId="0" fontId="2" fillId="0" borderId="13" xfId="42" applyFont="1" applyBorder="1" applyAlignment="1">
      <alignment horizontal="center" vertical="center"/>
      <protection/>
    </xf>
    <xf numFmtId="0" fontId="2" fillId="33" borderId="13" xfId="42" applyFont="1" applyFill="1" applyBorder="1" applyAlignment="1">
      <alignment horizontal="center" vertical="center"/>
      <protection/>
    </xf>
    <xf numFmtId="49" fontId="1" fillId="34" borderId="14" xfId="42" applyNumberFormat="1" applyFont="1" applyFill="1" applyBorder="1" applyAlignment="1">
      <alignment horizontal="center" vertical="center"/>
      <protection/>
    </xf>
    <xf numFmtId="0" fontId="2" fillId="0" borderId="14" xfId="42" applyFont="1" applyBorder="1" applyAlignment="1">
      <alignment horizontal="center" vertical="center"/>
      <protection/>
    </xf>
    <xf numFmtId="0" fontId="9" fillId="0" borderId="14" xfId="42" applyFont="1" applyBorder="1" applyAlignment="1">
      <alignment horizontal="center" vertical="center"/>
      <protection/>
    </xf>
    <xf numFmtId="0" fontId="10" fillId="0" borderId="15" xfId="42" applyFont="1" applyBorder="1" applyAlignment="1">
      <alignment horizontal="center" vertical="center"/>
      <protection/>
    </xf>
    <xf numFmtId="0" fontId="11" fillId="35" borderId="16" xfId="42" applyFont="1" applyFill="1" applyBorder="1" applyAlignment="1">
      <alignment/>
      <protection/>
    </xf>
    <xf numFmtId="0" fontId="12" fillId="0" borderId="15" xfId="42" applyFont="1" applyFill="1" applyBorder="1" applyAlignment="1">
      <alignment horizontal="center"/>
      <protection/>
    </xf>
    <xf numFmtId="49" fontId="1" fillId="34" borderId="0" xfId="42" applyNumberFormat="1" applyFont="1" applyFill="1" applyBorder="1" applyAlignment="1">
      <alignment horizontal="center" vertical="center"/>
      <protection/>
    </xf>
    <xf numFmtId="0" fontId="2" fillId="0" borderId="0" xfId="42" applyFont="1" applyBorder="1" applyAlignment="1">
      <alignment horizontal="center" vertical="center"/>
      <protection/>
    </xf>
    <xf numFmtId="0" fontId="9" fillId="0" borderId="0" xfId="42" applyFont="1" applyBorder="1" applyAlignment="1">
      <alignment horizontal="center" vertical="center"/>
      <protection/>
    </xf>
    <xf numFmtId="0" fontId="10" fillId="0" borderId="17" xfId="42" applyFont="1" applyBorder="1" applyAlignment="1">
      <alignment horizontal="center" vertical="center"/>
      <protection/>
    </xf>
    <xf numFmtId="0" fontId="3" fillId="35" borderId="18" xfId="42" applyFont="1" applyFill="1" applyBorder="1" applyAlignment="1">
      <alignment horizontal="center" vertical="center"/>
      <protection/>
    </xf>
    <xf numFmtId="0" fontId="12" fillId="0" borderId="17" xfId="42" applyFont="1" applyFill="1" applyBorder="1" applyAlignment="1">
      <alignment horizontal="center"/>
      <protection/>
    </xf>
    <xf numFmtId="0" fontId="5" fillId="36" borderId="13" xfId="42" applyFont="1" applyFill="1" applyBorder="1" applyAlignment="1">
      <alignment horizontal="center" vertical="center"/>
      <protection/>
    </xf>
    <xf numFmtId="49" fontId="1" fillId="34" borderId="19" xfId="42" applyNumberFormat="1" applyFont="1" applyFill="1" applyBorder="1" applyAlignment="1">
      <alignment horizontal="center" vertical="center"/>
      <protection/>
    </xf>
    <xf numFmtId="0" fontId="2" fillId="0" borderId="19" xfId="42" applyFont="1" applyBorder="1" applyAlignment="1">
      <alignment horizontal="center" vertical="center"/>
      <protection/>
    </xf>
    <xf numFmtId="0" fontId="9" fillId="0" borderId="19" xfId="42" applyFont="1" applyBorder="1" applyAlignment="1">
      <alignment horizontal="center" vertical="center"/>
      <protection/>
    </xf>
    <xf numFmtId="0" fontId="10" fillId="0" borderId="20" xfId="42" applyFont="1" applyBorder="1" applyAlignment="1">
      <alignment horizontal="center" vertical="center"/>
      <protection/>
    </xf>
    <xf numFmtId="0" fontId="5" fillId="36" borderId="21" xfId="42" applyFont="1" applyFill="1" applyBorder="1" applyAlignment="1">
      <alignment horizontal="center" vertical="center"/>
      <protection/>
    </xf>
    <xf numFmtId="0" fontId="4" fillId="36" borderId="20" xfId="42" applyFont="1" applyFill="1" applyBorder="1" applyAlignment="1">
      <alignment horizontal="center" vertical="center"/>
      <protection/>
    </xf>
    <xf numFmtId="0" fontId="13" fillId="35" borderId="20" xfId="42" applyFont="1" applyFill="1" applyBorder="1" applyAlignment="1">
      <alignment horizontal="center"/>
      <protection/>
    </xf>
    <xf numFmtId="49" fontId="2" fillId="33" borderId="13" xfId="42" applyNumberFormat="1" applyFont="1" applyFill="1" applyBorder="1" applyAlignment="1">
      <alignment horizontal="center" vertical="center"/>
      <protection/>
    </xf>
    <xf numFmtId="0" fontId="2" fillId="33" borderId="18" xfId="42" applyFont="1" applyFill="1" applyBorder="1" applyAlignment="1" applyProtection="1">
      <alignment horizontal="center" vertical="center"/>
      <protection locked="0"/>
    </xf>
    <xf numFmtId="0" fontId="2" fillId="0" borderId="0" xfId="42" applyFont="1" applyBorder="1" applyAlignment="1" applyProtection="1">
      <alignment horizontal="center" vertical="center"/>
      <protection locked="0"/>
    </xf>
    <xf numFmtId="0" fontId="9" fillId="0" borderId="0" xfId="42" applyFont="1" applyBorder="1" applyAlignment="1" applyProtection="1">
      <alignment horizontal="center" vertical="center"/>
      <protection locked="0"/>
    </xf>
    <xf numFmtId="0" fontId="11" fillId="35" borderId="22" xfId="42" applyFont="1" applyFill="1" applyBorder="1" applyAlignment="1">
      <alignment/>
      <protection/>
    </xf>
    <xf numFmtId="0" fontId="2" fillId="33" borderId="13" xfId="42" applyFont="1" applyFill="1" applyBorder="1" applyAlignment="1" applyProtection="1">
      <alignment horizontal="center" vertical="center"/>
      <protection locked="0"/>
    </xf>
    <xf numFmtId="0" fontId="2" fillId="0" borderId="19" xfId="42" applyFont="1" applyBorder="1" applyAlignment="1" applyProtection="1">
      <alignment horizontal="center" vertical="center"/>
      <protection locked="0"/>
    </xf>
    <xf numFmtId="0" fontId="9" fillId="0" borderId="19" xfId="42" applyFont="1" applyBorder="1" applyAlignment="1" applyProtection="1">
      <alignment horizontal="center" vertical="center"/>
      <protection locked="0"/>
    </xf>
    <xf numFmtId="49" fontId="0" fillId="0" borderId="0" xfId="42" applyNumberFormat="1" applyFont="1" applyAlignment="1">
      <alignment horizontal="center"/>
      <protection/>
    </xf>
    <xf numFmtId="0" fontId="7" fillId="0" borderId="0" xfId="42" applyFont="1" applyAlignment="1">
      <alignment horizontal="center"/>
      <protection/>
    </xf>
    <xf numFmtId="0" fontId="1" fillId="0" borderId="0" xfId="42" applyFont="1" applyAlignment="1">
      <alignment/>
      <protection/>
    </xf>
    <xf numFmtId="0" fontId="7" fillId="35" borderId="23" xfId="42" applyFont="1" applyFill="1" applyBorder="1" applyAlignment="1">
      <alignment horizontal="center"/>
      <protection/>
    </xf>
    <xf numFmtId="0" fontId="18" fillId="0" borderId="23" xfId="42" applyFont="1" applyBorder="1" applyAlignment="1">
      <alignment horizontal="center" vertical="center"/>
      <protection/>
    </xf>
    <xf numFmtId="0" fontId="18" fillId="0" borderId="0" xfId="42" applyFont="1" applyBorder="1" applyAlignment="1">
      <alignment horizontal="center" vertical="center"/>
      <protection/>
    </xf>
    <xf numFmtId="49" fontId="19" fillId="0" borderId="11" xfId="42" applyNumberFormat="1" applyFont="1" applyBorder="1" applyAlignment="1">
      <alignment horizontal="center" vertical="center"/>
      <protection/>
    </xf>
    <xf numFmtId="0" fontId="11" fillId="0" borderId="0" xfId="42" applyFont="1" applyAlignment="1">
      <alignment horizontal="center"/>
      <protection/>
    </xf>
    <xf numFmtId="0" fontId="3" fillId="0" borderId="0" xfId="42" applyFont="1" applyAlignment="1">
      <alignment horizontal="center"/>
      <protection/>
    </xf>
    <xf numFmtId="0" fontId="0" fillId="37" borderId="13" xfId="42" applyFont="1" applyFill="1" applyBorder="1" applyAlignment="1">
      <alignment horizontal="center" vertical="center"/>
      <protection/>
    </xf>
    <xf numFmtId="0" fontId="10" fillId="0" borderId="16" xfId="42" applyFont="1" applyBorder="1" applyAlignment="1">
      <alignment horizontal="center" vertical="center"/>
      <protection/>
    </xf>
    <xf numFmtId="0" fontId="1" fillId="0" borderId="13" xfId="42" applyFont="1" applyBorder="1" applyAlignment="1">
      <alignment horizontal="center"/>
      <protection/>
    </xf>
    <xf numFmtId="0" fontId="12" fillId="0" borderId="24" xfId="42" applyFont="1" applyBorder="1" applyAlignment="1">
      <alignment horizontal="center"/>
      <protection/>
    </xf>
    <xf numFmtId="0" fontId="13" fillId="0" borderId="15" xfId="42" applyFont="1" applyBorder="1" applyAlignment="1">
      <alignment horizontal="center"/>
      <protection/>
    </xf>
    <xf numFmtId="0" fontId="10" fillId="0" borderId="18" xfId="42" applyFont="1" applyBorder="1" applyAlignment="1">
      <alignment horizontal="center" vertical="center"/>
      <protection/>
    </xf>
    <xf numFmtId="0" fontId="19" fillId="36" borderId="19" xfId="42" applyFont="1" applyFill="1" applyBorder="1" applyAlignment="1">
      <alignment horizontal="center"/>
      <protection/>
    </xf>
    <xf numFmtId="0" fontId="12" fillId="0" borderId="23" xfId="42" applyFont="1" applyBorder="1" applyAlignment="1">
      <alignment horizontal="center"/>
      <protection/>
    </xf>
    <xf numFmtId="0" fontId="13" fillId="0" borderId="20" xfId="42" applyFont="1" applyBorder="1" applyAlignment="1">
      <alignment horizontal="center"/>
      <protection/>
    </xf>
    <xf numFmtId="0" fontId="19" fillId="36" borderId="0" xfId="42" applyFont="1" applyFill="1" applyAlignment="1">
      <alignment horizontal="center"/>
      <protection/>
    </xf>
    <xf numFmtId="0" fontId="12" fillId="0" borderId="21" xfId="42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19" fillId="36" borderId="20" xfId="42" applyFont="1" applyFill="1" applyBorder="1" applyAlignment="1">
      <alignment horizontal="center"/>
      <protection/>
    </xf>
    <xf numFmtId="0" fontId="19" fillId="36" borderId="21" xfId="42" applyFont="1" applyFill="1" applyBorder="1" applyAlignment="1">
      <alignment horizontal="center"/>
      <protection/>
    </xf>
    <xf numFmtId="172" fontId="3" fillId="0" borderId="13" xfId="42" applyNumberFormat="1" applyFont="1" applyBorder="1" applyAlignment="1">
      <alignment horizontal="center" vertical="center"/>
      <protection/>
    </xf>
    <xf numFmtId="49" fontId="19" fillId="38" borderId="13" xfId="42" applyNumberFormat="1" applyFont="1" applyFill="1" applyBorder="1" applyAlignment="1">
      <alignment horizontal="center" vertical="center"/>
      <protection/>
    </xf>
    <xf numFmtId="0" fontId="5" fillId="0" borderId="13" xfId="42" applyFont="1" applyBorder="1" applyAlignment="1">
      <alignment horizontal="center" vertical="center"/>
      <protection/>
    </xf>
    <xf numFmtId="0" fontId="7" fillId="0" borderId="13" xfId="42" applyFont="1" applyBorder="1" applyAlignment="1">
      <alignment horizontal="center" vertical="center"/>
      <protection/>
    </xf>
    <xf numFmtId="0" fontId="3" fillId="36" borderId="13" xfId="42" applyFont="1" applyFill="1" applyBorder="1" applyAlignment="1">
      <alignment horizontal="center" vertical="center"/>
      <protection/>
    </xf>
    <xf numFmtId="172" fontId="7" fillId="0" borderId="13" xfId="42" applyNumberFormat="1" applyFont="1" applyBorder="1" applyAlignment="1">
      <alignment horizontal="center" vertical="center"/>
      <protection/>
    </xf>
    <xf numFmtId="0" fontId="2" fillId="0" borderId="13" xfId="42" applyFont="1" applyBorder="1" applyAlignment="1">
      <alignment horizontal="center"/>
      <protection/>
    </xf>
    <xf numFmtId="49" fontId="0" fillId="38" borderId="13" xfId="42" applyNumberFormat="1" applyFont="1" applyFill="1" applyBorder="1" applyAlignment="1">
      <alignment horizontal="center"/>
      <protection/>
    </xf>
    <xf numFmtId="0" fontId="12" fillId="0" borderId="13" xfId="42" applyFont="1" applyFill="1" applyBorder="1" applyAlignment="1">
      <alignment horizontal="center"/>
      <protection/>
    </xf>
    <xf numFmtId="0" fontId="9" fillId="0" borderId="13" xfId="42" applyFont="1" applyBorder="1" applyAlignment="1">
      <alignment horizontal="center" vertical="center"/>
      <protection/>
    </xf>
    <xf numFmtId="0" fontId="20" fillId="0" borderId="13" xfId="42" applyFont="1" applyBorder="1" applyAlignment="1">
      <alignment horizontal="center"/>
      <protection/>
    </xf>
    <xf numFmtId="0" fontId="21" fillId="0" borderId="13" xfId="42" applyFont="1" applyBorder="1" applyAlignment="1">
      <alignment horizontal="center"/>
      <protection/>
    </xf>
    <xf numFmtId="0" fontId="0" fillId="35" borderId="0" xfId="42" applyFill="1">
      <alignment/>
      <protection/>
    </xf>
    <xf numFmtId="0" fontId="22" fillId="35" borderId="0" xfId="42" applyFont="1" applyFill="1" applyAlignment="1">
      <alignment/>
      <protection/>
    </xf>
    <xf numFmtId="0" fontId="0" fillId="35" borderId="0" xfId="42" applyFill="1" applyAlignment="1">
      <alignment/>
      <protection/>
    </xf>
    <xf numFmtId="0" fontId="23" fillId="35" borderId="0" xfId="42" applyFont="1" applyFill="1" applyAlignment="1">
      <alignment horizontal="center" vertical="center"/>
      <protection/>
    </xf>
    <xf numFmtId="0" fontId="24" fillId="35" borderId="0" xfId="42" applyFont="1" applyFill="1" applyAlignment="1">
      <alignment horizontal="center" vertical="center"/>
      <protection/>
    </xf>
    <xf numFmtId="0" fontId="25" fillId="35" borderId="25" xfId="42" applyFont="1" applyFill="1" applyBorder="1" applyAlignment="1">
      <alignment/>
      <protection/>
    </xf>
    <xf numFmtId="0" fontId="23" fillId="35" borderId="26" xfId="42" applyFont="1" applyFill="1" applyBorder="1" applyAlignment="1">
      <alignment horizontal="center"/>
      <protection/>
    </xf>
    <xf numFmtId="0" fontId="23" fillId="35" borderId="26" xfId="42" applyFont="1" applyFill="1" applyBorder="1">
      <alignment/>
      <protection/>
    </xf>
    <xf numFmtId="0" fontId="23" fillId="35" borderId="0" xfId="42" applyFont="1" applyFill="1">
      <alignment/>
      <protection/>
    </xf>
    <xf numFmtId="0" fontId="24" fillId="35" borderId="0" xfId="42" applyFont="1" applyFill="1" applyAlignment="1">
      <alignment horizontal="center"/>
      <protection/>
    </xf>
    <xf numFmtId="0" fontId="23" fillId="35" borderId="0" xfId="42" applyFont="1" applyFill="1" applyAlignment="1">
      <alignment horizontal="center"/>
      <protection/>
    </xf>
    <xf numFmtId="0" fontId="0" fillId="35" borderId="26" xfId="42" applyFont="1" applyFill="1" applyBorder="1" applyAlignment="1">
      <alignment horizontal="center" vertical="center" wrapText="1"/>
      <protection/>
    </xf>
    <xf numFmtId="0" fontId="25" fillId="35" borderId="0" xfId="42" applyFont="1" applyFill="1" applyBorder="1" applyAlignment="1">
      <alignment/>
      <protection/>
    </xf>
    <xf numFmtId="0" fontId="23" fillId="35" borderId="0" xfId="42" applyFont="1" applyFill="1" applyBorder="1" applyAlignment="1">
      <alignment horizontal="center"/>
      <protection/>
    </xf>
    <xf numFmtId="0" fontId="23" fillId="35" borderId="0" xfId="42" applyFont="1" applyFill="1" applyBorder="1">
      <alignment/>
      <protection/>
    </xf>
    <xf numFmtId="0" fontId="23" fillId="35" borderId="26" xfId="42" applyFont="1" applyFill="1" applyBorder="1" applyAlignment="1">
      <alignment horizontal="right"/>
      <protection/>
    </xf>
    <xf numFmtId="0" fontId="25" fillId="35" borderId="26" xfId="42" applyFont="1" applyFill="1" applyBorder="1" applyAlignment="1">
      <alignment/>
      <protection/>
    </xf>
    <xf numFmtId="0" fontId="26" fillId="35" borderId="0" xfId="42" applyFont="1" applyFill="1" applyBorder="1" applyAlignment="1">
      <alignment/>
      <protection/>
    </xf>
    <xf numFmtId="0" fontId="0" fillId="0" borderId="0" xfId="42" applyAlignment="1">
      <alignment horizontal="center"/>
      <protection/>
    </xf>
    <xf numFmtId="0" fontId="0" fillId="0" borderId="0" xfId="42" applyAlignment="1">
      <alignment horizontal="left"/>
      <protection/>
    </xf>
    <xf numFmtId="0" fontId="0" fillId="0" borderId="0" xfId="42">
      <alignment/>
      <protection/>
    </xf>
    <xf numFmtId="0" fontId="28" fillId="39" borderId="27" xfId="42" applyFont="1" applyFill="1" applyBorder="1" applyAlignment="1">
      <alignment horizontal="center"/>
      <protection/>
    </xf>
    <xf numFmtId="0" fontId="29" fillId="39" borderId="28" xfId="42" applyFont="1" applyFill="1" applyBorder="1" applyAlignment="1">
      <alignment horizontal="center"/>
      <protection/>
    </xf>
    <xf numFmtId="0" fontId="29" fillId="39" borderId="29" xfId="42" applyFont="1" applyFill="1" applyBorder="1" applyAlignment="1">
      <alignment horizontal="center"/>
      <protection/>
    </xf>
    <xf numFmtId="0" fontId="30" fillId="0" borderId="30" xfId="42" applyFont="1" applyBorder="1" applyAlignment="1">
      <alignment horizontal="center"/>
      <protection/>
    </xf>
    <xf numFmtId="0" fontId="31" fillId="0" borderId="30" xfId="42" applyFont="1" applyBorder="1" applyAlignment="1">
      <alignment horizontal="center"/>
      <protection/>
    </xf>
    <xf numFmtId="0" fontId="28" fillId="0" borderId="31" xfId="42" applyFont="1" applyBorder="1" applyAlignment="1">
      <alignment horizontal="center"/>
      <protection/>
    </xf>
    <xf numFmtId="0" fontId="30" fillId="0" borderId="32" xfId="42" applyFont="1" applyBorder="1" applyAlignment="1">
      <alignment horizontal="center"/>
      <protection/>
    </xf>
    <xf numFmtId="0" fontId="31" fillId="0" borderId="32" xfId="42" applyFont="1" applyBorder="1" applyAlignment="1">
      <alignment horizontal="center"/>
      <protection/>
    </xf>
    <xf numFmtId="0" fontId="28" fillId="0" borderId="33" xfId="42" applyFont="1" applyBorder="1" applyAlignment="1">
      <alignment horizontal="center"/>
      <protection/>
    </xf>
    <xf numFmtId="0" fontId="30" fillId="0" borderId="34" xfId="42" applyFont="1" applyBorder="1" applyAlignment="1">
      <alignment horizontal="center"/>
      <protection/>
    </xf>
    <xf numFmtId="0" fontId="28" fillId="0" borderId="35" xfId="42" applyFont="1" applyBorder="1" applyAlignment="1">
      <alignment horizontal="left"/>
      <protection/>
    </xf>
    <xf numFmtId="0" fontId="28" fillId="0" borderId="36" xfId="42" applyFont="1" applyBorder="1" applyAlignment="1">
      <alignment horizontal="center"/>
      <protection/>
    </xf>
    <xf numFmtId="0" fontId="29" fillId="39" borderId="27" xfId="42" applyFont="1" applyFill="1" applyBorder="1" applyAlignment="1">
      <alignment horizontal="center"/>
      <protection/>
    </xf>
    <xf numFmtId="0" fontId="32" fillId="0" borderId="0" xfId="42" applyFont="1">
      <alignment/>
      <protection/>
    </xf>
    <xf numFmtId="0" fontId="28" fillId="0" borderId="37" xfId="42" applyFont="1" applyBorder="1" applyAlignment="1">
      <alignment horizontal="center"/>
      <protection/>
    </xf>
    <xf numFmtId="0" fontId="28" fillId="35" borderId="33" xfId="42" applyFont="1" applyFill="1" applyBorder="1" applyAlignment="1">
      <alignment horizontal="center"/>
      <protection/>
    </xf>
    <xf numFmtId="0" fontId="8" fillId="0" borderId="0" xfId="42" applyFont="1" applyAlignment="1">
      <alignment horizontal="center"/>
      <protection/>
    </xf>
    <xf numFmtId="0" fontId="3" fillId="0" borderId="10" xfId="42" applyFont="1" applyBorder="1" applyAlignment="1">
      <alignment horizontal="center" vertical="center"/>
      <protection/>
    </xf>
    <xf numFmtId="0" fontId="13" fillId="0" borderId="0" xfId="42" applyFont="1" applyFill="1" applyBorder="1">
      <alignment/>
      <protection/>
    </xf>
    <xf numFmtId="0" fontId="8" fillId="0" borderId="0" xfId="42" applyFont="1" applyFill="1" applyBorder="1" applyAlignment="1">
      <alignment horizontal="center"/>
      <protection/>
    </xf>
    <xf numFmtId="0" fontId="1" fillId="0" borderId="19" xfId="42" applyFont="1" applyFill="1" applyBorder="1">
      <alignment/>
      <protection/>
    </xf>
    <xf numFmtId="0" fontId="5" fillId="0" borderId="19" xfId="42" applyFont="1" applyFill="1" applyBorder="1" applyAlignment="1">
      <alignment horizontal="center"/>
      <protection/>
    </xf>
    <xf numFmtId="0" fontId="2" fillId="0" borderId="19" xfId="42" applyFont="1" applyFill="1" applyBorder="1" applyAlignment="1">
      <alignment horizontal="center"/>
      <protection/>
    </xf>
    <xf numFmtId="0" fontId="19" fillId="0" borderId="19" xfId="42" applyFont="1" applyFill="1" applyBorder="1" applyAlignment="1">
      <alignment horizontal="center" vertical="center" wrapText="1"/>
      <protection/>
    </xf>
    <xf numFmtId="0" fontId="3" fillId="0" borderId="0" xfId="42" applyFont="1" applyFill="1" applyBorder="1" applyAlignment="1">
      <alignment horizontal="center" vertical="center" wrapText="1"/>
      <protection/>
    </xf>
    <xf numFmtId="0" fontId="19" fillId="0" borderId="0" xfId="42" applyFont="1" applyAlignment="1">
      <alignment horizontal="left" vertical="center" wrapText="1"/>
      <protection/>
    </xf>
    <xf numFmtId="0" fontId="5" fillId="0" borderId="0" xfId="42" applyFont="1" applyAlignment="1">
      <alignment horizontal="left"/>
      <protection/>
    </xf>
    <xf numFmtId="0" fontId="19" fillId="0" borderId="0" xfId="42" applyFont="1" applyFill="1" applyBorder="1" applyAlignment="1">
      <alignment horizontal="center" vertical="center" wrapText="1"/>
      <protection/>
    </xf>
    <xf numFmtId="0" fontId="8" fillId="0" borderId="0" xfId="42" applyFont="1" applyFill="1" applyBorder="1" applyAlignment="1">
      <alignment horizontal="center" vertical="center" wrapText="1"/>
      <protection/>
    </xf>
    <xf numFmtId="0" fontId="0" fillId="0" borderId="0" xfId="42" applyFont="1" applyFill="1" applyBorder="1" applyAlignment="1">
      <alignment horizontal="center" vertical="center" wrapText="1"/>
      <protection/>
    </xf>
    <xf numFmtId="0" fontId="5" fillId="0" borderId="0" xfId="42" applyFont="1" applyBorder="1" applyAlignment="1">
      <alignment horizontal="left"/>
      <protection/>
    </xf>
    <xf numFmtId="0" fontId="3" fillId="0" borderId="0" xfId="42" applyFont="1" applyBorder="1" applyAlignment="1">
      <alignment horizontal="left"/>
      <protection/>
    </xf>
    <xf numFmtId="0" fontId="40" fillId="0" borderId="0" xfId="42" applyFont="1" applyFill="1" applyBorder="1" applyAlignment="1">
      <alignment horizontal="center"/>
      <protection/>
    </xf>
    <xf numFmtId="0" fontId="1" fillId="0" borderId="0" xfId="42" applyFont="1" applyBorder="1">
      <alignment/>
      <protection/>
    </xf>
    <xf numFmtId="0" fontId="0" fillId="0" borderId="0" xfId="42" applyAlignment="1">
      <alignment horizontal="center" vertical="center" wrapText="1"/>
      <protection/>
    </xf>
    <xf numFmtId="0" fontId="8" fillId="0" borderId="0" xfId="42" applyFont="1" applyAlignment="1">
      <alignment horizontal="center" vertical="center" wrapText="1"/>
      <protection/>
    </xf>
    <xf numFmtId="0" fontId="1" fillId="0" borderId="0" xfId="42" applyFont="1" applyFill="1" applyBorder="1">
      <alignment/>
      <protection/>
    </xf>
    <xf numFmtId="0" fontId="2" fillId="0" borderId="0" xfId="42" applyFont="1" applyFill="1" applyBorder="1" applyAlignment="1">
      <alignment horizontal="center"/>
      <protection/>
    </xf>
    <xf numFmtId="0" fontId="0" fillId="0" borderId="24" xfId="42" applyFont="1" applyFill="1" applyBorder="1" applyAlignment="1">
      <alignment horizontal="center" vertical="center" wrapText="1"/>
      <protection/>
    </xf>
    <xf numFmtId="0" fontId="0" fillId="0" borderId="15" xfId="42" applyFont="1" applyFill="1" applyBorder="1" applyAlignment="1">
      <alignment horizontal="center" vertical="center" wrapText="1"/>
      <protection/>
    </xf>
    <xf numFmtId="0" fontId="0" fillId="0" borderId="14" xfId="42" applyFont="1" applyFill="1" applyBorder="1" applyAlignment="1">
      <alignment horizontal="center" vertical="center" wrapText="1"/>
      <protection/>
    </xf>
    <xf numFmtId="0" fontId="31" fillId="0" borderId="38" xfId="42" applyFont="1" applyBorder="1" applyAlignment="1">
      <alignment horizontal="center"/>
      <protection/>
    </xf>
    <xf numFmtId="0" fontId="28" fillId="0" borderId="14" xfId="42" applyFont="1" applyBorder="1" applyAlignment="1">
      <alignment horizontal="left"/>
      <protection/>
    </xf>
    <xf numFmtId="0" fontId="28" fillId="0" borderId="39" xfId="42" applyFont="1" applyBorder="1" applyAlignment="1">
      <alignment horizontal="center"/>
      <protection/>
    </xf>
    <xf numFmtId="0" fontId="30" fillId="0" borderId="0" xfId="42" applyFont="1" applyBorder="1" applyAlignment="1">
      <alignment horizontal="center"/>
      <protection/>
    </xf>
    <xf numFmtId="0" fontId="41" fillId="0" borderId="38" xfId="42" applyFont="1" applyBorder="1" applyAlignment="1">
      <alignment horizontal="center"/>
      <protection/>
    </xf>
    <xf numFmtId="0" fontId="41" fillId="0" borderId="34" xfId="42" applyFont="1" applyBorder="1" applyAlignment="1">
      <alignment horizontal="center"/>
      <protection/>
    </xf>
    <xf numFmtId="0" fontId="28" fillId="0" borderId="0" xfId="42" applyFont="1" applyBorder="1" applyAlignment="1">
      <alignment horizontal="center" vertical="center"/>
      <protection/>
    </xf>
    <xf numFmtId="0" fontId="28" fillId="0" borderId="0" xfId="42" applyFont="1" applyBorder="1" applyAlignment="1">
      <alignment horizontal="center"/>
      <protection/>
    </xf>
    <xf numFmtId="0" fontId="28" fillId="0" borderId="0" xfId="42" applyFont="1" applyBorder="1" applyAlignment="1">
      <alignment horizontal="left"/>
      <protection/>
    </xf>
    <xf numFmtId="0" fontId="28" fillId="40" borderId="40" xfId="42" applyFont="1" applyFill="1" applyBorder="1" applyAlignment="1">
      <alignment horizontal="center"/>
      <protection/>
    </xf>
    <xf numFmtId="0" fontId="23" fillId="41" borderId="26" xfId="42" applyFont="1" applyFill="1" applyBorder="1" applyAlignment="1">
      <alignment horizontal="center"/>
      <protection/>
    </xf>
    <xf numFmtId="0" fontId="23" fillId="41" borderId="26" xfId="42" applyFont="1" applyFill="1" applyBorder="1">
      <alignment/>
      <protection/>
    </xf>
    <xf numFmtId="0" fontId="36" fillId="11" borderId="41" xfId="42" applyFont="1" applyFill="1" applyBorder="1" applyAlignment="1">
      <alignment horizontal="center" vertical="center" wrapText="1"/>
      <protection/>
    </xf>
    <xf numFmtId="0" fontId="36" fillId="13" borderId="41" xfId="42" applyFont="1" applyFill="1" applyBorder="1" applyAlignment="1">
      <alignment horizontal="center" vertical="center" wrapText="1"/>
      <protection/>
    </xf>
    <xf numFmtId="0" fontId="3" fillId="42" borderId="42" xfId="42" applyFont="1" applyFill="1" applyBorder="1">
      <alignment/>
      <protection/>
    </xf>
    <xf numFmtId="0" fontId="5" fillId="42" borderId="43" xfId="42" applyFont="1" applyFill="1" applyBorder="1" applyAlignment="1">
      <alignment horizontal="center" vertical="center" wrapText="1"/>
      <protection/>
    </xf>
    <xf numFmtId="0" fontId="8" fillId="42" borderId="43" xfId="42" applyFont="1" applyFill="1" applyBorder="1" applyAlignment="1">
      <alignment horizontal="center"/>
      <protection/>
    </xf>
    <xf numFmtId="0" fontId="5" fillId="42" borderId="44" xfId="42" applyFont="1" applyFill="1" applyBorder="1" applyAlignment="1">
      <alignment horizontal="center" vertical="center" wrapText="1"/>
      <protection/>
    </xf>
    <xf numFmtId="0" fontId="3" fillId="8" borderId="10" xfId="42" applyFont="1" applyFill="1" applyBorder="1">
      <alignment/>
      <protection/>
    </xf>
    <xf numFmtId="0" fontId="5" fillId="8" borderId="11" xfId="42" applyFont="1" applyFill="1" applyBorder="1" applyAlignment="1">
      <alignment horizontal="center" vertical="center" wrapText="1"/>
      <protection/>
    </xf>
    <xf numFmtId="0" fontId="8" fillId="8" borderId="11" xfId="42" applyFont="1" applyFill="1" applyBorder="1" applyAlignment="1">
      <alignment horizontal="center"/>
      <protection/>
    </xf>
    <xf numFmtId="0" fontId="5" fillId="8" borderId="12" xfId="42" applyFont="1" applyFill="1" applyBorder="1" applyAlignment="1">
      <alignment horizontal="center" vertical="center" wrapText="1"/>
      <protection/>
    </xf>
    <xf numFmtId="0" fontId="3" fillId="43" borderId="10" xfId="42" applyFont="1" applyFill="1" applyBorder="1">
      <alignment/>
      <protection/>
    </xf>
    <xf numFmtId="0" fontId="5" fillId="43" borderId="11" xfId="42" applyFont="1" applyFill="1" applyBorder="1" applyAlignment="1">
      <alignment horizontal="center" vertical="center" wrapText="1"/>
      <protection/>
    </xf>
    <xf numFmtId="0" fontId="8" fillId="43" borderId="11" xfId="0" applyFont="1" applyFill="1" applyBorder="1" applyAlignment="1">
      <alignment horizontal="center"/>
    </xf>
    <xf numFmtId="0" fontId="5" fillId="43" borderId="12" xfId="42" applyFont="1" applyFill="1" applyBorder="1" applyAlignment="1">
      <alignment horizontal="center" vertical="center" wrapText="1"/>
      <protection/>
    </xf>
    <xf numFmtId="0" fontId="33" fillId="0" borderId="0" xfId="42" applyFont="1" applyFill="1" applyBorder="1" applyAlignment="1">
      <alignment horizontal="left"/>
      <protection/>
    </xf>
    <xf numFmtId="0" fontId="42" fillId="44" borderId="45" xfId="42" applyFont="1" applyFill="1" applyBorder="1" applyAlignment="1">
      <alignment horizontal="center"/>
      <protection/>
    </xf>
    <xf numFmtId="0" fontId="42" fillId="44" borderId="46" xfId="42" applyFont="1" applyFill="1" applyBorder="1" applyAlignment="1">
      <alignment horizontal="center"/>
      <protection/>
    </xf>
    <xf numFmtId="0" fontId="42" fillId="44" borderId="47" xfId="42" applyFont="1" applyFill="1" applyBorder="1" applyAlignment="1">
      <alignment horizontal="center"/>
      <protection/>
    </xf>
    <xf numFmtId="0" fontId="43" fillId="44" borderId="48" xfId="42" applyFont="1" applyFill="1" applyBorder="1" applyAlignment="1">
      <alignment horizontal="center" vertical="center"/>
      <protection/>
    </xf>
    <xf numFmtId="0" fontId="43" fillId="44" borderId="49" xfId="42" applyFont="1" applyFill="1" applyBorder="1" applyAlignment="1">
      <alignment horizontal="center" vertical="center"/>
      <protection/>
    </xf>
    <xf numFmtId="0" fontId="43" fillId="44" borderId="50" xfId="42" applyFont="1" applyFill="1" applyBorder="1" applyAlignment="1">
      <alignment horizontal="center" vertical="center"/>
      <protection/>
    </xf>
    <xf numFmtId="172" fontId="7" fillId="0" borderId="15" xfId="42" applyNumberFormat="1" applyFont="1" applyBorder="1" applyAlignment="1">
      <alignment horizontal="center" vertical="center"/>
      <protection/>
    </xf>
    <xf numFmtId="0" fontId="7" fillId="0" borderId="0" xfId="42" applyFont="1" applyAlignment="1">
      <alignment horizontal="center"/>
      <protection/>
    </xf>
    <xf numFmtId="0" fontId="85" fillId="0" borderId="13" xfId="42" applyFont="1" applyBorder="1" applyAlignment="1">
      <alignment horizontal="center"/>
      <protection/>
    </xf>
    <xf numFmtId="0" fontId="85" fillId="0" borderId="13" xfId="42" applyFont="1" applyBorder="1" applyAlignment="1">
      <alignment horizontal="center" vertical="center"/>
      <protection/>
    </xf>
    <xf numFmtId="0" fontId="0" fillId="38" borderId="13" xfId="42" applyNumberFormat="1" applyFont="1" applyFill="1" applyBorder="1" applyAlignment="1">
      <alignment horizontal="center"/>
      <protection/>
    </xf>
    <xf numFmtId="0" fontId="29" fillId="0" borderId="19" xfId="42" applyFont="1" applyBorder="1" applyAlignment="1">
      <alignment horizontal="left"/>
      <protection/>
    </xf>
    <xf numFmtId="0" fontId="29" fillId="0" borderId="11" xfId="42" applyFont="1" applyBorder="1" applyAlignment="1">
      <alignment horizontal="left"/>
      <protection/>
    </xf>
    <xf numFmtId="0" fontId="29" fillId="0" borderId="14" xfId="42" applyFont="1" applyBorder="1" applyAlignment="1">
      <alignment horizontal="left"/>
      <protection/>
    </xf>
    <xf numFmtId="0" fontId="29" fillId="0" borderId="51" xfId="42" applyFont="1" applyBorder="1" applyAlignment="1">
      <alignment horizontal="left"/>
      <protection/>
    </xf>
    <xf numFmtId="0" fontId="23" fillId="45" borderId="26" xfId="42" applyFont="1" applyFill="1" applyBorder="1" applyAlignment="1">
      <alignment horizontal="center"/>
      <protection/>
    </xf>
    <xf numFmtId="0" fontId="23" fillId="45" borderId="26" xfId="42" applyFont="1" applyFill="1" applyBorder="1">
      <alignment/>
      <protection/>
    </xf>
    <xf numFmtId="172" fontId="30" fillId="0" borderId="13" xfId="42" applyNumberFormat="1" applyFont="1" applyBorder="1" applyAlignment="1">
      <alignment horizontal="center" vertical="center"/>
      <protection/>
    </xf>
    <xf numFmtId="0" fontId="38" fillId="0" borderId="13" xfId="42" applyFont="1" applyBorder="1" applyAlignment="1">
      <alignment horizontal="center" vertical="center"/>
      <protection/>
    </xf>
    <xf numFmtId="49" fontId="30" fillId="38" borderId="13" xfId="42" applyNumberFormat="1" applyFont="1" applyFill="1" applyBorder="1" applyAlignment="1">
      <alignment horizontal="center" vertical="center"/>
      <protection/>
    </xf>
    <xf numFmtId="0" fontId="30" fillId="0" borderId="13" xfId="42" applyFont="1" applyBorder="1" applyAlignment="1">
      <alignment horizontal="center" vertical="center"/>
      <protection/>
    </xf>
    <xf numFmtId="0" fontId="46" fillId="0" borderId="13" xfId="42" applyFont="1" applyBorder="1" applyAlignment="1">
      <alignment horizontal="center" vertical="center"/>
      <protection/>
    </xf>
    <xf numFmtId="0" fontId="30" fillId="36" borderId="13" xfId="42" applyFont="1" applyFill="1" applyBorder="1" applyAlignment="1">
      <alignment horizontal="center" vertical="center"/>
      <protection/>
    </xf>
    <xf numFmtId="172" fontId="46" fillId="0" borderId="13" xfId="42" applyNumberFormat="1" applyFont="1" applyBorder="1" applyAlignment="1">
      <alignment horizontal="center" vertical="center"/>
      <protection/>
    </xf>
    <xf numFmtId="172" fontId="30" fillId="0" borderId="0" xfId="42" applyNumberFormat="1" applyFont="1" applyBorder="1" applyAlignment="1">
      <alignment horizontal="center" vertical="center"/>
      <protection/>
    </xf>
    <xf numFmtId="0" fontId="30" fillId="0" borderId="0" xfId="42" applyFont="1">
      <alignment/>
      <protection/>
    </xf>
    <xf numFmtId="0" fontId="30" fillId="0" borderId="0" xfId="42" applyFont="1" applyAlignment="1">
      <alignment horizontal="left"/>
      <protection/>
    </xf>
    <xf numFmtId="0" fontId="47" fillId="0" borderId="13" xfId="42" applyFont="1" applyBorder="1" applyAlignment="1">
      <alignment horizontal="center"/>
      <protection/>
    </xf>
    <xf numFmtId="49" fontId="47" fillId="38" borderId="13" xfId="42" applyNumberFormat="1" applyFont="1" applyFill="1" applyBorder="1" applyAlignment="1">
      <alignment horizontal="center"/>
      <protection/>
    </xf>
    <xf numFmtId="0" fontId="47" fillId="0" borderId="13" xfId="42" applyFont="1" applyBorder="1" applyAlignment="1">
      <alignment horizontal="center" vertical="center"/>
      <protection/>
    </xf>
    <xf numFmtId="0" fontId="48" fillId="0" borderId="13" xfId="42" applyFont="1" applyBorder="1" applyAlignment="1">
      <alignment horizontal="center" vertical="center"/>
      <protection/>
    </xf>
    <xf numFmtId="0" fontId="86" fillId="0" borderId="13" xfId="42" applyFont="1" applyBorder="1" applyAlignment="1">
      <alignment horizontal="center"/>
      <protection/>
    </xf>
    <xf numFmtId="0" fontId="47" fillId="0" borderId="13" xfId="42" applyFont="1" applyFill="1" applyBorder="1" applyAlignment="1">
      <alignment horizontal="center"/>
      <protection/>
    </xf>
    <xf numFmtId="0" fontId="47" fillId="0" borderId="0" xfId="42" applyFont="1">
      <alignment/>
      <protection/>
    </xf>
    <xf numFmtId="0" fontId="30" fillId="0" borderId="13" xfId="42" applyFont="1" applyBorder="1" applyAlignment="1">
      <alignment horizontal="center"/>
      <protection/>
    </xf>
    <xf numFmtId="0" fontId="47" fillId="0" borderId="0" xfId="42" applyFont="1" applyAlignment="1">
      <alignment horizontal="center"/>
      <protection/>
    </xf>
    <xf numFmtId="49" fontId="47" fillId="0" borderId="0" xfId="42" applyNumberFormat="1" applyFont="1" applyAlignment="1">
      <alignment horizontal="center"/>
      <protection/>
    </xf>
    <xf numFmtId="0" fontId="46" fillId="0" borderId="0" xfId="42" applyFont="1" applyAlignment="1">
      <alignment horizontal="center"/>
      <protection/>
    </xf>
    <xf numFmtId="0" fontId="47" fillId="0" borderId="0" xfId="42" applyFont="1" applyAlignment="1">
      <alignment/>
      <protection/>
    </xf>
    <xf numFmtId="0" fontId="25" fillId="36" borderId="52" xfId="42" applyFont="1" applyFill="1" applyBorder="1" applyAlignment="1">
      <alignment horizontal="center"/>
      <protection/>
    </xf>
    <xf numFmtId="0" fontId="24" fillId="36" borderId="53" xfId="42" applyFont="1" applyFill="1" applyBorder="1" applyAlignment="1">
      <alignment horizontal="center" vertical="center"/>
      <protection/>
    </xf>
    <xf numFmtId="0" fontId="28" fillId="0" borderId="32" xfId="42" applyFont="1" applyBorder="1" applyAlignment="1">
      <alignment horizontal="center" vertical="center"/>
      <protection/>
    </xf>
    <xf numFmtId="0" fontId="28" fillId="35" borderId="32" xfId="42" applyFont="1" applyFill="1" applyBorder="1" applyAlignment="1">
      <alignment horizontal="center" vertical="center"/>
      <protection/>
    </xf>
    <xf numFmtId="0" fontId="28" fillId="40" borderId="54" xfId="42" applyFont="1" applyFill="1" applyBorder="1" applyAlignment="1">
      <alignment horizontal="center" vertical="center"/>
      <protection/>
    </xf>
    <xf numFmtId="0" fontId="27" fillId="36" borderId="53" xfId="42" applyFont="1" applyFill="1" applyBorder="1" applyAlignment="1">
      <alignment horizontal="center"/>
      <protection/>
    </xf>
    <xf numFmtId="0" fontId="30" fillId="35" borderId="55" xfId="42" applyFont="1" applyFill="1" applyBorder="1" applyAlignment="1">
      <alignment horizontal="center"/>
      <protection/>
    </xf>
    <xf numFmtId="0" fontId="30" fillId="0" borderId="33" xfId="42" applyFont="1" applyBorder="1" applyAlignment="1">
      <alignment horizontal="center"/>
      <protection/>
    </xf>
    <xf numFmtId="0" fontId="30" fillId="0" borderId="56" xfId="42" applyFont="1" applyBorder="1" applyAlignment="1">
      <alignment horizontal="center"/>
      <protection/>
    </xf>
    <xf numFmtId="0" fontId="22" fillId="35" borderId="0" xfId="42" applyFont="1" applyFill="1" applyBorder="1" applyAlignment="1">
      <alignment horizontal="center"/>
      <protection/>
    </xf>
    <xf numFmtId="0" fontId="24" fillId="35" borderId="0" xfId="42" applyFont="1" applyFill="1" applyBorder="1" applyAlignment="1">
      <alignment horizontal="center" vertical="center"/>
      <protection/>
    </xf>
    <xf numFmtId="0" fontId="25" fillId="35" borderId="25" xfId="42" applyFont="1" applyFill="1" applyBorder="1" applyAlignment="1">
      <alignment/>
      <protection/>
    </xf>
    <xf numFmtId="0" fontId="23" fillId="35" borderId="26" xfId="42" applyFont="1" applyFill="1" applyBorder="1" applyAlignment="1">
      <alignment horizontal="center"/>
      <protection/>
    </xf>
    <xf numFmtId="0" fontId="25" fillId="35" borderId="25" xfId="42" applyFont="1" applyFill="1" applyBorder="1" applyAlignment="1">
      <alignment/>
      <protection/>
    </xf>
    <xf numFmtId="0" fontId="25" fillId="45" borderId="25" xfId="42" applyFont="1" applyFill="1" applyBorder="1" applyAlignment="1">
      <alignment/>
      <protection/>
    </xf>
    <xf numFmtId="0" fontId="25" fillId="41" borderId="25" xfId="42" applyFont="1" applyFill="1" applyBorder="1" applyAlignment="1">
      <alignment/>
      <protection/>
    </xf>
    <xf numFmtId="0" fontId="23" fillId="41" borderId="26" xfId="42" applyFont="1" applyFill="1" applyBorder="1" applyAlignment="1">
      <alignment horizontal="center"/>
      <protection/>
    </xf>
    <xf numFmtId="0" fontId="23" fillId="45" borderId="26" xfId="42" applyFont="1" applyFill="1" applyBorder="1" applyAlignment="1">
      <alignment horizontal="center"/>
      <protection/>
    </xf>
    <xf numFmtId="0" fontId="2" fillId="35" borderId="13" xfId="42" applyFont="1" applyFill="1" applyBorder="1" applyAlignment="1">
      <alignment horizontal="center" vertical="center"/>
      <protection/>
    </xf>
    <xf numFmtId="0" fontId="8" fillId="0" borderId="13" xfId="42" applyFont="1" applyBorder="1" applyAlignment="1">
      <alignment horizontal="center" vertical="center"/>
      <protection/>
    </xf>
    <xf numFmtId="0" fontId="2" fillId="0" borderId="13" xfId="42" applyFont="1" applyBorder="1" applyAlignment="1">
      <alignment horizontal="center" vertical="center"/>
      <protection/>
    </xf>
    <xf numFmtId="0" fontId="4" fillId="35" borderId="13" xfId="42" applyFont="1" applyFill="1" applyBorder="1" applyAlignment="1">
      <alignment horizontal="center" vertical="center"/>
      <protection/>
    </xf>
    <xf numFmtId="0" fontId="5" fillId="36" borderId="13" xfId="42" applyFont="1" applyFill="1" applyBorder="1" applyAlignment="1">
      <alignment horizontal="center" vertical="center"/>
      <protection/>
    </xf>
    <xf numFmtId="0" fontId="2" fillId="34" borderId="19" xfId="42" applyFont="1" applyFill="1" applyBorder="1" applyAlignment="1">
      <alignment horizontal="center" vertical="center"/>
      <protection/>
    </xf>
    <xf numFmtId="0" fontId="14" fillId="35" borderId="13" xfId="42" applyFont="1" applyFill="1" applyBorder="1" applyAlignment="1">
      <alignment horizontal="center" vertical="center"/>
      <protection/>
    </xf>
    <xf numFmtId="0" fontId="15" fillId="35" borderId="13" xfId="42" applyFont="1" applyFill="1" applyBorder="1" applyAlignment="1">
      <alignment horizontal="center" vertical="center"/>
      <protection/>
    </xf>
    <xf numFmtId="0" fontId="87" fillId="35" borderId="13" xfId="42" applyFont="1" applyFill="1" applyBorder="1" applyAlignment="1">
      <alignment horizontal="center" vertical="center"/>
      <protection/>
    </xf>
    <xf numFmtId="0" fontId="12" fillId="35" borderId="13" xfId="42" applyFont="1" applyFill="1" applyBorder="1" applyAlignment="1">
      <alignment horizontal="center" vertical="center"/>
      <protection/>
    </xf>
    <xf numFmtId="0" fontId="5" fillId="36" borderId="12" xfId="42" applyFont="1" applyFill="1" applyBorder="1" applyAlignment="1">
      <alignment horizontal="center" vertical="center"/>
      <protection/>
    </xf>
    <xf numFmtId="0" fontId="16" fillId="35" borderId="13" xfId="42" applyFont="1" applyFill="1" applyBorder="1" applyAlignment="1">
      <alignment horizontal="center" vertical="center"/>
      <protection/>
    </xf>
    <xf numFmtId="0" fontId="2" fillId="0" borderId="13" xfId="42" applyFont="1" applyBorder="1" applyAlignment="1" applyProtection="1">
      <alignment horizontal="center" vertical="center"/>
      <protection locked="0"/>
    </xf>
    <xf numFmtId="0" fontId="14" fillId="35" borderId="13" xfId="42" applyFont="1" applyFill="1" applyBorder="1" applyAlignment="1">
      <alignment horizontal="center" vertical="center"/>
      <protection/>
    </xf>
    <xf numFmtId="0" fontId="17" fillId="35" borderId="13" xfId="42" applyFont="1" applyFill="1" applyBorder="1" applyAlignment="1">
      <alignment horizontal="center" vertical="center"/>
      <protection/>
    </xf>
    <xf numFmtId="0" fontId="8" fillId="35" borderId="13" xfId="42" applyFont="1" applyFill="1" applyBorder="1" applyAlignment="1">
      <alignment horizontal="center" vertical="center"/>
      <protection/>
    </xf>
    <xf numFmtId="0" fontId="44" fillId="0" borderId="13" xfId="42" applyFont="1" applyBorder="1" applyAlignment="1">
      <alignment horizontal="center" vertical="center"/>
      <protection/>
    </xf>
    <xf numFmtId="0" fontId="45" fillId="0" borderId="13" xfId="42" applyFont="1" applyBorder="1" applyAlignment="1">
      <alignment horizontal="center" vertical="center"/>
      <protection/>
    </xf>
    <xf numFmtId="0" fontId="88" fillId="0" borderId="13" xfId="42" applyFont="1" applyBorder="1" applyAlignment="1">
      <alignment horizontal="center" vertical="center"/>
      <protection/>
    </xf>
    <xf numFmtId="0" fontId="3" fillId="0" borderId="10" xfId="42" applyFont="1" applyBorder="1" applyAlignment="1">
      <alignment horizontal="center" vertical="center"/>
      <protection/>
    </xf>
    <xf numFmtId="0" fontId="33" fillId="46" borderId="12" xfId="42" applyFont="1" applyFill="1" applyBorder="1" applyAlignment="1">
      <alignment horizontal="center" vertical="center"/>
      <protection/>
    </xf>
    <xf numFmtId="0" fontId="34" fillId="35" borderId="10" xfId="42" applyFont="1" applyFill="1" applyBorder="1" applyAlignment="1">
      <alignment horizontal="center" vertical="center"/>
      <protection/>
    </xf>
    <xf numFmtId="0" fontId="0" fillId="46" borderId="11" xfId="42" applyFont="1" applyFill="1" applyBorder="1" applyAlignment="1">
      <alignment horizontal="center" vertical="center"/>
      <protection/>
    </xf>
    <xf numFmtId="0" fontId="35" fillId="47" borderId="10" xfId="42" applyFont="1" applyFill="1" applyBorder="1" applyAlignment="1">
      <alignment horizontal="center" vertical="center" wrapText="1"/>
      <protection/>
    </xf>
    <xf numFmtId="0" fontId="36" fillId="47" borderId="15" xfId="42" applyFont="1" applyFill="1" applyBorder="1" applyAlignment="1">
      <alignment horizontal="center" vertical="center" wrapText="1"/>
      <protection/>
    </xf>
    <xf numFmtId="0" fontId="35" fillId="48" borderId="10" xfId="42" applyFont="1" applyFill="1" applyBorder="1" applyAlignment="1">
      <alignment horizontal="center" vertical="center" wrapText="1"/>
      <protection/>
    </xf>
    <xf numFmtId="0" fontId="36" fillId="48" borderId="15" xfId="42" applyFont="1" applyFill="1" applyBorder="1" applyAlignment="1">
      <alignment horizontal="center" vertical="center" wrapText="1"/>
      <protection/>
    </xf>
    <xf numFmtId="0" fontId="35" fillId="49" borderId="10" xfId="42" applyFont="1" applyFill="1" applyBorder="1" applyAlignment="1">
      <alignment horizontal="center" vertical="center" wrapText="1"/>
      <protection/>
    </xf>
    <xf numFmtId="0" fontId="36" fillId="50" borderId="15" xfId="42" applyFont="1" applyFill="1" applyBorder="1" applyAlignment="1">
      <alignment horizontal="center" wrapText="1"/>
      <protection/>
    </xf>
    <xf numFmtId="0" fontId="36" fillId="50" borderId="14" xfId="42" applyFont="1" applyFill="1" applyBorder="1" applyAlignment="1">
      <alignment horizontal="center" wrapText="1"/>
      <protection/>
    </xf>
    <xf numFmtId="0" fontId="37" fillId="47" borderId="20" xfId="42" applyFont="1" applyFill="1" applyBorder="1" applyAlignment="1">
      <alignment horizontal="center" vertical="center" wrapText="1"/>
      <protection/>
    </xf>
    <xf numFmtId="0" fontId="38" fillId="48" borderId="20" xfId="42" applyFont="1" applyFill="1" applyBorder="1" applyAlignment="1">
      <alignment horizontal="center" vertical="center" wrapText="1"/>
      <protection/>
    </xf>
    <xf numFmtId="0" fontId="33" fillId="50" borderId="20" xfId="42" applyFont="1" applyFill="1" applyBorder="1" applyAlignment="1">
      <alignment horizontal="center" vertical="center" wrapText="1"/>
      <protection/>
    </xf>
    <xf numFmtId="0" fontId="33" fillId="50" borderId="19" xfId="42" applyFont="1" applyFill="1" applyBorder="1" applyAlignment="1">
      <alignment horizontal="center" vertical="center" wrapText="1"/>
      <protection/>
    </xf>
    <xf numFmtId="0" fontId="35" fillId="51" borderId="10" xfId="42" applyFont="1" applyFill="1" applyBorder="1" applyAlignment="1">
      <alignment horizontal="center" vertical="center" wrapText="1"/>
      <protection/>
    </xf>
    <xf numFmtId="0" fontId="36" fillId="51" borderId="15" xfId="42" applyFont="1" applyFill="1" applyBorder="1" applyAlignment="1">
      <alignment horizontal="center" vertical="center" wrapText="1"/>
      <protection/>
    </xf>
    <xf numFmtId="0" fontId="35" fillId="52" borderId="10" xfId="42" applyFont="1" applyFill="1" applyBorder="1" applyAlignment="1">
      <alignment horizontal="center" vertical="center" wrapText="1"/>
      <protection/>
    </xf>
    <xf numFmtId="0" fontId="35" fillId="52" borderId="15" xfId="42" applyFont="1" applyFill="1" applyBorder="1" applyAlignment="1">
      <alignment horizontal="center" vertical="center" wrapText="1"/>
      <protection/>
    </xf>
    <xf numFmtId="0" fontId="35" fillId="53" borderId="10" xfId="42" applyFont="1" applyFill="1" applyBorder="1" applyAlignment="1">
      <alignment horizontal="center" vertical="center" wrapText="1"/>
      <protection/>
    </xf>
    <xf numFmtId="0" fontId="36" fillId="53" borderId="15" xfId="42" applyFont="1" applyFill="1" applyBorder="1" applyAlignment="1">
      <alignment horizontal="center" wrapText="1"/>
      <protection/>
    </xf>
    <xf numFmtId="0" fontId="33" fillId="51" borderId="20" xfId="42" applyFont="1" applyFill="1" applyBorder="1" applyAlignment="1">
      <alignment horizontal="center" vertical="center" wrapText="1"/>
      <protection/>
    </xf>
    <xf numFmtId="0" fontId="39" fillId="52" borderId="20" xfId="42" applyFont="1" applyFill="1" applyBorder="1" applyAlignment="1">
      <alignment horizontal="center" vertical="center" wrapText="1"/>
      <protection/>
    </xf>
    <xf numFmtId="0" fontId="33" fillId="53" borderId="20" xfId="42" applyFont="1" applyFill="1" applyBorder="1" applyAlignment="1">
      <alignment horizontal="center" vertical="center" wrapText="1"/>
      <protection/>
    </xf>
    <xf numFmtId="0" fontId="37" fillId="44" borderId="57" xfId="42" applyFont="1" applyFill="1" applyBorder="1" applyAlignment="1">
      <alignment horizontal="left"/>
      <protection/>
    </xf>
    <xf numFmtId="0" fontId="19" fillId="44" borderId="49" xfId="0" applyFont="1" applyFill="1" applyBorder="1" applyAlignment="1">
      <alignment horizontal="left"/>
    </xf>
    <xf numFmtId="0" fontId="37" fillId="44" borderId="58" xfId="42" applyFont="1" applyFill="1" applyBorder="1" applyAlignment="1">
      <alignment horizontal="left"/>
      <protection/>
    </xf>
    <xf numFmtId="0" fontId="19" fillId="44" borderId="50" xfId="0" applyFont="1" applyFill="1" applyBorder="1" applyAlignment="1">
      <alignment horizontal="left"/>
    </xf>
    <xf numFmtId="0" fontId="35" fillId="13" borderId="59" xfId="42" applyFont="1" applyFill="1" applyBorder="1" applyAlignment="1">
      <alignment horizontal="center" vertical="center" wrapText="1"/>
      <protection/>
    </xf>
    <xf numFmtId="0" fontId="35" fillId="13" borderId="60" xfId="42" applyFont="1" applyFill="1" applyBorder="1" applyAlignment="1">
      <alignment horizontal="center" vertical="center" wrapText="1"/>
      <protection/>
    </xf>
    <xf numFmtId="0" fontId="35" fillId="13" borderId="61" xfId="42" applyFont="1" applyFill="1" applyBorder="1" applyAlignment="1">
      <alignment horizontal="center" vertical="center" wrapText="1"/>
      <protection/>
    </xf>
    <xf numFmtId="0" fontId="35" fillId="11" borderId="59" xfId="42" applyFont="1" applyFill="1" applyBorder="1" applyAlignment="1">
      <alignment horizontal="center" vertical="center" wrapText="1"/>
      <protection/>
    </xf>
    <xf numFmtId="0" fontId="35" fillId="11" borderId="60" xfId="42" applyFont="1" applyFill="1" applyBorder="1" applyAlignment="1">
      <alignment horizontal="center" vertical="center" wrapText="1"/>
      <protection/>
    </xf>
    <xf numFmtId="0" fontId="35" fillId="11" borderId="61" xfId="42" applyFont="1" applyFill="1" applyBorder="1" applyAlignment="1">
      <alignment horizontal="center" vertical="center" wrapText="1"/>
      <protection/>
    </xf>
    <xf numFmtId="0" fontId="33" fillId="13" borderId="62" xfId="42" applyFont="1" applyFill="1" applyBorder="1" applyAlignment="1">
      <alignment horizontal="center" vertical="center" wrapText="1"/>
      <protection/>
    </xf>
    <xf numFmtId="0" fontId="33" fillId="13" borderId="63" xfId="42" applyFont="1" applyFill="1" applyBorder="1" applyAlignment="1">
      <alignment horizontal="center" vertical="center" wrapText="1"/>
      <protection/>
    </xf>
    <xf numFmtId="0" fontId="33" fillId="11" borderId="62" xfId="42" applyFont="1" applyFill="1" applyBorder="1" applyAlignment="1">
      <alignment horizontal="center" vertical="center" wrapText="1"/>
      <protection/>
    </xf>
    <xf numFmtId="0" fontId="33" fillId="11" borderId="63" xfId="42" applyFont="1" applyFill="1" applyBorder="1" applyAlignment="1">
      <alignment horizontal="center" vertical="center" wrapText="1"/>
      <protection/>
    </xf>
    <xf numFmtId="0" fontId="37" fillId="44" borderId="64" xfId="42" applyFont="1" applyFill="1" applyBorder="1" applyAlignment="1">
      <alignment horizontal="left"/>
      <protection/>
    </xf>
    <xf numFmtId="0" fontId="19" fillId="44" borderId="48" xfId="0" applyFont="1" applyFill="1" applyBorder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DCE6F2"/>
      <rgbColor rgb="0099FFCC"/>
      <rgbColor rgb="00FFFF99"/>
      <rgbColor rgb="0099FF99"/>
      <rgbColor rgb="00F2DCDB"/>
      <rgbColor rgb="00CC99FF"/>
      <rgbColor rgb="00FFCC99"/>
      <rgbColor rgb="003366FF"/>
      <rgbColor rgb="005CEBFA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="76" zoomScaleNormal="76" zoomScalePageLayoutView="0" workbookViewId="0" topLeftCell="A1">
      <selection activeCell="C25" sqref="C25"/>
    </sheetView>
  </sheetViews>
  <sheetFormatPr defaultColWidth="8.7109375" defaultRowHeight="12.75"/>
  <cols>
    <col min="1" max="1" width="9.140625" style="102" customWidth="1"/>
    <col min="2" max="2" width="41.57421875" style="103" customWidth="1"/>
    <col min="3" max="3" width="10.7109375" style="102" customWidth="1"/>
    <col min="4" max="5" width="8.7109375" style="104" customWidth="1"/>
    <col min="6" max="6" width="11.57421875" style="104" customWidth="1"/>
    <col min="7" max="7" width="8.7109375" style="104" customWidth="1"/>
    <col min="8" max="8" width="34.00390625" style="104" customWidth="1"/>
    <col min="9" max="16384" width="8.7109375" style="104" customWidth="1"/>
  </cols>
  <sheetData>
    <row r="1" spans="1:8" ht="22.5">
      <c r="A1" s="212" t="s">
        <v>75</v>
      </c>
      <c r="B1" s="212"/>
      <c r="C1" s="212"/>
      <c r="F1" s="217" t="s">
        <v>76</v>
      </c>
      <c r="G1" s="217"/>
      <c r="H1" s="217"/>
    </row>
    <row r="2" spans="1:8" ht="17.25">
      <c r="A2" s="105"/>
      <c r="B2" s="106" t="s">
        <v>73</v>
      </c>
      <c r="C2" s="107" t="s">
        <v>72</v>
      </c>
      <c r="F2" s="108" t="s">
        <v>75</v>
      </c>
      <c r="G2" s="218" t="s">
        <v>255</v>
      </c>
      <c r="H2" s="218"/>
    </row>
    <row r="3" spans="1:8" ht="21">
      <c r="A3" s="109" t="s">
        <v>77</v>
      </c>
      <c r="B3" s="184" t="s">
        <v>265</v>
      </c>
      <c r="C3" s="110">
        <v>444</v>
      </c>
      <c r="F3" s="111" t="s">
        <v>78</v>
      </c>
      <c r="G3" s="219" t="s">
        <v>256</v>
      </c>
      <c r="H3" s="219"/>
    </row>
    <row r="4" spans="1:8" ht="21">
      <c r="A4" s="112" t="s">
        <v>79</v>
      </c>
      <c r="B4" s="185" t="s">
        <v>250</v>
      </c>
      <c r="C4" s="113">
        <v>435</v>
      </c>
      <c r="F4" s="114" t="s">
        <v>80</v>
      </c>
      <c r="G4" s="220" t="s">
        <v>256</v>
      </c>
      <c r="H4" s="220"/>
    </row>
    <row r="5" spans="1:8" ht="21">
      <c r="A5" s="146" t="s">
        <v>81</v>
      </c>
      <c r="B5" s="186" t="s">
        <v>264</v>
      </c>
      <c r="C5" s="148">
        <v>426</v>
      </c>
      <c r="F5" s="149"/>
      <c r="G5" s="149"/>
      <c r="H5" s="149"/>
    </row>
    <row r="6" spans="1:8" ht="20.25">
      <c r="A6" s="150" t="s">
        <v>97</v>
      </c>
      <c r="B6" s="147" t="s">
        <v>248</v>
      </c>
      <c r="C6" s="148">
        <v>418</v>
      </c>
      <c r="F6" s="149"/>
      <c r="G6" s="149"/>
      <c r="H6" s="149"/>
    </row>
    <row r="7" spans="1:3" ht="20.25">
      <c r="A7" s="151" t="s">
        <v>98</v>
      </c>
      <c r="B7" s="115" t="s">
        <v>266</v>
      </c>
      <c r="C7" s="116">
        <v>417</v>
      </c>
    </row>
    <row r="9" spans="1:8" ht="22.5">
      <c r="A9" s="212" t="s">
        <v>78</v>
      </c>
      <c r="B9" s="212"/>
      <c r="C9" s="212"/>
      <c r="F9" s="213" t="s">
        <v>82</v>
      </c>
      <c r="G9" s="213"/>
      <c r="H9" s="213"/>
    </row>
    <row r="10" spans="1:9" ht="17.25">
      <c r="A10" s="117"/>
      <c r="B10" s="106" t="s">
        <v>73</v>
      </c>
      <c r="C10" s="107" t="s">
        <v>72</v>
      </c>
      <c r="F10" s="214" t="s">
        <v>83</v>
      </c>
      <c r="G10" s="214"/>
      <c r="H10" s="113">
        <v>47</v>
      </c>
      <c r="I10" s="118">
        <f>H10*4</f>
        <v>188</v>
      </c>
    </row>
    <row r="11" spans="1:9" ht="21">
      <c r="A11" s="109" t="s">
        <v>77</v>
      </c>
      <c r="B11" s="184" t="s">
        <v>257</v>
      </c>
      <c r="C11" s="119">
        <v>215</v>
      </c>
      <c r="F11" s="215" t="s">
        <v>84</v>
      </c>
      <c r="G11" s="215"/>
      <c r="H11" s="120">
        <v>48</v>
      </c>
      <c r="I11" s="118">
        <f>H11*2</f>
        <v>96</v>
      </c>
    </row>
    <row r="12" spans="1:8" ht="21">
      <c r="A12" s="112" t="s">
        <v>79</v>
      </c>
      <c r="B12" s="185" t="s">
        <v>249</v>
      </c>
      <c r="C12" s="113">
        <v>200</v>
      </c>
      <c r="F12" s="214" t="s">
        <v>85</v>
      </c>
      <c r="G12" s="214"/>
      <c r="H12" s="113">
        <v>88</v>
      </c>
    </row>
    <row r="13" spans="1:8" ht="21" thickBot="1">
      <c r="A13" s="146" t="s">
        <v>81</v>
      </c>
      <c r="B13" s="186" t="s">
        <v>258</v>
      </c>
      <c r="C13" s="148">
        <v>194</v>
      </c>
      <c r="F13" s="216" t="s">
        <v>86</v>
      </c>
      <c r="G13" s="216"/>
      <c r="H13" s="155">
        <f>SUM(I10,I11,H12)</f>
        <v>372</v>
      </c>
    </row>
    <row r="14" spans="1:8" ht="20.25">
      <c r="A14" s="150" t="s">
        <v>97</v>
      </c>
      <c r="B14" s="147" t="s">
        <v>259</v>
      </c>
      <c r="C14" s="148">
        <v>182</v>
      </c>
      <c r="F14" s="152"/>
      <c r="G14" s="152"/>
      <c r="H14" s="153"/>
    </row>
    <row r="15" spans="1:3" ht="21" thickBot="1">
      <c r="A15" s="151" t="s">
        <v>98</v>
      </c>
      <c r="B15" s="115" t="s">
        <v>252</v>
      </c>
      <c r="C15" s="116">
        <v>174</v>
      </c>
    </row>
    <row r="16" ht="13.5" thickBot="1"/>
    <row r="17" spans="1:3" ht="22.5">
      <c r="A17" s="212" t="s">
        <v>80</v>
      </c>
      <c r="B17" s="212"/>
      <c r="C17" s="212"/>
    </row>
    <row r="18" spans="1:3" ht="17.25">
      <c r="A18" s="117"/>
      <c r="B18" s="106" t="s">
        <v>73</v>
      </c>
      <c r="C18" s="107" t="s">
        <v>72</v>
      </c>
    </row>
    <row r="19" spans="1:3" ht="21">
      <c r="A19" s="109" t="s">
        <v>77</v>
      </c>
      <c r="B19" s="184" t="s">
        <v>257</v>
      </c>
      <c r="C19" s="119">
        <v>126</v>
      </c>
    </row>
    <row r="20" spans="1:3" ht="21">
      <c r="A20" s="112" t="s">
        <v>79</v>
      </c>
      <c r="B20" s="184" t="s">
        <v>250</v>
      </c>
      <c r="C20" s="113">
        <v>114</v>
      </c>
    </row>
    <row r="21" spans="1:3" ht="21">
      <c r="A21" s="146" t="s">
        <v>81</v>
      </c>
      <c r="B21" s="187" t="s">
        <v>267</v>
      </c>
      <c r="C21" s="148">
        <v>113</v>
      </c>
    </row>
    <row r="22" spans="1:3" ht="20.25">
      <c r="A22" s="150" t="s">
        <v>97</v>
      </c>
      <c r="B22" s="154" t="s">
        <v>247</v>
      </c>
      <c r="C22" s="148">
        <v>107</v>
      </c>
    </row>
    <row r="23" spans="1:3" ht="21" thickBot="1">
      <c r="A23" s="151" t="s">
        <v>98</v>
      </c>
      <c r="B23" s="115" t="s">
        <v>249</v>
      </c>
      <c r="C23" s="116">
        <v>100</v>
      </c>
    </row>
  </sheetData>
  <sheetProtection selectLockedCells="1" selectUnlockedCells="1"/>
  <mergeCells count="12">
    <mergeCell ref="A17:C17"/>
    <mergeCell ref="A1:C1"/>
    <mergeCell ref="F1:H1"/>
    <mergeCell ref="G2:H2"/>
    <mergeCell ref="G3:H3"/>
    <mergeCell ref="G4:H4"/>
    <mergeCell ref="A9:C9"/>
    <mergeCell ref="F9:H9"/>
    <mergeCell ref="F10:G10"/>
    <mergeCell ref="F11:G11"/>
    <mergeCell ref="F12:G12"/>
    <mergeCell ref="F13:G13"/>
  </mergeCells>
  <printOptions/>
  <pageMargins left="0.7086614173228347" right="0.7086614173228347" top="1.9291338582677167" bottom="0.7480314960629921" header="0.5118110236220472" footer="0.5118110236220472"/>
  <pageSetup fitToHeight="1" fitToWidth="1" horizontalDpi="300" verticalDpi="300" orientation="landscape" scale="93" r:id="rId2"/>
  <headerFooter alignWithMargins="0">
    <oddHeader>&amp;L&amp;G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9"/>
  <sheetViews>
    <sheetView zoomScalePageLayoutView="0" workbookViewId="0" topLeftCell="A1">
      <selection activeCell="A1" sqref="A1:V18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11.140625" style="1" customWidth="1"/>
    <col min="18" max="19" width="9.140625" style="1" customWidth="1"/>
    <col min="20" max="20" width="15.42187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49" t="s">
        <v>87</v>
      </c>
      <c r="B1" s="249"/>
      <c r="C1" s="249"/>
      <c r="D1" s="250" t="s">
        <v>67</v>
      </c>
      <c r="E1" s="250"/>
      <c r="F1" s="250"/>
      <c r="G1" s="250"/>
      <c r="H1" s="250"/>
      <c r="I1" s="250"/>
      <c r="J1" s="250"/>
      <c r="K1" s="250"/>
      <c r="R1" s="123"/>
      <c r="S1" s="141"/>
    </row>
    <row r="2" spans="1:25" ht="15.75" customHeight="1">
      <c r="A2" s="249" t="s">
        <v>2</v>
      </c>
      <c r="B2" s="249"/>
      <c r="C2" s="249"/>
      <c r="D2" s="250" t="s">
        <v>68</v>
      </c>
      <c r="E2" s="250"/>
      <c r="F2" s="250"/>
      <c r="G2" s="251" t="s">
        <v>88</v>
      </c>
      <c r="H2" s="251"/>
      <c r="I2" s="251"/>
      <c r="J2" s="252" t="s">
        <v>89</v>
      </c>
      <c r="K2" s="252"/>
      <c r="L2" s="125"/>
      <c r="M2" s="126"/>
      <c r="N2" s="127"/>
      <c r="O2" s="127"/>
      <c r="P2" s="128"/>
      <c r="R2" s="129"/>
      <c r="S2" s="142"/>
      <c r="U2" s="130"/>
      <c r="V2" s="131"/>
      <c r="W2" s="131"/>
      <c r="X2" s="131"/>
      <c r="Y2" s="131"/>
    </row>
    <row r="3" spans="1:24" ht="15.75" customHeight="1">
      <c r="A3" s="122"/>
      <c r="B3" s="253" t="s">
        <v>90</v>
      </c>
      <c r="C3" s="253"/>
      <c r="D3" s="254" t="s">
        <v>91</v>
      </c>
      <c r="E3" s="254"/>
      <c r="F3" s="254"/>
      <c r="G3" s="255" t="s">
        <v>117</v>
      </c>
      <c r="H3" s="255"/>
      <c r="I3" s="255"/>
      <c r="J3" s="256" t="s">
        <v>91</v>
      </c>
      <c r="K3" s="256"/>
      <c r="L3" s="257" t="s">
        <v>92</v>
      </c>
      <c r="M3" s="257"/>
      <c r="N3" s="257"/>
      <c r="O3" s="258" t="s">
        <v>91</v>
      </c>
      <c r="P3" s="259"/>
      <c r="Q3" s="277" t="s">
        <v>93</v>
      </c>
      <c r="R3" s="159" t="s">
        <v>91</v>
      </c>
      <c r="S3" s="280" t="s">
        <v>118</v>
      </c>
      <c r="T3" s="158" t="s">
        <v>91</v>
      </c>
      <c r="U3" s="131"/>
      <c r="V3" s="131"/>
      <c r="W3" s="131"/>
      <c r="X3" s="131"/>
    </row>
    <row r="4" spans="1:24" ht="15.75" customHeight="1">
      <c r="A4" s="122"/>
      <c r="B4" s="253"/>
      <c r="C4" s="253"/>
      <c r="D4" s="260">
        <v>12</v>
      </c>
      <c r="E4" s="260"/>
      <c r="F4" s="260"/>
      <c r="G4" s="255"/>
      <c r="H4" s="255"/>
      <c r="I4" s="255"/>
      <c r="J4" s="261">
        <v>12</v>
      </c>
      <c r="K4" s="261"/>
      <c r="L4" s="257"/>
      <c r="M4" s="257"/>
      <c r="N4" s="257"/>
      <c r="O4" s="262">
        <v>58</v>
      </c>
      <c r="P4" s="263"/>
      <c r="Q4" s="278"/>
      <c r="R4" s="283">
        <v>54</v>
      </c>
      <c r="S4" s="281"/>
      <c r="T4" s="285">
        <v>75</v>
      </c>
      <c r="U4" s="131"/>
      <c r="V4" s="131"/>
      <c r="W4" s="131"/>
      <c r="X4" s="131"/>
    </row>
    <row r="5" spans="1:24" ht="15.75" customHeight="1">
      <c r="A5" s="122"/>
      <c r="B5" s="253"/>
      <c r="C5" s="253"/>
      <c r="D5" s="260"/>
      <c r="E5" s="260"/>
      <c r="F5" s="260"/>
      <c r="G5" s="255"/>
      <c r="H5" s="255"/>
      <c r="I5" s="255"/>
      <c r="J5" s="261"/>
      <c r="K5" s="261"/>
      <c r="L5" s="257"/>
      <c r="M5" s="257"/>
      <c r="N5" s="257"/>
      <c r="O5" s="262"/>
      <c r="P5" s="263"/>
      <c r="Q5" s="279"/>
      <c r="R5" s="284"/>
      <c r="S5" s="282"/>
      <c r="T5" s="286"/>
      <c r="U5" s="131"/>
      <c r="V5" s="131"/>
      <c r="W5" s="131"/>
      <c r="X5" s="131"/>
    </row>
    <row r="6" spans="1:24" ht="15.75" customHeight="1">
      <c r="A6" s="122"/>
      <c r="B6" s="264" t="s">
        <v>119</v>
      </c>
      <c r="C6" s="264"/>
      <c r="D6" s="265" t="s">
        <v>91</v>
      </c>
      <c r="E6" s="265"/>
      <c r="F6" s="265"/>
      <c r="G6" s="266" t="s">
        <v>261</v>
      </c>
      <c r="H6" s="266"/>
      <c r="I6" s="266"/>
      <c r="J6" s="267" t="s">
        <v>91</v>
      </c>
      <c r="K6" s="267"/>
      <c r="L6" s="268" t="s">
        <v>121</v>
      </c>
      <c r="M6" s="268"/>
      <c r="N6" s="268"/>
      <c r="O6" s="269" t="s">
        <v>91</v>
      </c>
      <c r="P6" s="269"/>
      <c r="Q6" s="160" t="s">
        <v>20</v>
      </c>
      <c r="R6" s="161" t="s">
        <v>83</v>
      </c>
      <c r="S6" s="162"/>
      <c r="T6" s="163" t="s">
        <v>91</v>
      </c>
      <c r="U6" s="131"/>
      <c r="V6" s="131"/>
      <c r="W6" s="131"/>
      <c r="X6" s="131"/>
    </row>
    <row r="7" spans="1:24" ht="15.75" customHeight="1">
      <c r="A7" s="122"/>
      <c r="B7" s="264"/>
      <c r="C7" s="264"/>
      <c r="D7" s="270"/>
      <c r="E7" s="270"/>
      <c r="F7" s="270"/>
      <c r="G7" s="266"/>
      <c r="H7" s="266"/>
      <c r="I7" s="266"/>
      <c r="J7" s="271"/>
      <c r="K7" s="271"/>
      <c r="L7" s="268"/>
      <c r="M7" s="268"/>
      <c r="N7" s="268"/>
      <c r="O7" s="272">
        <v>343</v>
      </c>
      <c r="P7" s="272"/>
      <c r="Q7" s="164" t="s">
        <v>20</v>
      </c>
      <c r="R7" s="165" t="s">
        <v>122</v>
      </c>
      <c r="S7" s="166"/>
      <c r="T7" s="167" t="s">
        <v>91</v>
      </c>
      <c r="U7" s="131"/>
      <c r="V7" s="131"/>
      <c r="W7" s="131"/>
      <c r="X7" s="131"/>
    </row>
    <row r="8" spans="2:20" ht="15.75" customHeight="1">
      <c r="B8" s="264"/>
      <c r="C8" s="264"/>
      <c r="D8" s="270"/>
      <c r="E8" s="270"/>
      <c r="F8" s="270"/>
      <c r="G8" s="266"/>
      <c r="H8" s="266"/>
      <c r="I8" s="266"/>
      <c r="J8" s="271"/>
      <c r="K8" s="271"/>
      <c r="L8" s="268"/>
      <c r="M8" s="268"/>
      <c r="N8" s="268"/>
      <c r="O8" s="272"/>
      <c r="P8" s="272"/>
      <c r="Q8" s="168" t="s">
        <v>20</v>
      </c>
      <c r="R8" s="169" t="s">
        <v>123</v>
      </c>
      <c r="S8" s="170">
        <v>31</v>
      </c>
      <c r="T8" s="171" t="s">
        <v>91</v>
      </c>
    </row>
    <row r="9" spans="1:81" s="18" customFormat="1" ht="21" customHeight="1">
      <c r="A9" s="72"/>
      <c r="B9" s="73" t="s">
        <v>3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4" t="s">
        <v>64</v>
      </c>
      <c r="M9" s="74" t="s">
        <v>15</v>
      </c>
      <c r="N9" s="75" t="s">
        <v>16</v>
      </c>
      <c r="O9" s="76" t="s">
        <v>94</v>
      </c>
      <c r="P9" s="77" t="s">
        <v>95</v>
      </c>
      <c r="Q9" s="16" t="s">
        <v>20</v>
      </c>
      <c r="R9" s="132"/>
      <c r="S9" s="143"/>
      <c r="T9" s="145"/>
      <c r="U9" s="144"/>
      <c r="V9" s="135"/>
      <c r="W9" s="135"/>
      <c r="X9" s="135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</row>
    <row r="10" spans="1:20" ht="15.75" customHeight="1" thickBot="1">
      <c r="A10" s="60">
        <v>1</v>
      </c>
      <c r="B10" s="79" t="s">
        <v>208</v>
      </c>
      <c r="C10" s="78">
        <v>12</v>
      </c>
      <c r="D10" s="78">
        <v>12</v>
      </c>
      <c r="E10" s="78">
        <v>7</v>
      </c>
      <c r="F10" s="78">
        <v>9</v>
      </c>
      <c r="G10" s="78">
        <v>9</v>
      </c>
      <c r="H10" s="78">
        <v>13</v>
      </c>
      <c r="I10" s="78">
        <v>7</v>
      </c>
      <c r="J10" s="78">
        <v>9</v>
      </c>
      <c r="K10" s="78">
        <v>9</v>
      </c>
      <c r="L10" s="78">
        <v>9</v>
      </c>
      <c r="M10" s="78">
        <v>3</v>
      </c>
      <c r="N10" s="78"/>
      <c r="O10" s="33">
        <f aca="true" t="shared" si="0" ref="O10:O17">IF(B10="","",SUM(C10:M10)-(N10))</f>
        <v>99</v>
      </c>
      <c r="P10" s="82" t="s">
        <v>240</v>
      </c>
      <c r="Q10" s="80">
        <f aca="true" t="shared" si="1" ref="Q10:Q49">SUM(C10:E10)</f>
        <v>31</v>
      </c>
      <c r="S10" s="172" t="s">
        <v>124</v>
      </c>
      <c r="T10" s="137"/>
    </row>
    <row r="11" spans="1:22" ht="15.75" customHeight="1">
      <c r="A11" s="60">
        <v>2</v>
      </c>
      <c r="B11" s="79" t="s">
        <v>187</v>
      </c>
      <c r="C11" s="78">
        <v>0</v>
      </c>
      <c r="D11" s="78">
        <v>12</v>
      </c>
      <c r="E11" s="78">
        <v>7</v>
      </c>
      <c r="F11" s="78">
        <v>9</v>
      </c>
      <c r="G11" s="78">
        <v>9</v>
      </c>
      <c r="H11" s="78">
        <v>13</v>
      </c>
      <c r="I11" s="78">
        <v>9</v>
      </c>
      <c r="J11" s="78">
        <v>12</v>
      </c>
      <c r="K11" s="78">
        <v>9</v>
      </c>
      <c r="L11" s="78">
        <v>9</v>
      </c>
      <c r="M11" s="78"/>
      <c r="N11" s="78"/>
      <c r="O11" s="33">
        <f t="shared" si="0"/>
        <v>89</v>
      </c>
      <c r="P11" s="82" t="s">
        <v>240</v>
      </c>
      <c r="Q11" s="80">
        <f t="shared" si="1"/>
        <v>19</v>
      </c>
      <c r="S11" s="287" t="s">
        <v>125</v>
      </c>
      <c r="T11" s="288"/>
      <c r="U11" s="176">
        <v>109</v>
      </c>
      <c r="V11" s="173" t="s">
        <v>91</v>
      </c>
    </row>
    <row r="12" spans="1:23" ht="15.75" customHeight="1">
      <c r="A12" s="60">
        <v>3</v>
      </c>
      <c r="B12" s="79" t="s">
        <v>225</v>
      </c>
      <c r="C12" s="19">
        <v>0</v>
      </c>
      <c r="D12" s="19">
        <v>11</v>
      </c>
      <c r="E12" s="19">
        <v>6</v>
      </c>
      <c r="F12" s="19">
        <v>9</v>
      </c>
      <c r="G12" s="19">
        <v>9</v>
      </c>
      <c r="H12" s="19">
        <v>13</v>
      </c>
      <c r="I12" s="19">
        <v>8</v>
      </c>
      <c r="J12" s="19">
        <v>9</v>
      </c>
      <c r="K12" s="19">
        <v>9</v>
      </c>
      <c r="L12" s="19">
        <v>9</v>
      </c>
      <c r="M12" s="19"/>
      <c r="N12" s="81"/>
      <c r="O12" s="33">
        <f t="shared" si="0"/>
        <v>83</v>
      </c>
      <c r="P12" s="82" t="s">
        <v>240</v>
      </c>
      <c r="Q12" s="80">
        <f t="shared" si="1"/>
        <v>17</v>
      </c>
      <c r="S12" s="273" t="s">
        <v>112</v>
      </c>
      <c r="T12" s="274"/>
      <c r="U12" s="177">
        <v>601</v>
      </c>
      <c r="V12" s="174" t="s">
        <v>91</v>
      </c>
      <c r="W12" s="138"/>
    </row>
    <row r="13" spans="1:23" ht="15.75" customHeight="1">
      <c r="A13" s="60">
        <v>4</v>
      </c>
      <c r="B13" s="79">
        <v>19</v>
      </c>
      <c r="C13" s="78">
        <v>0</v>
      </c>
      <c r="D13" s="78">
        <v>9</v>
      </c>
      <c r="E13" s="78">
        <v>0</v>
      </c>
      <c r="F13" s="78">
        <v>9</v>
      </c>
      <c r="G13" s="78">
        <v>9</v>
      </c>
      <c r="H13" s="78">
        <v>12</v>
      </c>
      <c r="I13" s="78">
        <v>9</v>
      </c>
      <c r="J13" s="78">
        <v>9</v>
      </c>
      <c r="K13" s="78">
        <v>6</v>
      </c>
      <c r="L13" s="78">
        <v>9</v>
      </c>
      <c r="M13" s="78"/>
      <c r="N13" s="78"/>
      <c r="O13" s="33">
        <f t="shared" si="0"/>
        <v>72</v>
      </c>
      <c r="P13" s="82" t="s">
        <v>240</v>
      </c>
      <c r="Q13" s="80">
        <f t="shared" si="1"/>
        <v>9</v>
      </c>
      <c r="S13" s="273" t="s">
        <v>113</v>
      </c>
      <c r="T13" s="274"/>
      <c r="U13" s="177">
        <v>601</v>
      </c>
      <c r="V13" s="174" t="s">
        <v>91</v>
      </c>
      <c r="W13" s="138"/>
    </row>
    <row r="14" spans="1:23" ht="15.75" customHeight="1" thickBot="1">
      <c r="A14" s="60">
        <v>5</v>
      </c>
      <c r="B14" s="79" t="s">
        <v>176</v>
      </c>
      <c r="C14" s="78">
        <v>0</v>
      </c>
      <c r="D14" s="78">
        <v>9</v>
      </c>
      <c r="E14" s="78">
        <v>6</v>
      </c>
      <c r="F14" s="78">
        <v>9</v>
      </c>
      <c r="G14" s="78">
        <v>0</v>
      </c>
      <c r="H14" s="78">
        <v>12</v>
      </c>
      <c r="I14" s="78">
        <v>9</v>
      </c>
      <c r="J14" s="78">
        <v>9</v>
      </c>
      <c r="K14" s="78">
        <v>9</v>
      </c>
      <c r="L14" s="78">
        <v>9</v>
      </c>
      <c r="M14" s="78"/>
      <c r="N14" s="78"/>
      <c r="O14" s="33">
        <f t="shared" si="0"/>
        <v>72</v>
      </c>
      <c r="P14" s="82" t="s">
        <v>240</v>
      </c>
      <c r="Q14" s="80">
        <f t="shared" si="1"/>
        <v>15</v>
      </c>
      <c r="S14" s="275" t="s">
        <v>114</v>
      </c>
      <c r="T14" s="276"/>
      <c r="U14" s="178">
        <v>484</v>
      </c>
      <c r="V14" s="175" t="s">
        <v>91</v>
      </c>
      <c r="W14" s="138"/>
    </row>
    <row r="15" spans="1:22" ht="15.75" customHeight="1">
      <c r="A15" s="60">
        <v>6</v>
      </c>
      <c r="B15" s="79">
        <v>17</v>
      </c>
      <c r="C15" s="19">
        <v>0</v>
      </c>
      <c r="D15" s="19">
        <v>9</v>
      </c>
      <c r="E15" s="19">
        <v>0</v>
      </c>
      <c r="F15" s="19">
        <v>9</v>
      </c>
      <c r="G15" s="19">
        <v>9</v>
      </c>
      <c r="H15" s="19">
        <v>12</v>
      </c>
      <c r="I15" s="19">
        <v>6</v>
      </c>
      <c r="J15" s="19">
        <v>9</v>
      </c>
      <c r="K15" s="19">
        <v>6</v>
      </c>
      <c r="L15" s="19">
        <v>9</v>
      </c>
      <c r="M15" s="19"/>
      <c r="N15" s="81"/>
      <c r="O15" s="33">
        <f t="shared" si="0"/>
        <v>69</v>
      </c>
      <c r="P15" s="82" t="s">
        <v>240</v>
      </c>
      <c r="Q15" s="80">
        <f t="shared" si="1"/>
        <v>9</v>
      </c>
      <c r="V15" s="17"/>
    </row>
    <row r="16" spans="1:17" ht="15.75" customHeight="1">
      <c r="A16" s="60">
        <v>7</v>
      </c>
      <c r="B16" s="79">
        <v>1</v>
      </c>
      <c r="C16" s="78">
        <v>0</v>
      </c>
      <c r="D16" s="78">
        <v>9</v>
      </c>
      <c r="E16" s="78">
        <v>0</v>
      </c>
      <c r="F16" s="78">
        <v>9</v>
      </c>
      <c r="G16" s="78">
        <v>9</v>
      </c>
      <c r="H16" s="78">
        <v>12</v>
      </c>
      <c r="I16" s="78">
        <v>6</v>
      </c>
      <c r="J16" s="78">
        <v>9</v>
      </c>
      <c r="K16" s="78">
        <v>6</v>
      </c>
      <c r="L16" s="78">
        <v>6</v>
      </c>
      <c r="M16" s="78"/>
      <c r="N16" s="78"/>
      <c r="O16" s="33">
        <f t="shared" si="0"/>
        <v>66</v>
      </c>
      <c r="P16" s="82" t="s">
        <v>240</v>
      </c>
      <c r="Q16" s="80">
        <f t="shared" si="1"/>
        <v>9</v>
      </c>
    </row>
    <row r="17" spans="1:17" ht="15.75" customHeight="1">
      <c r="A17" s="60">
        <v>8</v>
      </c>
      <c r="B17" s="79">
        <v>26</v>
      </c>
      <c r="C17" s="78">
        <v>0</v>
      </c>
      <c r="D17" s="78">
        <v>0</v>
      </c>
      <c r="E17" s="78">
        <v>0</v>
      </c>
      <c r="F17" s="78">
        <v>9</v>
      </c>
      <c r="G17" s="78">
        <v>0</v>
      </c>
      <c r="H17" s="78">
        <v>12</v>
      </c>
      <c r="I17" s="78">
        <v>6</v>
      </c>
      <c r="J17" s="78">
        <v>9</v>
      </c>
      <c r="K17" s="78">
        <v>9</v>
      </c>
      <c r="L17" s="78">
        <v>6</v>
      </c>
      <c r="M17" s="78"/>
      <c r="N17" s="78"/>
      <c r="O17" s="33">
        <f t="shared" si="0"/>
        <v>51</v>
      </c>
      <c r="P17" s="82" t="s">
        <v>240</v>
      </c>
      <c r="Q17" s="80">
        <f t="shared" si="1"/>
        <v>0</v>
      </c>
    </row>
    <row r="18" spans="1:17" ht="15.75" customHeight="1">
      <c r="A18" s="60"/>
      <c r="B18" s="79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33">
        <f aca="true" t="shared" si="2" ref="O18:O49">IF(B18="","",SUM(C18:M18)-(N18))</f>
      </c>
      <c r="P18" s="82"/>
      <c r="Q18" s="80">
        <f t="shared" si="1"/>
        <v>0</v>
      </c>
    </row>
    <row r="19" spans="1:17" ht="15.75" customHeight="1">
      <c r="A19" s="60"/>
      <c r="B19" s="7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81"/>
      <c r="O19" s="33">
        <f t="shared" si="2"/>
      </c>
      <c r="P19" s="82"/>
      <c r="Q19" s="80">
        <f t="shared" si="1"/>
        <v>0</v>
      </c>
    </row>
    <row r="20" spans="1:19" ht="15.75" customHeight="1">
      <c r="A20" s="60"/>
      <c r="B20" s="7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81"/>
      <c r="O20" s="33">
        <f t="shared" si="2"/>
      </c>
      <c r="P20" s="82"/>
      <c r="Q20" s="80">
        <f t="shared" si="1"/>
        <v>0</v>
      </c>
      <c r="R20" s="139"/>
      <c r="S20" s="139"/>
    </row>
    <row r="21" spans="1:17" ht="15.75" customHeight="1">
      <c r="A21" s="60"/>
      <c r="B21" s="7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81"/>
      <c r="O21" s="33">
        <f t="shared" si="2"/>
      </c>
      <c r="P21" s="82"/>
      <c r="Q21" s="80">
        <f t="shared" si="1"/>
        <v>0</v>
      </c>
    </row>
    <row r="22" spans="1:17" ht="15.75" customHeight="1">
      <c r="A22" s="60"/>
      <c r="B22" s="7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1"/>
      <c r="O22" s="33">
        <f t="shared" si="2"/>
      </c>
      <c r="P22" s="83"/>
      <c r="Q22" s="80">
        <f t="shared" si="1"/>
        <v>0</v>
      </c>
    </row>
    <row r="23" spans="1:17" ht="15.75" customHeight="1">
      <c r="A23" s="60"/>
      <c r="B23" s="79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33">
        <f t="shared" si="2"/>
      </c>
      <c r="P23" s="83"/>
      <c r="Q23" s="80">
        <f t="shared" si="1"/>
        <v>0</v>
      </c>
    </row>
    <row r="24" spans="1:17" ht="15.75" customHeight="1">
      <c r="A24" s="60"/>
      <c r="B24" s="7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1"/>
      <c r="O24" s="33">
        <f t="shared" si="2"/>
      </c>
      <c r="P24" s="82"/>
      <c r="Q24" s="80">
        <f t="shared" si="1"/>
        <v>0</v>
      </c>
    </row>
    <row r="25" spans="1:17" ht="15.75" customHeight="1">
      <c r="A25" s="60"/>
      <c r="B25" s="79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33">
        <f t="shared" si="2"/>
      </c>
      <c r="P25" s="83"/>
      <c r="Q25" s="80">
        <f t="shared" si="1"/>
        <v>0</v>
      </c>
    </row>
    <row r="26" spans="1:17" ht="15.75" customHeight="1">
      <c r="A26" s="60"/>
      <c r="B26" s="79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3">
        <f t="shared" si="2"/>
      </c>
      <c r="P26" s="83"/>
      <c r="Q26" s="80">
        <f t="shared" si="1"/>
        <v>0</v>
      </c>
    </row>
    <row r="27" spans="1:17" ht="15.75" customHeight="1">
      <c r="A27" s="60"/>
      <c r="B27" s="79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3">
        <f t="shared" si="2"/>
      </c>
      <c r="P27" s="83"/>
      <c r="Q27" s="80">
        <f t="shared" si="1"/>
        <v>0</v>
      </c>
    </row>
    <row r="28" spans="1:17" ht="15.75" customHeight="1">
      <c r="A28" s="60"/>
      <c r="B28" s="79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33">
        <f t="shared" si="2"/>
      </c>
      <c r="P28" s="83"/>
      <c r="Q28" s="80">
        <f t="shared" si="1"/>
        <v>0</v>
      </c>
    </row>
    <row r="29" spans="1:17" ht="15.75" customHeight="1">
      <c r="A29" s="60"/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33">
        <f t="shared" si="2"/>
      </c>
      <c r="P29" s="82"/>
      <c r="Q29" s="80">
        <f t="shared" si="1"/>
        <v>0</v>
      </c>
    </row>
    <row r="30" spans="1:17" ht="15.75" customHeight="1">
      <c r="A30" s="60"/>
      <c r="B30" s="7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1"/>
      <c r="O30" s="33">
        <f t="shared" si="2"/>
      </c>
      <c r="P30" s="83"/>
      <c r="Q30" s="80">
        <f t="shared" si="1"/>
        <v>0</v>
      </c>
    </row>
    <row r="31" spans="1:17" ht="15.75" customHeight="1">
      <c r="A31" s="60"/>
      <c r="B31" s="79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33">
        <f t="shared" si="2"/>
      </c>
      <c r="P31" s="83"/>
      <c r="Q31" s="80">
        <f t="shared" si="1"/>
        <v>0</v>
      </c>
    </row>
    <row r="32" spans="1:17" ht="15.75" customHeight="1">
      <c r="A32" s="60"/>
      <c r="B32" s="7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1"/>
      <c r="O32" s="33">
        <f t="shared" si="2"/>
      </c>
      <c r="P32" s="83"/>
      <c r="Q32" s="80">
        <f t="shared" si="1"/>
        <v>0</v>
      </c>
    </row>
    <row r="33" spans="1:17" ht="15.75" customHeight="1">
      <c r="A33" s="60"/>
      <c r="B33" s="7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1"/>
      <c r="O33" s="33">
        <f t="shared" si="2"/>
      </c>
      <c r="P33" s="83"/>
      <c r="Q33" s="80">
        <f t="shared" si="1"/>
        <v>0</v>
      </c>
    </row>
    <row r="34" spans="1:17" ht="15.75" customHeight="1">
      <c r="A34" s="60"/>
      <c r="B34" s="7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1"/>
      <c r="O34" s="33">
        <f t="shared" si="2"/>
      </c>
      <c r="P34" s="83"/>
      <c r="Q34" s="80">
        <f t="shared" si="1"/>
        <v>0</v>
      </c>
    </row>
    <row r="35" spans="1:17" ht="15.75" customHeight="1">
      <c r="A35" s="60"/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3">
        <f t="shared" si="2"/>
      </c>
      <c r="P35" s="83"/>
      <c r="Q35" s="80">
        <f t="shared" si="1"/>
        <v>0</v>
      </c>
    </row>
    <row r="36" spans="1:17" ht="15.75" customHeight="1">
      <c r="A36" s="60"/>
      <c r="B36" s="7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1"/>
      <c r="O36" s="33">
        <f t="shared" si="2"/>
      </c>
      <c r="P36" s="83"/>
      <c r="Q36" s="80">
        <f t="shared" si="1"/>
        <v>0</v>
      </c>
    </row>
    <row r="37" spans="1:17" ht="15.75" customHeight="1">
      <c r="A37" s="60"/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33">
        <f t="shared" si="2"/>
      </c>
      <c r="P37" s="83"/>
      <c r="Q37" s="80">
        <f t="shared" si="1"/>
        <v>0</v>
      </c>
    </row>
    <row r="38" spans="1:17" ht="15.75" customHeight="1">
      <c r="A38" s="60"/>
      <c r="B38" s="7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1"/>
      <c r="O38" s="33">
        <f t="shared" si="2"/>
      </c>
      <c r="P38" s="83"/>
      <c r="Q38" s="80">
        <f t="shared" si="1"/>
        <v>0</v>
      </c>
    </row>
    <row r="39" spans="1:17" ht="15.75" customHeight="1">
      <c r="A39" s="60"/>
      <c r="B39" s="7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1"/>
      <c r="O39" s="33">
        <f t="shared" si="2"/>
      </c>
      <c r="P39" s="83"/>
      <c r="Q39" s="80">
        <f t="shared" si="1"/>
        <v>0</v>
      </c>
    </row>
    <row r="40" spans="1:17" ht="15.75" customHeight="1">
      <c r="A40" s="60"/>
      <c r="B40" s="7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1"/>
      <c r="O40" s="33">
        <f t="shared" si="2"/>
      </c>
      <c r="P40" s="83"/>
      <c r="Q40" s="80">
        <f t="shared" si="1"/>
        <v>0</v>
      </c>
    </row>
    <row r="41" spans="1:17" ht="15.75" customHeight="1">
      <c r="A41" s="60"/>
      <c r="B41" s="7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33">
        <f t="shared" si="2"/>
      </c>
      <c r="P41" s="83"/>
      <c r="Q41" s="80">
        <f t="shared" si="1"/>
        <v>0</v>
      </c>
    </row>
    <row r="42" spans="1:17" ht="15.75" customHeight="1">
      <c r="A42" s="60"/>
      <c r="B42" s="7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1"/>
      <c r="O42" s="33">
        <f t="shared" si="2"/>
      </c>
      <c r="P42" s="83"/>
      <c r="Q42" s="80">
        <f t="shared" si="1"/>
        <v>0</v>
      </c>
    </row>
    <row r="43" spans="1:17" ht="15.75" customHeight="1">
      <c r="A43" s="60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33">
        <f t="shared" si="2"/>
      </c>
      <c r="P43" s="83"/>
      <c r="Q43" s="80">
        <f t="shared" si="1"/>
        <v>0</v>
      </c>
    </row>
    <row r="44" spans="1:17" ht="15.75" customHeight="1">
      <c r="A44" s="60"/>
      <c r="B44" s="79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3">
        <f t="shared" si="2"/>
      </c>
      <c r="P44" s="83"/>
      <c r="Q44" s="80">
        <f t="shared" si="1"/>
        <v>0</v>
      </c>
    </row>
    <row r="45" spans="1:17" ht="15.75" customHeight="1">
      <c r="A45" s="60"/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33">
        <f t="shared" si="2"/>
      </c>
      <c r="P45" s="83"/>
      <c r="Q45" s="80">
        <f t="shared" si="1"/>
        <v>0</v>
      </c>
    </row>
    <row r="46" spans="1:17" ht="15.75" customHeight="1">
      <c r="A46" s="60"/>
      <c r="B46" s="7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1"/>
      <c r="O46" s="33">
        <f t="shared" si="2"/>
      </c>
      <c r="P46" s="83"/>
      <c r="Q46" s="80">
        <f t="shared" si="1"/>
        <v>0</v>
      </c>
    </row>
    <row r="47" spans="1:17" ht="15.75" customHeight="1">
      <c r="A47" s="60"/>
      <c r="B47" s="79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33">
        <f t="shared" si="2"/>
      </c>
      <c r="P47" s="83"/>
      <c r="Q47" s="80">
        <f t="shared" si="1"/>
        <v>0</v>
      </c>
    </row>
    <row r="48" spans="1:17" ht="15.75" customHeight="1">
      <c r="A48" s="60"/>
      <c r="B48" s="7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1"/>
      <c r="O48" s="33">
        <f t="shared" si="2"/>
      </c>
      <c r="P48" s="83"/>
      <c r="Q48" s="80">
        <f t="shared" si="1"/>
        <v>0</v>
      </c>
    </row>
    <row r="49" spans="1:17" ht="15.75" customHeight="1">
      <c r="A49" s="60"/>
      <c r="B49" s="79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33">
        <f t="shared" si="2"/>
      </c>
      <c r="P49" s="83"/>
      <c r="Q49" s="80">
        <f t="shared" si="1"/>
        <v>0</v>
      </c>
    </row>
  </sheetData>
  <sheetProtection selectLockedCells="1" selectUnlockedCells="1"/>
  <mergeCells count="32">
    <mergeCell ref="S14:T14"/>
    <mergeCell ref="Q3:Q5"/>
    <mergeCell ref="S3:S5"/>
    <mergeCell ref="R4:R5"/>
    <mergeCell ref="T4:T5"/>
    <mergeCell ref="S11:T11"/>
    <mergeCell ref="S12:T12"/>
    <mergeCell ref="S13:T13"/>
    <mergeCell ref="B6:C8"/>
    <mergeCell ref="D6:F6"/>
    <mergeCell ref="G6:I8"/>
    <mergeCell ref="J6:K6"/>
    <mergeCell ref="L6:N8"/>
    <mergeCell ref="O6:P6"/>
    <mergeCell ref="D7:F8"/>
    <mergeCell ref="J7:K8"/>
    <mergeCell ref="O7:P8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9"/>
  <sheetViews>
    <sheetView zoomScalePageLayoutView="0" workbookViewId="0" topLeftCell="A1">
      <selection activeCell="A1" sqref="A1:V18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12.140625" style="1" customWidth="1"/>
    <col min="18" max="19" width="9.140625" style="1" customWidth="1"/>
    <col min="20" max="20" width="15.281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49" t="s">
        <v>87</v>
      </c>
      <c r="B1" s="249"/>
      <c r="C1" s="249"/>
      <c r="D1" s="250" t="s">
        <v>242</v>
      </c>
      <c r="E1" s="250"/>
      <c r="F1" s="250"/>
      <c r="G1" s="250"/>
      <c r="H1" s="250"/>
      <c r="I1" s="250"/>
      <c r="J1" s="250"/>
      <c r="K1" s="250"/>
      <c r="R1" s="123"/>
      <c r="S1" s="141"/>
    </row>
    <row r="2" spans="1:25" ht="15.75" customHeight="1">
      <c r="A2" s="249" t="s">
        <v>2</v>
      </c>
      <c r="B2" s="249"/>
      <c r="C2" s="249"/>
      <c r="D2" s="250" t="s">
        <v>137</v>
      </c>
      <c r="E2" s="250"/>
      <c r="F2" s="250"/>
      <c r="G2" s="251" t="s">
        <v>88</v>
      </c>
      <c r="H2" s="251"/>
      <c r="I2" s="251"/>
      <c r="J2" s="252" t="s">
        <v>89</v>
      </c>
      <c r="K2" s="252"/>
      <c r="L2" s="125"/>
      <c r="M2" s="126"/>
      <c r="N2" s="127"/>
      <c r="O2" s="127"/>
      <c r="P2" s="128"/>
      <c r="R2" s="129"/>
      <c r="S2" s="142"/>
      <c r="U2" s="130"/>
      <c r="V2" s="131"/>
      <c r="W2" s="131"/>
      <c r="X2" s="131"/>
      <c r="Y2" s="131"/>
    </row>
    <row r="3" spans="1:24" ht="15.75" customHeight="1">
      <c r="A3" s="122"/>
      <c r="B3" s="253" t="s">
        <v>90</v>
      </c>
      <c r="C3" s="253"/>
      <c r="D3" s="254" t="s">
        <v>91</v>
      </c>
      <c r="E3" s="254"/>
      <c r="F3" s="254"/>
      <c r="G3" s="255" t="s">
        <v>117</v>
      </c>
      <c r="H3" s="255"/>
      <c r="I3" s="255"/>
      <c r="J3" s="256" t="s">
        <v>91</v>
      </c>
      <c r="K3" s="256"/>
      <c r="L3" s="257" t="s">
        <v>92</v>
      </c>
      <c r="M3" s="257"/>
      <c r="N3" s="257"/>
      <c r="O3" s="258" t="s">
        <v>91</v>
      </c>
      <c r="P3" s="259"/>
      <c r="Q3" s="277" t="s">
        <v>93</v>
      </c>
      <c r="R3" s="159" t="s">
        <v>91</v>
      </c>
      <c r="S3" s="280" t="s">
        <v>118</v>
      </c>
      <c r="T3" s="158" t="s">
        <v>91</v>
      </c>
      <c r="U3" s="131"/>
      <c r="V3" s="131"/>
      <c r="W3" s="131"/>
      <c r="X3" s="131"/>
    </row>
    <row r="4" spans="1:24" ht="15.75" customHeight="1">
      <c r="A4" s="122"/>
      <c r="B4" s="253"/>
      <c r="C4" s="253"/>
      <c r="D4" s="260">
        <v>15</v>
      </c>
      <c r="E4" s="260"/>
      <c r="F4" s="260"/>
      <c r="G4" s="255"/>
      <c r="H4" s="255"/>
      <c r="I4" s="255"/>
      <c r="J4" s="261">
        <v>54</v>
      </c>
      <c r="K4" s="261"/>
      <c r="L4" s="257"/>
      <c r="M4" s="257"/>
      <c r="N4" s="257"/>
      <c r="O4" s="262">
        <v>36</v>
      </c>
      <c r="P4" s="263"/>
      <c r="Q4" s="278"/>
      <c r="R4" s="283">
        <v>67</v>
      </c>
      <c r="S4" s="281"/>
      <c r="T4" s="285">
        <v>79</v>
      </c>
      <c r="U4" s="131"/>
      <c r="V4" s="131"/>
      <c r="W4" s="131"/>
      <c r="X4" s="131"/>
    </row>
    <row r="5" spans="1:24" ht="15.75" customHeight="1">
      <c r="A5" s="122"/>
      <c r="B5" s="253"/>
      <c r="C5" s="253"/>
      <c r="D5" s="260"/>
      <c r="E5" s="260"/>
      <c r="F5" s="260"/>
      <c r="G5" s="255"/>
      <c r="H5" s="255"/>
      <c r="I5" s="255"/>
      <c r="J5" s="261"/>
      <c r="K5" s="261"/>
      <c r="L5" s="257"/>
      <c r="M5" s="257"/>
      <c r="N5" s="257"/>
      <c r="O5" s="262"/>
      <c r="P5" s="263"/>
      <c r="Q5" s="279"/>
      <c r="R5" s="284"/>
      <c r="S5" s="282"/>
      <c r="T5" s="286"/>
      <c r="U5" s="131"/>
      <c r="V5" s="131"/>
      <c r="W5" s="131"/>
      <c r="X5" s="131"/>
    </row>
    <row r="6" spans="1:24" ht="15.75" customHeight="1">
      <c r="A6" s="122"/>
      <c r="B6" s="264" t="s">
        <v>119</v>
      </c>
      <c r="C6" s="264"/>
      <c r="D6" s="265" t="s">
        <v>91</v>
      </c>
      <c r="E6" s="265"/>
      <c r="F6" s="265"/>
      <c r="G6" s="266" t="s">
        <v>261</v>
      </c>
      <c r="H6" s="266"/>
      <c r="I6" s="266"/>
      <c r="J6" s="267" t="s">
        <v>91</v>
      </c>
      <c r="K6" s="267"/>
      <c r="L6" s="268" t="s">
        <v>121</v>
      </c>
      <c r="M6" s="268"/>
      <c r="N6" s="268"/>
      <c r="O6" s="269" t="s">
        <v>91</v>
      </c>
      <c r="P6" s="269"/>
      <c r="Q6" s="160" t="s">
        <v>20</v>
      </c>
      <c r="R6" s="161" t="s">
        <v>83</v>
      </c>
      <c r="S6" s="162">
        <v>60</v>
      </c>
      <c r="T6" s="163" t="s">
        <v>91</v>
      </c>
      <c r="U6" s="131"/>
      <c r="V6" s="131"/>
      <c r="W6" s="131"/>
      <c r="X6" s="131"/>
    </row>
    <row r="7" spans="1:24" ht="15.75" customHeight="1">
      <c r="A7" s="122"/>
      <c r="B7" s="264"/>
      <c r="C7" s="264"/>
      <c r="D7" s="270">
        <v>273</v>
      </c>
      <c r="E7" s="270"/>
      <c r="F7" s="270"/>
      <c r="G7" s="266"/>
      <c r="H7" s="266"/>
      <c r="I7" s="266"/>
      <c r="J7" s="271"/>
      <c r="K7" s="271"/>
      <c r="L7" s="268"/>
      <c r="M7" s="268"/>
      <c r="N7" s="268"/>
      <c r="O7" s="272">
        <v>26</v>
      </c>
      <c r="P7" s="272"/>
      <c r="Q7" s="164" t="s">
        <v>20</v>
      </c>
      <c r="R7" s="165" t="s">
        <v>122</v>
      </c>
      <c r="S7" s="166"/>
      <c r="T7" s="167" t="s">
        <v>91</v>
      </c>
      <c r="U7" s="131"/>
      <c r="V7" s="131"/>
      <c r="W7" s="131"/>
      <c r="X7" s="131"/>
    </row>
    <row r="8" spans="2:20" ht="15.75" customHeight="1">
      <c r="B8" s="264"/>
      <c r="C8" s="264"/>
      <c r="D8" s="270"/>
      <c r="E8" s="270"/>
      <c r="F8" s="270"/>
      <c r="G8" s="266"/>
      <c r="H8" s="266"/>
      <c r="I8" s="266"/>
      <c r="J8" s="271"/>
      <c r="K8" s="271"/>
      <c r="L8" s="268"/>
      <c r="M8" s="268"/>
      <c r="N8" s="268"/>
      <c r="O8" s="272"/>
      <c r="P8" s="272"/>
      <c r="Q8" s="168" t="s">
        <v>20</v>
      </c>
      <c r="R8" s="169" t="s">
        <v>123</v>
      </c>
      <c r="S8" s="170">
        <v>21</v>
      </c>
      <c r="T8" s="171" t="s">
        <v>91</v>
      </c>
    </row>
    <row r="9" spans="1:81" s="18" customFormat="1" ht="21" customHeight="1">
      <c r="A9" s="72"/>
      <c r="B9" s="73" t="s">
        <v>3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4" t="s">
        <v>64</v>
      </c>
      <c r="M9" s="74" t="s">
        <v>15</v>
      </c>
      <c r="N9" s="75" t="s">
        <v>16</v>
      </c>
      <c r="O9" s="76" t="s">
        <v>94</v>
      </c>
      <c r="P9" s="77" t="s">
        <v>95</v>
      </c>
      <c r="Q9" s="16" t="s">
        <v>20</v>
      </c>
      <c r="R9" s="132"/>
      <c r="S9" s="143"/>
      <c r="T9" s="145"/>
      <c r="U9" s="144"/>
      <c r="V9" s="135"/>
      <c r="W9" s="135"/>
      <c r="X9" s="135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</row>
    <row r="10" spans="1:20" ht="15.75" customHeight="1" thickBot="1">
      <c r="A10" s="60">
        <v>1</v>
      </c>
      <c r="B10" s="79" t="s">
        <v>138</v>
      </c>
      <c r="C10" s="78">
        <v>12</v>
      </c>
      <c r="D10" s="78">
        <v>9</v>
      </c>
      <c r="E10" s="78">
        <v>0</v>
      </c>
      <c r="F10" s="78">
        <v>9</v>
      </c>
      <c r="G10" s="78">
        <v>9</v>
      </c>
      <c r="H10" s="78">
        <v>12</v>
      </c>
      <c r="I10" s="78">
        <v>9</v>
      </c>
      <c r="J10" s="78">
        <v>9</v>
      </c>
      <c r="K10" s="78">
        <v>9</v>
      </c>
      <c r="L10" s="78">
        <v>6</v>
      </c>
      <c r="M10" s="78"/>
      <c r="N10" s="78"/>
      <c r="O10" s="33">
        <f aca="true" t="shared" si="0" ref="O10:O17">IF(B10="","",SUM(C10:M10)-(N10))</f>
        <v>84</v>
      </c>
      <c r="P10" s="82" t="s">
        <v>240</v>
      </c>
      <c r="Q10" s="80">
        <f>SUM(C10:E10)</f>
        <v>21</v>
      </c>
      <c r="S10" s="172" t="s">
        <v>124</v>
      </c>
      <c r="T10" s="137"/>
    </row>
    <row r="11" spans="1:22" ht="15.75" customHeight="1">
      <c r="A11" s="60">
        <v>2</v>
      </c>
      <c r="B11" s="79">
        <v>42</v>
      </c>
      <c r="C11" s="19">
        <v>15</v>
      </c>
      <c r="D11" s="19">
        <v>9</v>
      </c>
      <c r="E11" s="19">
        <v>0</v>
      </c>
      <c r="F11" s="19">
        <v>6</v>
      </c>
      <c r="G11" s="19">
        <v>12</v>
      </c>
      <c r="H11" s="19">
        <v>9</v>
      </c>
      <c r="I11" s="19">
        <v>9</v>
      </c>
      <c r="J11" s="19">
        <v>9</v>
      </c>
      <c r="K11" s="19">
        <v>6</v>
      </c>
      <c r="L11" s="19">
        <v>0</v>
      </c>
      <c r="M11" s="19"/>
      <c r="N11" s="81"/>
      <c r="O11" s="33">
        <f t="shared" si="0"/>
        <v>75</v>
      </c>
      <c r="P11" s="82" t="s">
        <v>241</v>
      </c>
      <c r="Q11" s="80">
        <f>SUM(C11:E11)</f>
        <v>24</v>
      </c>
      <c r="S11" s="287" t="s">
        <v>125</v>
      </c>
      <c r="T11" s="288"/>
      <c r="U11" s="176">
        <v>90</v>
      </c>
      <c r="V11" s="173" t="s">
        <v>91</v>
      </c>
    </row>
    <row r="12" spans="1:23" ht="15.75" customHeight="1">
      <c r="A12" s="60">
        <v>3</v>
      </c>
      <c r="B12" s="79">
        <v>13</v>
      </c>
      <c r="C12" s="78">
        <v>0</v>
      </c>
      <c r="D12" s="78">
        <v>9</v>
      </c>
      <c r="E12" s="78">
        <v>0</v>
      </c>
      <c r="F12" s="78">
        <v>9</v>
      </c>
      <c r="G12" s="78">
        <v>12</v>
      </c>
      <c r="H12" s="78">
        <v>15</v>
      </c>
      <c r="I12" s="78">
        <v>9</v>
      </c>
      <c r="J12" s="78">
        <v>9</v>
      </c>
      <c r="K12" s="78">
        <v>6</v>
      </c>
      <c r="L12" s="78">
        <v>0</v>
      </c>
      <c r="M12" s="78"/>
      <c r="N12" s="78"/>
      <c r="O12" s="33">
        <f t="shared" si="0"/>
        <v>69</v>
      </c>
      <c r="P12" s="82" t="s">
        <v>241</v>
      </c>
      <c r="Q12" s="80">
        <f>SUM(C12:E12)</f>
        <v>9</v>
      </c>
      <c r="S12" s="273" t="s">
        <v>112</v>
      </c>
      <c r="T12" s="274"/>
      <c r="U12" s="177">
        <v>533</v>
      </c>
      <c r="V12" s="174" t="s">
        <v>91</v>
      </c>
      <c r="W12" s="138"/>
    </row>
    <row r="13" spans="1:23" ht="15.75" customHeight="1">
      <c r="A13" s="60">
        <v>4</v>
      </c>
      <c r="B13" s="79">
        <v>10</v>
      </c>
      <c r="C13" s="78">
        <v>15</v>
      </c>
      <c r="D13" s="78">
        <v>0</v>
      </c>
      <c r="E13" s="78">
        <v>0</v>
      </c>
      <c r="F13" s="78">
        <v>6</v>
      </c>
      <c r="G13" s="78">
        <v>12</v>
      </c>
      <c r="H13" s="78">
        <v>12</v>
      </c>
      <c r="I13" s="78">
        <v>6</v>
      </c>
      <c r="J13" s="78">
        <v>9</v>
      </c>
      <c r="K13" s="78">
        <v>6</v>
      </c>
      <c r="L13" s="78">
        <v>0</v>
      </c>
      <c r="M13" s="78"/>
      <c r="N13" s="78"/>
      <c r="O13" s="33">
        <f t="shared" si="0"/>
        <v>66</v>
      </c>
      <c r="P13" s="82" t="s">
        <v>241</v>
      </c>
      <c r="Q13" s="80">
        <f>SUM(C13:E13)</f>
        <v>15</v>
      </c>
      <c r="S13" s="273" t="s">
        <v>113</v>
      </c>
      <c r="T13" s="274"/>
      <c r="U13" s="177">
        <v>533</v>
      </c>
      <c r="V13" s="174" t="s">
        <v>91</v>
      </c>
      <c r="W13" s="138"/>
    </row>
    <row r="14" spans="1:23" ht="15.75" customHeight="1" thickBot="1">
      <c r="A14" s="60">
        <v>5</v>
      </c>
      <c r="B14" s="79">
        <v>43</v>
      </c>
      <c r="C14" s="19">
        <v>12</v>
      </c>
      <c r="D14" s="19">
        <v>0</v>
      </c>
      <c r="E14" s="19">
        <v>0</v>
      </c>
      <c r="F14" s="19">
        <v>6</v>
      </c>
      <c r="G14" s="19">
        <v>12</v>
      </c>
      <c r="H14" s="19">
        <v>9</v>
      </c>
      <c r="I14" s="19">
        <v>9</v>
      </c>
      <c r="J14" s="19">
        <v>9</v>
      </c>
      <c r="K14" s="19">
        <v>6</v>
      </c>
      <c r="L14" s="19">
        <v>0</v>
      </c>
      <c r="M14" s="19"/>
      <c r="N14" s="81"/>
      <c r="O14" s="33">
        <f t="shared" si="0"/>
        <v>63</v>
      </c>
      <c r="P14" s="82" t="s">
        <v>241</v>
      </c>
      <c r="Q14" s="80">
        <f>SUM(C14:E14)</f>
        <v>12</v>
      </c>
      <c r="S14" s="275" t="s">
        <v>114</v>
      </c>
      <c r="T14" s="276"/>
      <c r="U14" s="178">
        <v>419</v>
      </c>
      <c r="V14" s="175" t="s">
        <v>91</v>
      </c>
      <c r="W14" s="138"/>
    </row>
    <row r="15" spans="1:22" ht="15.75" customHeight="1">
      <c r="A15" s="60">
        <v>6</v>
      </c>
      <c r="B15" s="79" t="s">
        <v>141</v>
      </c>
      <c r="C15" s="78">
        <v>0</v>
      </c>
      <c r="D15" s="78">
        <v>0</v>
      </c>
      <c r="E15" s="78">
        <v>0</v>
      </c>
      <c r="F15" s="78">
        <v>9</v>
      </c>
      <c r="G15" s="78">
        <v>10</v>
      </c>
      <c r="H15" s="78">
        <v>11</v>
      </c>
      <c r="I15" s="78">
        <v>9</v>
      </c>
      <c r="J15" s="78">
        <v>9</v>
      </c>
      <c r="K15" s="78">
        <v>7</v>
      </c>
      <c r="L15" s="78">
        <v>7</v>
      </c>
      <c r="M15" s="78"/>
      <c r="N15" s="78"/>
      <c r="O15" s="33">
        <f t="shared" si="0"/>
        <v>62</v>
      </c>
      <c r="P15" s="82" t="s">
        <v>240</v>
      </c>
      <c r="Q15" s="80">
        <f aca="true" t="shared" si="1" ref="Q15:Q49">SUM(C15:E15)</f>
        <v>0</v>
      </c>
      <c r="V15" s="17"/>
    </row>
    <row r="16" spans="1:17" ht="15.75" customHeight="1">
      <c r="A16" s="60">
        <v>7</v>
      </c>
      <c r="B16" s="79" t="s">
        <v>140</v>
      </c>
      <c r="C16" s="19">
        <v>0</v>
      </c>
      <c r="D16" s="19">
        <v>9</v>
      </c>
      <c r="E16" s="19">
        <v>0</v>
      </c>
      <c r="F16" s="19">
        <v>9</v>
      </c>
      <c r="G16" s="19">
        <v>0</v>
      </c>
      <c r="H16" s="19">
        <v>10</v>
      </c>
      <c r="I16" s="19">
        <v>9</v>
      </c>
      <c r="J16" s="19">
        <v>9</v>
      </c>
      <c r="K16" s="19">
        <v>8</v>
      </c>
      <c r="L16" s="19">
        <v>7</v>
      </c>
      <c r="M16" s="19"/>
      <c r="N16" s="81">
        <v>1</v>
      </c>
      <c r="O16" s="33">
        <f t="shared" si="0"/>
        <v>60</v>
      </c>
      <c r="P16" s="82" t="s">
        <v>240</v>
      </c>
      <c r="Q16" s="80">
        <f t="shared" si="1"/>
        <v>9</v>
      </c>
    </row>
    <row r="17" spans="1:17" ht="15.75" customHeight="1">
      <c r="A17" s="60">
        <v>8</v>
      </c>
      <c r="B17" s="79" t="s">
        <v>139</v>
      </c>
      <c r="C17" s="78">
        <v>0</v>
      </c>
      <c r="D17" s="78">
        <v>0</v>
      </c>
      <c r="E17" s="78">
        <v>0</v>
      </c>
      <c r="F17" s="78">
        <v>8</v>
      </c>
      <c r="G17" s="78">
        <v>9</v>
      </c>
      <c r="H17" s="78">
        <v>9</v>
      </c>
      <c r="I17" s="78">
        <v>7</v>
      </c>
      <c r="J17" s="78">
        <v>8</v>
      </c>
      <c r="K17" s="78">
        <v>7</v>
      </c>
      <c r="L17" s="78">
        <v>6</v>
      </c>
      <c r="M17" s="78"/>
      <c r="N17" s="78"/>
      <c r="O17" s="33">
        <f t="shared" si="0"/>
        <v>54</v>
      </c>
      <c r="P17" s="82" t="s">
        <v>240</v>
      </c>
      <c r="Q17" s="80">
        <f t="shared" si="1"/>
        <v>0</v>
      </c>
    </row>
    <row r="18" spans="1:17" ht="15.75" customHeight="1">
      <c r="A18" s="60">
        <v>9</v>
      </c>
      <c r="B18" s="79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33">
        <f aca="true" t="shared" si="2" ref="O18:O49">IF(B18="","",SUM(C18:M18)-(N18))</f>
      </c>
      <c r="P18" s="82"/>
      <c r="Q18" s="80">
        <f t="shared" si="1"/>
        <v>0</v>
      </c>
    </row>
    <row r="19" spans="1:17" ht="15.75" customHeight="1">
      <c r="A19" s="60">
        <v>10</v>
      </c>
      <c r="B19" s="79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33">
        <f t="shared" si="2"/>
      </c>
      <c r="P19" s="82"/>
      <c r="Q19" s="80">
        <f t="shared" si="1"/>
        <v>0</v>
      </c>
    </row>
    <row r="20" spans="1:19" ht="15.75" customHeight="1">
      <c r="A20" s="60">
        <v>11</v>
      </c>
      <c r="B20" s="79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33">
        <f t="shared" si="2"/>
      </c>
      <c r="P20" s="82"/>
      <c r="Q20" s="80">
        <f t="shared" si="1"/>
        <v>0</v>
      </c>
      <c r="R20" s="139"/>
      <c r="S20" s="139"/>
    </row>
    <row r="21" spans="1:17" ht="15.75" customHeight="1">
      <c r="A21" s="60">
        <v>12</v>
      </c>
      <c r="B21" s="79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33">
        <f t="shared" si="2"/>
      </c>
      <c r="P21" s="82"/>
      <c r="Q21" s="80">
        <f t="shared" si="1"/>
        <v>0</v>
      </c>
    </row>
    <row r="22" spans="1:17" ht="15.75" customHeight="1">
      <c r="A22" s="60"/>
      <c r="B22" s="7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1"/>
      <c r="O22" s="33">
        <f t="shared" si="2"/>
      </c>
      <c r="P22" s="83"/>
      <c r="Q22" s="80">
        <f t="shared" si="1"/>
        <v>0</v>
      </c>
    </row>
    <row r="23" spans="1:17" ht="15.75" customHeight="1">
      <c r="A23" s="60"/>
      <c r="B23" s="79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33">
        <f t="shared" si="2"/>
      </c>
      <c r="P23" s="83"/>
      <c r="Q23" s="80">
        <f t="shared" si="1"/>
        <v>0</v>
      </c>
    </row>
    <row r="24" spans="1:17" ht="15.75" customHeight="1">
      <c r="A24" s="60"/>
      <c r="B24" s="7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1"/>
      <c r="O24" s="33">
        <f t="shared" si="2"/>
      </c>
      <c r="P24" s="82"/>
      <c r="Q24" s="80">
        <f t="shared" si="1"/>
        <v>0</v>
      </c>
    </row>
    <row r="25" spans="1:17" ht="15.75" customHeight="1">
      <c r="A25" s="60"/>
      <c r="B25" s="79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33">
        <f t="shared" si="2"/>
      </c>
      <c r="P25" s="83"/>
      <c r="Q25" s="80">
        <f t="shared" si="1"/>
        <v>0</v>
      </c>
    </row>
    <row r="26" spans="1:17" ht="15.75" customHeight="1">
      <c r="A26" s="60"/>
      <c r="B26" s="79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3">
        <f t="shared" si="2"/>
      </c>
      <c r="P26" s="83"/>
      <c r="Q26" s="80">
        <f t="shared" si="1"/>
        <v>0</v>
      </c>
    </row>
    <row r="27" spans="1:17" ht="15.75" customHeight="1">
      <c r="A27" s="60"/>
      <c r="B27" s="79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3">
        <f t="shared" si="2"/>
      </c>
      <c r="P27" s="83"/>
      <c r="Q27" s="80">
        <f t="shared" si="1"/>
        <v>0</v>
      </c>
    </row>
    <row r="28" spans="1:17" ht="15.75" customHeight="1">
      <c r="A28" s="60"/>
      <c r="B28" s="79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33">
        <f t="shared" si="2"/>
      </c>
      <c r="P28" s="83"/>
      <c r="Q28" s="80">
        <f t="shared" si="1"/>
        <v>0</v>
      </c>
    </row>
    <row r="29" spans="1:17" ht="15.75" customHeight="1">
      <c r="A29" s="60"/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33">
        <f t="shared" si="2"/>
      </c>
      <c r="P29" s="82"/>
      <c r="Q29" s="80">
        <f t="shared" si="1"/>
        <v>0</v>
      </c>
    </row>
    <row r="30" spans="1:17" ht="15.75" customHeight="1">
      <c r="A30" s="60"/>
      <c r="B30" s="7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1"/>
      <c r="O30" s="33">
        <f t="shared" si="2"/>
      </c>
      <c r="P30" s="83"/>
      <c r="Q30" s="80">
        <f t="shared" si="1"/>
        <v>0</v>
      </c>
    </row>
    <row r="31" spans="1:17" ht="15.75" customHeight="1">
      <c r="A31" s="60"/>
      <c r="B31" s="79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33">
        <f t="shared" si="2"/>
      </c>
      <c r="P31" s="83"/>
      <c r="Q31" s="80">
        <f t="shared" si="1"/>
        <v>0</v>
      </c>
    </row>
    <row r="32" spans="1:17" ht="15.75" customHeight="1">
      <c r="A32" s="60"/>
      <c r="B32" s="7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1"/>
      <c r="O32" s="33">
        <f t="shared" si="2"/>
      </c>
      <c r="P32" s="83"/>
      <c r="Q32" s="80">
        <f t="shared" si="1"/>
        <v>0</v>
      </c>
    </row>
    <row r="33" spans="1:17" ht="15.75" customHeight="1">
      <c r="A33" s="60"/>
      <c r="B33" s="7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1"/>
      <c r="O33" s="33">
        <f t="shared" si="2"/>
      </c>
      <c r="P33" s="83"/>
      <c r="Q33" s="80">
        <f t="shared" si="1"/>
        <v>0</v>
      </c>
    </row>
    <row r="34" spans="1:17" ht="15.75" customHeight="1">
      <c r="A34" s="60"/>
      <c r="B34" s="7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1"/>
      <c r="O34" s="33">
        <f t="shared" si="2"/>
      </c>
      <c r="P34" s="83"/>
      <c r="Q34" s="80">
        <f t="shared" si="1"/>
        <v>0</v>
      </c>
    </row>
    <row r="35" spans="1:17" ht="15.75" customHeight="1">
      <c r="A35" s="60"/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3">
        <f t="shared" si="2"/>
      </c>
      <c r="P35" s="83"/>
      <c r="Q35" s="80">
        <f t="shared" si="1"/>
        <v>0</v>
      </c>
    </row>
    <row r="36" spans="1:17" ht="15.75" customHeight="1">
      <c r="A36" s="60"/>
      <c r="B36" s="7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1"/>
      <c r="O36" s="33">
        <f t="shared" si="2"/>
      </c>
      <c r="P36" s="83"/>
      <c r="Q36" s="80">
        <f t="shared" si="1"/>
        <v>0</v>
      </c>
    </row>
    <row r="37" spans="1:17" ht="15.75" customHeight="1">
      <c r="A37" s="60"/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33">
        <f t="shared" si="2"/>
      </c>
      <c r="P37" s="83"/>
      <c r="Q37" s="80">
        <f t="shared" si="1"/>
        <v>0</v>
      </c>
    </row>
    <row r="38" spans="1:17" ht="15.75" customHeight="1">
      <c r="A38" s="60"/>
      <c r="B38" s="7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1"/>
      <c r="O38" s="33">
        <f t="shared" si="2"/>
      </c>
      <c r="P38" s="83"/>
      <c r="Q38" s="80">
        <f t="shared" si="1"/>
        <v>0</v>
      </c>
    </row>
    <row r="39" spans="1:17" ht="15.75" customHeight="1">
      <c r="A39" s="60"/>
      <c r="B39" s="7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1"/>
      <c r="O39" s="33">
        <f t="shared" si="2"/>
      </c>
      <c r="P39" s="83"/>
      <c r="Q39" s="80">
        <f t="shared" si="1"/>
        <v>0</v>
      </c>
    </row>
    <row r="40" spans="1:17" ht="15.75" customHeight="1">
      <c r="A40" s="60"/>
      <c r="B40" s="7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1"/>
      <c r="O40" s="33">
        <f t="shared" si="2"/>
      </c>
      <c r="P40" s="83"/>
      <c r="Q40" s="80">
        <f t="shared" si="1"/>
        <v>0</v>
      </c>
    </row>
    <row r="41" spans="1:17" ht="15.75" customHeight="1">
      <c r="A41" s="60"/>
      <c r="B41" s="7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33">
        <f t="shared" si="2"/>
      </c>
      <c r="P41" s="83"/>
      <c r="Q41" s="80">
        <f t="shared" si="1"/>
        <v>0</v>
      </c>
    </row>
    <row r="42" spans="1:17" ht="15.75" customHeight="1">
      <c r="A42" s="60"/>
      <c r="B42" s="7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1"/>
      <c r="O42" s="33">
        <f t="shared" si="2"/>
      </c>
      <c r="P42" s="83"/>
      <c r="Q42" s="80">
        <f t="shared" si="1"/>
        <v>0</v>
      </c>
    </row>
    <row r="43" spans="1:17" ht="15.75" customHeight="1">
      <c r="A43" s="60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33">
        <f t="shared" si="2"/>
      </c>
      <c r="P43" s="83"/>
      <c r="Q43" s="80">
        <f t="shared" si="1"/>
        <v>0</v>
      </c>
    </row>
    <row r="44" spans="1:17" ht="15.75" customHeight="1">
      <c r="A44" s="60"/>
      <c r="B44" s="79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3">
        <f t="shared" si="2"/>
      </c>
      <c r="P44" s="83"/>
      <c r="Q44" s="80">
        <f t="shared" si="1"/>
        <v>0</v>
      </c>
    </row>
    <row r="45" spans="1:17" ht="15.75" customHeight="1">
      <c r="A45" s="60"/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33">
        <f t="shared" si="2"/>
      </c>
      <c r="P45" s="83"/>
      <c r="Q45" s="80">
        <f t="shared" si="1"/>
        <v>0</v>
      </c>
    </row>
    <row r="46" spans="1:17" ht="15.75" customHeight="1">
      <c r="A46" s="60"/>
      <c r="B46" s="7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1"/>
      <c r="O46" s="33">
        <f t="shared" si="2"/>
      </c>
      <c r="P46" s="83"/>
      <c r="Q46" s="80">
        <f t="shared" si="1"/>
        <v>0</v>
      </c>
    </row>
    <row r="47" spans="1:17" ht="15.75" customHeight="1">
      <c r="A47" s="60"/>
      <c r="B47" s="79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33">
        <f t="shared" si="2"/>
      </c>
      <c r="P47" s="83"/>
      <c r="Q47" s="80">
        <f t="shared" si="1"/>
        <v>0</v>
      </c>
    </row>
    <row r="48" spans="1:17" ht="15.75" customHeight="1">
      <c r="A48" s="60"/>
      <c r="B48" s="7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1"/>
      <c r="O48" s="33">
        <f t="shared" si="2"/>
      </c>
      <c r="P48" s="83"/>
      <c r="Q48" s="80">
        <f t="shared" si="1"/>
        <v>0</v>
      </c>
    </row>
    <row r="49" spans="1:17" ht="15.75" customHeight="1">
      <c r="A49" s="60"/>
      <c r="B49" s="79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33">
        <f t="shared" si="2"/>
      </c>
      <c r="P49" s="83"/>
      <c r="Q49" s="80">
        <f t="shared" si="1"/>
        <v>0</v>
      </c>
    </row>
  </sheetData>
  <sheetProtection selectLockedCells="1" selectUnlockedCells="1"/>
  <mergeCells count="32">
    <mergeCell ref="S11:T11"/>
    <mergeCell ref="S12:T12"/>
    <mergeCell ref="S13:T13"/>
    <mergeCell ref="S14:T14"/>
    <mergeCell ref="T4:T5"/>
    <mergeCell ref="B6:C8"/>
    <mergeCell ref="D6:F6"/>
    <mergeCell ref="G6:I8"/>
    <mergeCell ref="J6:K6"/>
    <mergeCell ref="L6:N8"/>
    <mergeCell ref="O6:P6"/>
    <mergeCell ref="D7:F8"/>
    <mergeCell ref="J7:K8"/>
    <mergeCell ref="O7:P8"/>
    <mergeCell ref="Q3:Q5"/>
    <mergeCell ref="S3:S5"/>
    <mergeCell ref="D4:F5"/>
    <mergeCell ref="J4:K5"/>
    <mergeCell ref="O4:P5"/>
    <mergeCell ref="R4:R5"/>
    <mergeCell ref="B3:C5"/>
    <mergeCell ref="D3:F3"/>
    <mergeCell ref="G3:I5"/>
    <mergeCell ref="J3:K3"/>
    <mergeCell ref="L3:N5"/>
    <mergeCell ref="O3:P3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9"/>
  <sheetViews>
    <sheetView zoomScalePageLayoutView="0" workbookViewId="0" topLeftCell="A7">
      <selection activeCell="A1" sqref="A1:U33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11.28125" style="1" customWidth="1"/>
    <col min="18" max="19" width="9.140625" style="1" customWidth="1"/>
    <col min="20" max="20" width="15.710937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49" t="s">
        <v>87</v>
      </c>
      <c r="B1" s="249"/>
      <c r="C1" s="249"/>
      <c r="D1" s="250" t="s">
        <v>29</v>
      </c>
      <c r="E1" s="250"/>
      <c r="F1" s="250"/>
      <c r="G1" s="250"/>
      <c r="H1" s="250"/>
      <c r="I1" s="250"/>
      <c r="J1" s="250"/>
      <c r="K1" s="250"/>
      <c r="R1" s="123"/>
      <c r="S1" s="141"/>
    </row>
    <row r="2" spans="1:25" ht="15.75" customHeight="1">
      <c r="A2" s="249" t="s">
        <v>2</v>
      </c>
      <c r="B2" s="249"/>
      <c r="C2" s="249"/>
      <c r="D2" s="250" t="s">
        <v>30</v>
      </c>
      <c r="E2" s="250"/>
      <c r="F2" s="250"/>
      <c r="G2" s="251" t="s">
        <v>88</v>
      </c>
      <c r="H2" s="251"/>
      <c r="I2" s="251"/>
      <c r="J2" s="252" t="s">
        <v>89</v>
      </c>
      <c r="K2" s="252"/>
      <c r="L2" s="125"/>
      <c r="M2" s="126"/>
      <c r="N2" s="127"/>
      <c r="O2" s="127"/>
      <c r="P2" s="128"/>
      <c r="R2" s="129"/>
      <c r="S2" s="142"/>
      <c r="U2" s="130"/>
      <c r="V2" s="131"/>
      <c r="W2" s="131"/>
      <c r="X2" s="131"/>
      <c r="Y2" s="131"/>
    </row>
    <row r="3" spans="1:24" ht="15.75" customHeight="1">
      <c r="A3" s="122"/>
      <c r="B3" s="253" t="s">
        <v>90</v>
      </c>
      <c r="C3" s="253"/>
      <c r="D3" s="254" t="s">
        <v>91</v>
      </c>
      <c r="E3" s="254"/>
      <c r="F3" s="254"/>
      <c r="G3" s="255" t="s">
        <v>117</v>
      </c>
      <c r="H3" s="255"/>
      <c r="I3" s="255"/>
      <c r="J3" s="256" t="s">
        <v>91</v>
      </c>
      <c r="K3" s="256"/>
      <c r="L3" s="257" t="s">
        <v>92</v>
      </c>
      <c r="M3" s="257"/>
      <c r="N3" s="257"/>
      <c r="O3" s="258" t="s">
        <v>91</v>
      </c>
      <c r="P3" s="259"/>
      <c r="Q3" s="277" t="s">
        <v>93</v>
      </c>
      <c r="R3" s="159" t="s">
        <v>91</v>
      </c>
      <c r="S3" s="280" t="s">
        <v>118</v>
      </c>
      <c r="T3" s="158" t="s">
        <v>91</v>
      </c>
      <c r="U3" s="131"/>
      <c r="V3" s="131"/>
      <c r="W3" s="131"/>
      <c r="X3" s="131"/>
    </row>
    <row r="4" spans="1:24" ht="15.75" customHeight="1">
      <c r="A4" s="122"/>
      <c r="B4" s="253"/>
      <c r="C4" s="253"/>
      <c r="D4" s="260">
        <v>21</v>
      </c>
      <c r="E4" s="260"/>
      <c r="F4" s="260"/>
      <c r="G4" s="255"/>
      <c r="H4" s="255"/>
      <c r="I4" s="255"/>
      <c r="J4" s="261">
        <v>115</v>
      </c>
      <c r="K4" s="261"/>
      <c r="L4" s="257"/>
      <c r="M4" s="257"/>
      <c r="N4" s="257"/>
      <c r="O4" s="262">
        <v>60</v>
      </c>
      <c r="P4" s="263"/>
      <c r="Q4" s="278"/>
      <c r="R4" s="283">
        <v>81</v>
      </c>
      <c r="S4" s="281"/>
      <c r="T4" s="285">
        <v>90</v>
      </c>
      <c r="U4" s="131"/>
      <c r="V4" s="131"/>
      <c r="W4" s="131"/>
      <c r="X4" s="131"/>
    </row>
    <row r="5" spans="1:24" ht="15.75" customHeight="1">
      <c r="A5" s="122"/>
      <c r="B5" s="253"/>
      <c r="C5" s="253"/>
      <c r="D5" s="260"/>
      <c r="E5" s="260"/>
      <c r="F5" s="260"/>
      <c r="G5" s="255"/>
      <c r="H5" s="255"/>
      <c r="I5" s="255"/>
      <c r="J5" s="261"/>
      <c r="K5" s="261"/>
      <c r="L5" s="257"/>
      <c r="M5" s="257"/>
      <c r="N5" s="257"/>
      <c r="O5" s="262"/>
      <c r="P5" s="263"/>
      <c r="Q5" s="279"/>
      <c r="R5" s="284"/>
      <c r="S5" s="282"/>
      <c r="T5" s="286"/>
      <c r="U5" s="131"/>
      <c r="V5" s="131"/>
      <c r="W5" s="131"/>
      <c r="X5" s="131"/>
    </row>
    <row r="6" spans="1:24" ht="15.75" customHeight="1">
      <c r="A6" s="122"/>
      <c r="B6" s="264" t="s">
        <v>119</v>
      </c>
      <c r="C6" s="264"/>
      <c r="D6" s="265" t="s">
        <v>91</v>
      </c>
      <c r="E6" s="265"/>
      <c r="F6" s="265"/>
      <c r="G6" s="266" t="s">
        <v>261</v>
      </c>
      <c r="H6" s="266"/>
      <c r="I6" s="266"/>
      <c r="J6" s="267" t="s">
        <v>91</v>
      </c>
      <c r="K6" s="267"/>
      <c r="L6" s="268" t="s">
        <v>121</v>
      </c>
      <c r="M6" s="268"/>
      <c r="N6" s="268"/>
      <c r="O6" s="269" t="s">
        <v>91</v>
      </c>
      <c r="P6" s="269"/>
      <c r="Q6" s="160" t="s">
        <v>20</v>
      </c>
      <c r="R6" s="161" t="s">
        <v>83</v>
      </c>
      <c r="S6" s="162">
        <v>147</v>
      </c>
      <c r="T6" s="163" t="s">
        <v>91</v>
      </c>
      <c r="U6" s="131"/>
      <c r="V6" s="131"/>
      <c r="W6" s="131"/>
      <c r="X6" s="131"/>
    </row>
    <row r="7" spans="1:24" ht="15.75" customHeight="1">
      <c r="A7" s="122"/>
      <c r="B7" s="264"/>
      <c r="C7" s="264"/>
      <c r="D7" s="270">
        <v>401</v>
      </c>
      <c r="E7" s="270"/>
      <c r="F7" s="270"/>
      <c r="G7" s="266"/>
      <c r="H7" s="266"/>
      <c r="I7" s="266"/>
      <c r="J7" s="271"/>
      <c r="K7" s="271"/>
      <c r="L7" s="268"/>
      <c r="M7" s="268"/>
      <c r="N7" s="268"/>
      <c r="O7" s="272"/>
      <c r="P7" s="272"/>
      <c r="Q7" s="164" t="s">
        <v>20</v>
      </c>
      <c r="R7" s="165" t="s">
        <v>122</v>
      </c>
      <c r="S7" s="166"/>
      <c r="T7" s="167" t="s">
        <v>91</v>
      </c>
      <c r="U7" s="131"/>
      <c r="V7" s="131"/>
      <c r="W7" s="131"/>
      <c r="X7" s="131"/>
    </row>
    <row r="8" spans="2:20" ht="15.75" customHeight="1">
      <c r="B8" s="264"/>
      <c r="C8" s="264"/>
      <c r="D8" s="270"/>
      <c r="E8" s="270"/>
      <c r="F8" s="270"/>
      <c r="G8" s="266"/>
      <c r="H8" s="266"/>
      <c r="I8" s="266"/>
      <c r="J8" s="271"/>
      <c r="K8" s="271"/>
      <c r="L8" s="268"/>
      <c r="M8" s="268"/>
      <c r="N8" s="268"/>
      <c r="O8" s="272"/>
      <c r="P8" s="272"/>
      <c r="Q8" s="168" t="s">
        <v>20</v>
      </c>
      <c r="R8" s="169" t="s">
        <v>123</v>
      </c>
      <c r="S8" s="170"/>
      <c r="T8" s="171" t="s">
        <v>91</v>
      </c>
    </row>
    <row r="9" spans="1:81" s="18" customFormat="1" ht="21" customHeight="1">
      <c r="A9" s="72"/>
      <c r="B9" s="73" t="s">
        <v>3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4" t="s">
        <v>64</v>
      </c>
      <c r="M9" s="74" t="s">
        <v>15</v>
      </c>
      <c r="N9" s="75" t="s">
        <v>16</v>
      </c>
      <c r="O9" s="76" t="s">
        <v>94</v>
      </c>
      <c r="P9" s="77" t="s">
        <v>95</v>
      </c>
      <c r="Q9" s="16" t="s">
        <v>20</v>
      </c>
      <c r="R9" s="132"/>
      <c r="S9" s="143"/>
      <c r="T9" s="145"/>
      <c r="U9" s="144"/>
      <c r="V9" s="135"/>
      <c r="W9" s="135"/>
      <c r="X9" s="135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</row>
    <row r="10" spans="1:20" ht="15.75" customHeight="1" thickBot="1">
      <c r="A10" s="60">
        <v>1</v>
      </c>
      <c r="B10" s="79">
        <v>124</v>
      </c>
      <c r="C10" s="19">
        <v>21</v>
      </c>
      <c r="D10" s="19">
        <v>12</v>
      </c>
      <c r="E10" s="19">
        <v>12</v>
      </c>
      <c r="F10" s="19">
        <v>6</v>
      </c>
      <c r="G10" s="19">
        <v>12</v>
      </c>
      <c r="H10" s="19">
        <v>12</v>
      </c>
      <c r="I10" s="19">
        <v>9</v>
      </c>
      <c r="J10" s="19">
        <v>9</v>
      </c>
      <c r="K10" s="19">
        <v>12</v>
      </c>
      <c r="L10" s="19">
        <v>6</v>
      </c>
      <c r="M10" s="19">
        <v>6</v>
      </c>
      <c r="N10" s="81"/>
      <c r="O10" s="33">
        <f aca="true" t="shared" si="0" ref="O10:O49">IF(B10="","",SUM(C10:M10)-(N10))</f>
        <v>117</v>
      </c>
      <c r="P10" s="82" t="s">
        <v>241</v>
      </c>
      <c r="Q10" s="80">
        <f aca="true" t="shared" si="1" ref="Q10:Q49">SUM(C10:E10)</f>
        <v>45</v>
      </c>
      <c r="S10" s="172" t="s">
        <v>124</v>
      </c>
      <c r="T10" s="137"/>
    </row>
    <row r="11" spans="1:22" ht="15.75" customHeight="1">
      <c r="A11" s="60">
        <v>2</v>
      </c>
      <c r="B11" s="79">
        <v>97</v>
      </c>
      <c r="C11" s="78">
        <v>18</v>
      </c>
      <c r="D11" s="78">
        <v>9</v>
      </c>
      <c r="E11" s="78">
        <v>12</v>
      </c>
      <c r="F11" s="78">
        <v>9</v>
      </c>
      <c r="G11" s="78">
        <v>15</v>
      </c>
      <c r="H11" s="78">
        <v>12</v>
      </c>
      <c r="I11" s="78">
        <v>9</v>
      </c>
      <c r="J11" s="78">
        <v>9</v>
      </c>
      <c r="K11" s="78">
        <v>9</v>
      </c>
      <c r="L11" s="78">
        <v>6</v>
      </c>
      <c r="M11" s="78">
        <v>3</v>
      </c>
      <c r="N11" s="78"/>
      <c r="O11" s="33">
        <f t="shared" si="0"/>
        <v>111</v>
      </c>
      <c r="P11" s="82" t="s">
        <v>241</v>
      </c>
      <c r="Q11" s="80">
        <f t="shared" si="1"/>
        <v>39</v>
      </c>
      <c r="S11" s="287" t="s">
        <v>125</v>
      </c>
      <c r="T11" s="288"/>
      <c r="U11" s="176">
        <v>298</v>
      </c>
      <c r="V11" s="173" t="s">
        <v>91</v>
      </c>
    </row>
    <row r="12" spans="1:23" ht="15.75" customHeight="1">
      <c r="A12" s="60">
        <v>3</v>
      </c>
      <c r="B12" s="79">
        <v>50</v>
      </c>
      <c r="C12" s="78">
        <v>18</v>
      </c>
      <c r="D12" s="78">
        <v>12</v>
      </c>
      <c r="E12" s="78">
        <v>6</v>
      </c>
      <c r="F12" s="78">
        <v>9</v>
      </c>
      <c r="G12" s="78">
        <v>15</v>
      </c>
      <c r="H12" s="78">
        <v>12</v>
      </c>
      <c r="I12" s="78">
        <v>9</v>
      </c>
      <c r="J12" s="78">
        <v>12</v>
      </c>
      <c r="K12" s="78">
        <v>9</v>
      </c>
      <c r="L12" s="78">
        <v>6</v>
      </c>
      <c r="M12" s="78">
        <v>3</v>
      </c>
      <c r="N12" s="78"/>
      <c r="O12" s="33">
        <f t="shared" si="0"/>
        <v>111</v>
      </c>
      <c r="P12" s="82" t="s">
        <v>241</v>
      </c>
      <c r="Q12" s="80">
        <f t="shared" si="1"/>
        <v>36</v>
      </c>
      <c r="S12" s="273" t="s">
        <v>112</v>
      </c>
      <c r="T12" s="274"/>
      <c r="U12" s="177">
        <v>1272</v>
      </c>
      <c r="V12" s="174" t="s">
        <v>91</v>
      </c>
      <c r="W12" s="138"/>
    </row>
    <row r="13" spans="1:23" ht="15.75" customHeight="1">
      <c r="A13" s="60">
        <v>4</v>
      </c>
      <c r="B13" s="79">
        <v>145</v>
      </c>
      <c r="C13" s="19">
        <v>21</v>
      </c>
      <c r="D13" s="19">
        <v>9</v>
      </c>
      <c r="E13" s="19">
        <v>0</v>
      </c>
      <c r="F13" s="19">
        <v>9</v>
      </c>
      <c r="G13" s="19">
        <v>15</v>
      </c>
      <c r="H13" s="19">
        <v>15</v>
      </c>
      <c r="I13" s="19">
        <v>9</v>
      </c>
      <c r="J13" s="19">
        <v>9</v>
      </c>
      <c r="K13" s="19">
        <v>12</v>
      </c>
      <c r="L13" s="19">
        <v>6</v>
      </c>
      <c r="M13" s="19">
        <v>3</v>
      </c>
      <c r="N13" s="81"/>
      <c r="O13" s="33">
        <f t="shared" si="0"/>
        <v>108</v>
      </c>
      <c r="P13" s="82" t="s">
        <v>241</v>
      </c>
      <c r="Q13" s="80">
        <f t="shared" si="1"/>
        <v>30</v>
      </c>
      <c r="S13" s="273" t="s">
        <v>113</v>
      </c>
      <c r="T13" s="274"/>
      <c r="U13" s="177">
        <v>870</v>
      </c>
      <c r="V13" s="174" t="s">
        <v>91</v>
      </c>
      <c r="W13" s="138"/>
    </row>
    <row r="14" spans="1:23" ht="15.75" customHeight="1" thickBot="1">
      <c r="A14" s="60">
        <v>5</v>
      </c>
      <c r="B14" s="79">
        <v>55</v>
      </c>
      <c r="C14" s="19">
        <v>18</v>
      </c>
      <c r="D14" s="19">
        <v>9</v>
      </c>
      <c r="E14" s="19">
        <v>6</v>
      </c>
      <c r="F14" s="19">
        <v>6</v>
      </c>
      <c r="G14" s="19">
        <v>9</v>
      </c>
      <c r="H14" s="19">
        <v>15</v>
      </c>
      <c r="I14" s="19">
        <v>12</v>
      </c>
      <c r="J14" s="19">
        <v>9</v>
      </c>
      <c r="K14" s="19">
        <v>12</v>
      </c>
      <c r="L14" s="19">
        <v>9</v>
      </c>
      <c r="M14" s="19">
        <v>3</v>
      </c>
      <c r="N14" s="81"/>
      <c r="O14" s="33">
        <f t="shared" si="0"/>
        <v>108</v>
      </c>
      <c r="P14" s="82" t="s">
        <v>241</v>
      </c>
      <c r="Q14" s="80">
        <f t="shared" si="1"/>
        <v>33</v>
      </c>
      <c r="S14" s="275" t="s">
        <v>114</v>
      </c>
      <c r="T14" s="276"/>
      <c r="U14" s="178">
        <v>663</v>
      </c>
      <c r="V14" s="175" t="s">
        <v>91</v>
      </c>
      <c r="W14" s="138"/>
    </row>
    <row r="15" spans="1:22" ht="15.75" customHeight="1">
      <c r="A15" s="60">
        <v>6</v>
      </c>
      <c r="B15" s="79">
        <v>43</v>
      </c>
      <c r="C15" s="78">
        <v>18</v>
      </c>
      <c r="D15" s="78">
        <v>9</v>
      </c>
      <c r="E15" s="78">
        <v>9</v>
      </c>
      <c r="F15" s="78">
        <v>9</v>
      </c>
      <c r="G15" s="78">
        <v>9</v>
      </c>
      <c r="H15" s="78">
        <v>18</v>
      </c>
      <c r="I15" s="78">
        <v>9</v>
      </c>
      <c r="J15" s="78">
        <v>9</v>
      </c>
      <c r="K15" s="78">
        <v>9</v>
      </c>
      <c r="L15" s="78">
        <v>6</v>
      </c>
      <c r="M15" s="78">
        <v>3</v>
      </c>
      <c r="N15" s="78"/>
      <c r="O15" s="33">
        <f t="shared" si="0"/>
        <v>108</v>
      </c>
      <c r="P15" s="82" t="s">
        <v>241</v>
      </c>
      <c r="Q15" s="80">
        <f t="shared" si="1"/>
        <v>36</v>
      </c>
      <c r="V15" s="17"/>
    </row>
    <row r="16" spans="1:17" ht="15.75" customHeight="1">
      <c r="A16" s="60">
        <v>7</v>
      </c>
      <c r="B16" s="79">
        <v>141</v>
      </c>
      <c r="C16" s="19">
        <v>18</v>
      </c>
      <c r="D16" s="19">
        <v>9</v>
      </c>
      <c r="E16" s="19">
        <v>6</v>
      </c>
      <c r="F16" s="19">
        <v>9</v>
      </c>
      <c r="G16" s="19">
        <v>9</v>
      </c>
      <c r="H16" s="19">
        <v>12</v>
      </c>
      <c r="I16" s="19">
        <v>9</v>
      </c>
      <c r="J16" s="19">
        <v>12</v>
      </c>
      <c r="K16" s="19">
        <v>9</v>
      </c>
      <c r="L16" s="19">
        <v>9</v>
      </c>
      <c r="M16" s="19">
        <v>3</v>
      </c>
      <c r="N16" s="81"/>
      <c r="O16" s="33">
        <f t="shared" si="0"/>
        <v>105</v>
      </c>
      <c r="P16" s="82" t="s">
        <v>241</v>
      </c>
      <c r="Q16" s="80">
        <f t="shared" si="1"/>
        <v>33</v>
      </c>
    </row>
    <row r="17" spans="1:17" ht="15.75" customHeight="1">
      <c r="A17" s="60">
        <v>8</v>
      </c>
      <c r="B17" s="79">
        <v>23</v>
      </c>
      <c r="C17" s="19">
        <v>18</v>
      </c>
      <c r="D17" s="19">
        <v>9</v>
      </c>
      <c r="E17" s="19">
        <v>9</v>
      </c>
      <c r="F17" s="19">
        <v>9</v>
      </c>
      <c r="G17" s="19">
        <v>12</v>
      </c>
      <c r="H17" s="19">
        <v>12</v>
      </c>
      <c r="I17" s="19">
        <v>12</v>
      </c>
      <c r="J17" s="19">
        <v>6</v>
      </c>
      <c r="K17" s="19">
        <v>9</v>
      </c>
      <c r="L17" s="19">
        <v>6</v>
      </c>
      <c r="M17" s="19">
        <v>0</v>
      </c>
      <c r="N17" s="81"/>
      <c r="O17" s="33">
        <f t="shared" si="0"/>
        <v>102</v>
      </c>
      <c r="P17" s="82" t="s">
        <v>241</v>
      </c>
      <c r="Q17" s="80">
        <f t="shared" si="1"/>
        <v>36</v>
      </c>
    </row>
    <row r="18" spans="1:17" ht="15.75" customHeight="1">
      <c r="A18" s="60">
        <v>9</v>
      </c>
      <c r="B18" s="79">
        <v>53</v>
      </c>
      <c r="C18" s="19">
        <v>21</v>
      </c>
      <c r="D18" s="19">
        <v>9</v>
      </c>
      <c r="E18" s="19">
        <v>9</v>
      </c>
      <c r="F18" s="19">
        <v>6</v>
      </c>
      <c r="G18" s="19">
        <v>12</v>
      </c>
      <c r="H18" s="19">
        <v>12</v>
      </c>
      <c r="I18" s="19">
        <v>9</v>
      </c>
      <c r="J18" s="19">
        <v>6</v>
      </c>
      <c r="K18" s="19">
        <v>9</v>
      </c>
      <c r="L18" s="19">
        <v>6</v>
      </c>
      <c r="M18" s="19">
        <v>3</v>
      </c>
      <c r="N18" s="81"/>
      <c r="O18" s="33">
        <f t="shared" si="0"/>
        <v>102</v>
      </c>
      <c r="P18" s="83" t="s">
        <v>241</v>
      </c>
      <c r="Q18" s="80">
        <f t="shared" si="1"/>
        <v>39</v>
      </c>
    </row>
    <row r="19" spans="1:17" ht="15.75" customHeight="1">
      <c r="A19" s="60">
        <v>10</v>
      </c>
      <c r="B19" s="79">
        <v>78</v>
      </c>
      <c r="C19" s="78">
        <v>15</v>
      </c>
      <c r="D19" s="78">
        <v>0</v>
      </c>
      <c r="E19" s="78">
        <v>6</v>
      </c>
      <c r="F19" s="78">
        <v>12</v>
      </c>
      <c r="G19" s="78">
        <v>12</v>
      </c>
      <c r="H19" s="78">
        <v>15</v>
      </c>
      <c r="I19" s="78">
        <v>9</v>
      </c>
      <c r="J19" s="78">
        <v>9</v>
      </c>
      <c r="K19" s="78">
        <v>12</v>
      </c>
      <c r="L19" s="78">
        <v>9</v>
      </c>
      <c r="M19" s="78">
        <v>3</v>
      </c>
      <c r="N19" s="78"/>
      <c r="O19" s="33">
        <f t="shared" si="0"/>
        <v>102</v>
      </c>
      <c r="P19" s="82" t="s">
        <v>241</v>
      </c>
      <c r="Q19" s="80">
        <f t="shared" si="1"/>
        <v>21</v>
      </c>
    </row>
    <row r="20" spans="1:18" ht="15.75" customHeight="1">
      <c r="A20" s="60">
        <v>11</v>
      </c>
      <c r="B20" s="79">
        <v>67</v>
      </c>
      <c r="C20" s="19">
        <v>15</v>
      </c>
      <c r="D20" s="19"/>
      <c r="E20" s="19">
        <v>9</v>
      </c>
      <c r="F20" s="19">
        <v>9</v>
      </c>
      <c r="G20" s="19">
        <v>12</v>
      </c>
      <c r="H20" s="19">
        <v>12</v>
      </c>
      <c r="I20" s="19">
        <v>12</v>
      </c>
      <c r="J20" s="19">
        <v>9</v>
      </c>
      <c r="K20" s="19">
        <v>9</v>
      </c>
      <c r="L20" s="19">
        <v>9</v>
      </c>
      <c r="M20" s="19">
        <v>3</v>
      </c>
      <c r="N20" s="81"/>
      <c r="O20" s="33">
        <f t="shared" si="0"/>
        <v>99</v>
      </c>
      <c r="P20" s="82" t="s">
        <v>241</v>
      </c>
      <c r="Q20" s="80">
        <f t="shared" si="1"/>
        <v>24</v>
      </c>
      <c r="R20" s="139"/>
    </row>
    <row r="21" spans="1:17" ht="15.75" customHeight="1">
      <c r="A21" s="60">
        <v>12</v>
      </c>
      <c r="B21" s="79">
        <v>169</v>
      </c>
      <c r="C21" s="78">
        <v>15</v>
      </c>
      <c r="D21" s="78"/>
      <c r="E21" s="78">
        <v>9</v>
      </c>
      <c r="F21" s="78">
        <v>9</v>
      </c>
      <c r="G21" s="78">
        <v>9</v>
      </c>
      <c r="H21" s="78">
        <v>12</v>
      </c>
      <c r="I21" s="78">
        <v>12</v>
      </c>
      <c r="J21" s="78">
        <v>9</v>
      </c>
      <c r="K21" s="78">
        <v>12</v>
      </c>
      <c r="L21" s="78">
        <v>9</v>
      </c>
      <c r="M21" s="78">
        <v>3</v>
      </c>
      <c r="N21" s="78"/>
      <c r="O21" s="33">
        <f t="shared" si="0"/>
        <v>99</v>
      </c>
      <c r="P21" s="82" t="s">
        <v>241</v>
      </c>
      <c r="Q21" s="80">
        <f t="shared" si="1"/>
        <v>24</v>
      </c>
    </row>
    <row r="22" spans="1:17" ht="15.75" customHeight="1">
      <c r="A22" s="60">
        <v>13</v>
      </c>
      <c r="B22" s="79">
        <v>212</v>
      </c>
      <c r="C22" s="78">
        <v>18</v>
      </c>
      <c r="D22" s="78"/>
      <c r="E22" s="78">
        <v>6</v>
      </c>
      <c r="F22" s="78">
        <v>9</v>
      </c>
      <c r="G22" s="78">
        <v>9</v>
      </c>
      <c r="H22" s="78">
        <v>12</v>
      </c>
      <c r="I22" s="78">
        <v>9</v>
      </c>
      <c r="J22" s="78">
        <v>12</v>
      </c>
      <c r="K22" s="78">
        <v>9</v>
      </c>
      <c r="L22" s="78">
        <v>9</v>
      </c>
      <c r="M22" s="78">
        <v>3</v>
      </c>
      <c r="N22" s="78"/>
      <c r="O22" s="33">
        <f t="shared" si="0"/>
        <v>96</v>
      </c>
      <c r="P22" s="82" t="s">
        <v>241</v>
      </c>
      <c r="Q22" s="80">
        <f t="shared" si="1"/>
        <v>24</v>
      </c>
    </row>
    <row r="23" spans="1:17" ht="15.75" customHeight="1">
      <c r="A23" s="60">
        <v>14</v>
      </c>
      <c r="B23" s="79">
        <v>28</v>
      </c>
      <c r="C23" s="19">
        <v>15</v>
      </c>
      <c r="D23" s="19">
        <v>9</v>
      </c>
      <c r="E23" s="19">
        <v>9</v>
      </c>
      <c r="F23" s="19">
        <v>6</v>
      </c>
      <c r="G23" s="19">
        <v>9</v>
      </c>
      <c r="H23" s="19">
        <v>12</v>
      </c>
      <c r="I23" s="19">
        <v>9</v>
      </c>
      <c r="J23" s="19">
        <v>6</v>
      </c>
      <c r="K23" s="19">
        <v>9</v>
      </c>
      <c r="L23" s="19">
        <v>9</v>
      </c>
      <c r="M23" s="19">
        <v>3</v>
      </c>
      <c r="N23" s="81"/>
      <c r="O23" s="33">
        <f t="shared" si="0"/>
        <v>96</v>
      </c>
      <c r="P23" s="83" t="s">
        <v>241</v>
      </c>
      <c r="Q23" s="80">
        <f t="shared" si="1"/>
        <v>33</v>
      </c>
    </row>
    <row r="24" spans="1:17" ht="15.75" customHeight="1">
      <c r="A24" s="60">
        <v>15</v>
      </c>
      <c r="B24" s="79">
        <v>158</v>
      </c>
      <c r="C24" s="19">
        <v>15</v>
      </c>
      <c r="D24" s="19"/>
      <c r="E24" s="19">
        <v>6</v>
      </c>
      <c r="F24" s="19">
        <v>9</v>
      </c>
      <c r="G24" s="19">
        <v>12</v>
      </c>
      <c r="H24" s="19">
        <v>12</v>
      </c>
      <c r="I24" s="19">
        <v>12</v>
      </c>
      <c r="J24" s="19">
        <v>6</v>
      </c>
      <c r="K24" s="19">
        <v>9</v>
      </c>
      <c r="L24" s="19">
        <v>9</v>
      </c>
      <c r="M24" s="19">
        <v>3</v>
      </c>
      <c r="N24" s="81"/>
      <c r="O24" s="33">
        <f t="shared" si="0"/>
        <v>93</v>
      </c>
      <c r="P24" s="82" t="s">
        <v>241</v>
      </c>
      <c r="Q24" s="80">
        <f t="shared" si="1"/>
        <v>21</v>
      </c>
    </row>
    <row r="25" spans="1:17" ht="15.75" customHeight="1">
      <c r="A25" s="60">
        <v>16</v>
      </c>
      <c r="B25" s="79">
        <v>21</v>
      </c>
      <c r="C25" s="78">
        <v>18</v>
      </c>
      <c r="D25" s="78"/>
      <c r="E25" s="78">
        <v>6</v>
      </c>
      <c r="F25" s="78">
        <v>6</v>
      </c>
      <c r="G25" s="78">
        <v>9</v>
      </c>
      <c r="H25" s="78">
        <v>12</v>
      </c>
      <c r="I25" s="78">
        <v>9</v>
      </c>
      <c r="J25" s="78">
        <v>9</v>
      </c>
      <c r="K25" s="78">
        <v>9</v>
      </c>
      <c r="L25" s="78">
        <v>9</v>
      </c>
      <c r="M25" s="78">
        <v>3</v>
      </c>
      <c r="N25" s="78"/>
      <c r="O25" s="33">
        <f t="shared" si="0"/>
        <v>90</v>
      </c>
      <c r="P25" s="82" t="s">
        <v>241</v>
      </c>
      <c r="Q25" s="80">
        <f t="shared" si="1"/>
        <v>24</v>
      </c>
    </row>
    <row r="26" spans="1:17" ht="15.75" customHeight="1">
      <c r="A26" s="60">
        <v>17</v>
      </c>
      <c r="B26" s="79">
        <v>54</v>
      </c>
      <c r="C26" s="78">
        <v>18</v>
      </c>
      <c r="D26" s="78"/>
      <c r="E26" s="78">
        <v>9</v>
      </c>
      <c r="F26" s="78">
        <v>9</v>
      </c>
      <c r="G26" s="78"/>
      <c r="H26" s="78">
        <v>12</v>
      </c>
      <c r="I26" s="78">
        <v>6</v>
      </c>
      <c r="J26" s="78">
        <v>12</v>
      </c>
      <c r="K26" s="78">
        <v>9</v>
      </c>
      <c r="L26" s="78">
        <v>6</v>
      </c>
      <c r="M26" s="78"/>
      <c r="N26" s="78"/>
      <c r="O26" s="33">
        <f t="shared" si="0"/>
        <v>81</v>
      </c>
      <c r="P26" s="82" t="s">
        <v>241</v>
      </c>
      <c r="Q26" s="80">
        <f t="shared" si="1"/>
        <v>27</v>
      </c>
    </row>
    <row r="27" spans="1:17" ht="15.75" customHeight="1">
      <c r="A27" s="60">
        <v>18</v>
      </c>
      <c r="B27" s="79" t="s">
        <v>204</v>
      </c>
      <c r="C27" s="78">
        <v>15</v>
      </c>
      <c r="D27" s="78"/>
      <c r="E27" s="78">
        <v>6</v>
      </c>
      <c r="F27" s="78">
        <v>6</v>
      </c>
      <c r="G27" s="78"/>
      <c r="H27" s="78">
        <v>12</v>
      </c>
      <c r="I27" s="78">
        <v>9</v>
      </c>
      <c r="J27" s="78">
        <v>12</v>
      </c>
      <c r="K27" s="78">
        <v>9</v>
      </c>
      <c r="L27" s="78">
        <v>9</v>
      </c>
      <c r="M27" s="78"/>
      <c r="N27" s="78"/>
      <c r="O27" s="33">
        <f t="shared" si="0"/>
        <v>78</v>
      </c>
      <c r="P27" s="82" t="s">
        <v>241</v>
      </c>
      <c r="Q27" s="80">
        <f t="shared" si="1"/>
        <v>21</v>
      </c>
    </row>
    <row r="28" spans="1:17" ht="15.75" customHeight="1">
      <c r="A28" s="60">
        <v>19</v>
      </c>
      <c r="B28" s="79">
        <v>3</v>
      </c>
      <c r="C28" s="78">
        <v>15</v>
      </c>
      <c r="D28" s="78"/>
      <c r="E28" s="78">
        <v>6</v>
      </c>
      <c r="F28" s="78">
        <v>9</v>
      </c>
      <c r="G28" s="78">
        <v>9</v>
      </c>
      <c r="H28" s="78">
        <v>9</v>
      </c>
      <c r="I28" s="78">
        <v>6</v>
      </c>
      <c r="J28" s="78">
        <v>12</v>
      </c>
      <c r="K28" s="78">
        <v>6</v>
      </c>
      <c r="L28" s="78">
        <v>6</v>
      </c>
      <c r="M28" s="78"/>
      <c r="N28" s="78"/>
      <c r="O28" s="33">
        <f t="shared" si="0"/>
        <v>78</v>
      </c>
      <c r="P28" s="82" t="s">
        <v>241</v>
      </c>
      <c r="Q28" s="80">
        <f t="shared" si="1"/>
        <v>21</v>
      </c>
    </row>
    <row r="29" spans="1:17" ht="15.75" customHeight="1">
      <c r="A29" s="60">
        <v>20</v>
      </c>
      <c r="B29" s="79" t="s">
        <v>239</v>
      </c>
      <c r="C29" s="78">
        <v>18</v>
      </c>
      <c r="D29" s="78"/>
      <c r="E29" s="78">
        <v>6</v>
      </c>
      <c r="F29" s="78">
        <v>9</v>
      </c>
      <c r="G29" s="78"/>
      <c r="H29" s="78">
        <v>15</v>
      </c>
      <c r="I29" s="78">
        <v>12</v>
      </c>
      <c r="J29" s="78">
        <v>6</v>
      </c>
      <c r="K29" s="78"/>
      <c r="L29" s="78">
        <v>9</v>
      </c>
      <c r="M29" s="78"/>
      <c r="N29" s="78"/>
      <c r="O29" s="33">
        <f t="shared" si="0"/>
        <v>75</v>
      </c>
      <c r="P29" s="82" t="s">
        <v>241</v>
      </c>
      <c r="Q29" s="80">
        <f t="shared" si="1"/>
        <v>24</v>
      </c>
    </row>
    <row r="30" spans="1:17" ht="15.75" customHeight="1">
      <c r="A30" s="60">
        <v>21</v>
      </c>
      <c r="B30" s="79">
        <v>186</v>
      </c>
      <c r="C30" s="78">
        <v>15</v>
      </c>
      <c r="D30" s="78">
        <v>0</v>
      </c>
      <c r="E30" s="78">
        <v>0</v>
      </c>
      <c r="F30" s="78">
        <v>6</v>
      </c>
      <c r="G30" s="78">
        <v>0</v>
      </c>
      <c r="H30" s="78">
        <v>12</v>
      </c>
      <c r="I30" s="78">
        <v>9</v>
      </c>
      <c r="J30" s="78">
        <v>9</v>
      </c>
      <c r="K30" s="78">
        <v>9</v>
      </c>
      <c r="L30" s="78">
        <v>6</v>
      </c>
      <c r="M30" s="78">
        <v>0</v>
      </c>
      <c r="N30" s="78"/>
      <c r="O30" s="33">
        <f t="shared" si="0"/>
        <v>66</v>
      </c>
      <c r="P30" s="83" t="s">
        <v>241</v>
      </c>
      <c r="Q30" s="80">
        <f t="shared" si="1"/>
        <v>15</v>
      </c>
    </row>
    <row r="31" spans="1:17" ht="15.75" customHeight="1">
      <c r="A31" s="60">
        <v>22</v>
      </c>
      <c r="B31" s="79">
        <v>69</v>
      </c>
      <c r="C31" s="78">
        <v>0</v>
      </c>
      <c r="D31" s="78">
        <v>0</v>
      </c>
      <c r="E31" s="78">
        <v>0</v>
      </c>
      <c r="F31" s="78">
        <v>6</v>
      </c>
      <c r="G31" s="78">
        <v>12</v>
      </c>
      <c r="H31" s="78">
        <v>9</v>
      </c>
      <c r="I31" s="78">
        <v>9</v>
      </c>
      <c r="J31" s="78">
        <v>9</v>
      </c>
      <c r="K31" s="78">
        <v>6</v>
      </c>
      <c r="L31" s="78">
        <v>0</v>
      </c>
      <c r="M31" s="78">
        <v>0</v>
      </c>
      <c r="N31" s="78"/>
      <c r="O31" s="33">
        <f t="shared" si="0"/>
        <v>51</v>
      </c>
      <c r="P31" s="82" t="s">
        <v>241</v>
      </c>
      <c r="Q31" s="80">
        <f t="shared" si="1"/>
        <v>0</v>
      </c>
    </row>
    <row r="32" spans="1:17" ht="15.75" customHeight="1">
      <c r="A32" s="60">
        <v>23</v>
      </c>
      <c r="B32" s="79" t="s">
        <v>238</v>
      </c>
      <c r="C32" s="78"/>
      <c r="D32" s="78"/>
      <c r="E32" s="78"/>
      <c r="F32" s="78">
        <v>9</v>
      </c>
      <c r="G32" s="78">
        <v>12</v>
      </c>
      <c r="H32" s="78">
        <v>9</v>
      </c>
      <c r="I32" s="78">
        <v>6</v>
      </c>
      <c r="J32" s="78">
        <v>6</v>
      </c>
      <c r="K32" s="78">
        <v>6</v>
      </c>
      <c r="L32" s="78"/>
      <c r="M32" s="78"/>
      <c r="N32" s="78"/>
      <c r="O32" s="33">
        <f t="shared" si="0"/>
        <v>48</v>
      </c>
      <c r="P32" s="82" t="s">
        <v>241</v>
      </c>
      <c r="Q32" s="80">
        <f t="shared" si="1"/>
        <v>0</v>
      </c>
    </row>
    <row r="33" spans="1:17" ht="15.75" customHeight="1">
      <c r="A33" s="60">
        <v>24</v>
      </c>
      <c r="B33" s="79" t="s">
        <v>146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1"/>
      <c r="O33" s="33">
        <f t="shared" si="0"/>
        <v>0</v>
      </c>
      <c r="P33" s="82" t="s">
        <v>241</v>
      </c>
      <c r="Q33" s="80">
        <f t="shared" si="1"/>
        <v>0</v>
      </c>
    </row>
    <row r="34" spans="1:17" ht="15.75" customHeight="1">
      <c r="A34" s="60">
        <v>25</v>
      </c>
      <c r="B34" s="79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33">
        <f t="shared" si="0"/>
      </c>
      <c r="P34" s="82"/>
      <c r="Q34" s="80">
        <f t="shared" si="1"/>
        <v>0</v>
      </c>
    </row>
    <row r="35" spans="1:17" ht="15.75" customHeight="1">
      <c r="A35" s="60">
        <v>26</v>
      </c>
      <c r="B35" s="7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81"/>
      <c r="O35" s="33">
        <f t="shared" si="0"/>
      </c>
      <c r="P35" s="82"/>
      <c r="Q35" s="80">
        <f t="shared" si="1"/>
        <v>0</v>
      </c>
    </row>
    <row r="36" spans="1:17" ht="15.75" customHeight="1">
      <c r="A36" s="60">
        <v>27</v>
      </c>
      <c r="B36" s="7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1"/>
      <c r="O36" s="33">
        <f t="shared" si="0"/>
      </c>
      <c r="P36" s="83"/>
      <c r="Q36" s="80">
        <f t="shared" si="1"/>
        <v>0</v>
      </c>
    </row>
    <row r="37" spans="1:17" ht="15.75" customHeight="1">
      <c r="A37" s="60">
        <v>28</v>
      </c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33">
        <f t="shared" si="0"/>
      </c>
      <c r="P37" s="82"/>
      <c r="Q37" s="80">
        <f t="shared" si="1"/>
        <v>0</v>
      </c>
    </row>
    <row r="38" spans="1:17" ht="15.75" customHeight="1">
      <c r="A38" s="60">
        <v>29</v>
      </c>
      <c r="B38" s="7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1"/>
      <c r="O38" s="33">
        <f t="shared" si="0"/>
      </c>
      <c r="P38" s="82"/>
      <c r="Q38" s="80">
        <f t="shared" si="1"/>
        <v>0</v>
      </c>
    </row>
    <row r="39" spans="1:17" ht="15.75" customHeight="1">
      <c r="A39" s="60">
        <v>30</v>
      </c>
      <c r="B39" s="79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33">
        <f t="shared" si="0"/>
      </c>
      <c r="P39" s="83"/>
      <c r="Q39" s="80">
        <f t="shared" si="1"/>
        <v>0</v>
      </c>
    </row>
    <row r="40" spans="1:17" ht="15.75" customHeight="1">
      <c r="A40" s="60">
        <v>31</v>
      </c>
      <c r="B40" s="7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1"/>
      <c r="O40" s="33">
        <f t="shared" si="0"/>
      </c>
      <c r="P40" s="83"/>
      <c r="Q40" s="80">
        <f t="shared" si="1"/>
        <v>0</v>
      </c>
    </row>
    <row r="41" spans="1:17" ht="15.75" customHeight="1">
      <c r="A41" s="60">
        <v>32</v>
      </c>
      <c r="B41" s="7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81"/>
      <c r="O41" s="33">
        <f t="shared" si="0"/>
      </c>
      <c r="P41" s="83"/>
      <c r="Q41" s="80">
        <f t="shared" si="1"/>
        <v>0</v>
      </c>
    </row>
    <row r="42" spans="1:17" ht="15.75" customHeight="1">
      <c r="A42" s="60"/>
      <c r="B42" s="7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1"/>
      <c r="O42" s="33">
        <f t="shared" si="0"/>
      </c>
      <c r="P42" s="83"/>
      <c r="Q42" s="80">
        <f t="shared" si="1"/>
        <v>0</v>
      </c>
    </row>
    <row r="43" spans="1:17" ht="15.75" customHeight="1">
      <c r="A43" s="60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33">
        <f t="shared" si="0"/>
      </c>
      <c r="P43" s="83"/>
      <c r="Q43" s="80">
        <f t="shared" si="1"/>
        <v>0</v>
      </c>
    </row>
    <row r="44" spans="1:17" ht="15.75" customHeight="1">
      <c r="A44" s="60"/>
      <c r="B44" s="79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3">
        <f t="shared" si="0"/>
      </c>
      <c r="P44" s="83"/>
      <c r="Q44" s="80">
        <f t="shared" si="1"/>
        <v>0</v>
      </c>
    </row>
    <row r="45" spans="1:17" ht="15.75" customHeight="1">
      <c r="A45" s="60"/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33">
        <f t="shared" si="0"/>
      </c>
      <c r="P45" s="83"/>
      <c r="Q45" s="80">
        <f t="shared" si="1"/>
        <v>0</v>
      </c>
    </row>
    <row r="46" spans="1:17" ht="15.75" customHeight="1">
      <c r="A46" s="60"/>
      <c r="B46" s="7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1"/>
      <c r="O46" s="33">
        <f t="shared" si="0"/>
      </c>
      <c r="P46" s="83"/>
      <c r="Q46" s="80">
        <f t="shared" si="1"/>
        <v>0</v>
      </c>
    </row>
    <row r="47" spans="1:17" ht="15.75" customHeight="1">
      <c r="A47" s="60"/>
      <c r="B47" s="79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33">
        <f t="shared" si="0"/>
      </c>
      <c r="P47" s="83"/>
      <c r="Q47" s="80">
        <f t="shared" si="1"/>
        <v>0</v>
      </c>
    </row>
    <row r="48" spans="1:17" ht="15.75" customHeight="1">
      <c r="A48" s="60"/>
      <c r="B48" s="7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1"/>
      <c r="O48" s="33">
        <f t="shared" si="0"/>
      </c>
      <c r="P48" s="83"/>
      <c r="Q48" s="80">
        <f t="shared" si="1"/>
        <v>0</v>
      </c>
    </row>
    <row r="49" spans="1:17" ht="15.75" customHeight="1">
      <c r="A49" s="60"/>
      <c r="B49" s="79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33">
        <f t="shared" si="0"/>
      </c>
      <c r="P49" s="83"/>
      <c r="Q49" s="80">
        <f t="shared" si="1"/>
        <v>0</v>
      </c>
    </row>
  </sheetData>
  <sheetProtection selectLockedCells="1" selectUnlockedCells="1"/>
  <mergeCells count="32">
    <mergeCell ref="S14:T14"/>
    <mergeCell ref="Q3:Q5"/>
    <mergeCell ref="S3:S5"/>
    <mergeCell ref="R4:R5"/>
    <mergeCell ref="T4:T5"/>
    <mergeCell ref="S11:T11"/>
    <mergeCell ref="S12:T12"/>
    <mergeCell ref="S13:T13"/>
    <mergeCell ref="B6:C8"/>
    <mergeCell ref="D6:F6"/>
    <mergeCell ref="G6:I8"/>
    <mergeCell ref="J6:K6"/>
    <mergeCell ref="L6:N8"/>
    <mergeCell ref="O6:P6"/>
    <mergeCell ref="D7:F8"/>
    <mergeCell ref="J7:K8"/>
    <mergeCell ref="O7:P8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9"/>
  <sheetViews>
    <sheetView zoomScalePageLayoutView="0" workbookViewId="0" topLeftCell="A1">
      <selection activeCell="A1" sqref="A1:U25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12.140625" style="1" customWidth="1"/>
    <col min="18" max="19" width="9.140625" style="1" customWidth="1"/>
    <col min="20" max="20" width="15.281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49" t="s">
        <v>87</v>
      </c>
      <c r="B1" s="249"/>
      <c r="C1" s="249"/>
      <c r="D1" s="250" t="s">
        <v>265</v>
      </c>
      <c r="E1" s="250"/>
      <c r="F1" s="250"/>
      <c r="G1" s="250"/>
      <c r="H1" s="250"/>
      <c r="I1" s="250"/>
      <c r="J1" s="250"/>
      <c r="K1" s="250"/>
      <c r="R1" s="123"/>
      <c r="S1" s="141"/>
    </row>
    <row r="2" spans="1:25" ht="15.75" customHeight="1">
      <c r="A2" s="249" t="s">
        <v>2</v>
      </c>
      <c r="B2" s="249"/>
      <c r="C2" s="249"/>
      <c r="D2" s="250" t="s">
        <v>143</v>
      </c>
      <c r="E2" s="250"/>
      <c r="F2" s="250"/>
      <c r="G2" s="251" t="s">
        <v>88</v>
      </c>
      <c r="H2" s="251"/>
      <c r="I2" s="251"/>
      <c r="J2" s="252" t="s">
        <v>96</v>
      </c>
      <c r="K2" s="252"/>
      <c r="L2" s="125"/>
      <c r="M2" s="126"/>
      <c r="N2" s="127"/>
      <c r="O2" s="127"/>
      <c r="P2" s="128"/>
      <c r="R2" s="129"/>
      <c r="S2" s="142"/>
      <c r="U2" s="130"/>
      <c r="V2" s="131"/>
      <c r="W2" s="131"/>
      <c r="X2" s="131"/>
      <c r="Y2" s="131"/>
    </row>
    <row r="3" spans="1:24" ht="15.75" customHeight="1">
      <c r="A3" s="122"/>
      <c r="B3" s="253" t="s">
        <v>90</v>
      </c>
      <c r="C3" s="253"/>
      <c r="D3" s="254" t="s">
        <v>91</v>
      </c>
      <c r="E3" s="254"/>
      <c r="F3" s="254"/>
      <c r="G3" s="255" t="s">
        <v>117</v>
      </c>
      <c r="H3" s="255"/>
      <c r="I3" s="255"/>
      <c r="J3" s="256" t="s">
        <v>91</v>
      </c>
      <c r="K3" s="256"/>
      <c r="L3" s="257" t="s">
        <v>92</v>
      </c>
      <c r="M3" s="257"/>
      <c r="N3" s="257"/>
      <c r="O3" s="258" t="s">
        <v>91</v>
      </c>
      <c r="P3" s="259"/>
      <c r="Q3" s="277" t="s">
        <v>93</v>
      </c>
      <c r="R3" s="159" t="s">
        <v>91</v>
      </c>
      <c r="S3" s="280" t="s">
        <v>118</v>
      </c>
      <c r="T3" s="158" t="s">
        <v>91</v>
      </c>
      <c r="U3" s="131"/>
      <c r="V3" s="131"/>
      <c r="W3" s="131"/>
      <c r="X3" s="131"/>
    </row>
    <row r="4" spans="1:24" ht="15.75" customHeight="1">
      <c r="A4" s="122"/>
      <c r="B4" s="253"/>
      <c r="C4" s="253"/>
      <c r="D4" s="260">
        <v>27</v>
      </c>
      <c r="E4" s="260"/>
      <c r="F4" s="260"/>
      <c r="G4" s="255"/>
      <c r="H4" s="255"/>
      <c r="I4" s="255"/>
      <c r="J4" s="261">
        <v>138</v>
      </c>
      <c r="K4" s="261"/>
      <c r="L4" s="257"/>
      <c r="M4" s="257"/>
      <c r="N4" s="257"/>
      <c r="O4" s="262">
        <v>0</v>
      </c>
      <c r="P4" s="263"/>
      <c r="Q4" s="278"/>
      <c r="R4" s="283">
        <v>72</v>
      </c>
      <c r="S4" s="281"/>
      <c r="T4" s="285">
        <v>96</v>
      </c>
      <c r="U4" s="131"/>
      <c r="V4" s="131"/>
      <c r="W4" s="131"/>
      <c r="X4" s="131"/>
    </row>
    <row r="5" spans="1:24" ht="15.75" customHeight="1">
      <c r="A5" s="122"/>
      <c r="B5" s="253"/>
      <c r="C5" s="253"/>
      <c r="D5" s="260"/>
      <c r="E5" s="260"/>
      <c r="F5" s="260"/>
      <c r="G5" s="255"/>
      <c r="H5" s="255"/>
      <c r="I5" s="255"/>
      <c r="J5" s="261"/>
      <c r="K5" s="261"/>
      <c r="L5" s="257"/>
      <c r="M5" s="257"/>
      <c r="N5" s="257"/>
      <c r="O5" s="262"/>
      <c r="P5" s="263"/>
      <c r="Q5" s="279"/>
      <c r="R5" s="284"/>
      <c r="S5" s="282"/>
      <c r="T5" s="286"/>
      <c r="U5" s="131"/>
      <c r="V5" s="131"/>
      <c r="W5" s="131"/>
      <c r="X5" s="131"/>
    </row>
    <row r="6" spans="1:24" ht="15.75" customHeight="1">
      <c r="A6" s="122"/>
      <c r="B6" s="264" t="s">
        <v>119</v>
      </c>
      <c r="C6" s="264"/>
      <c r="D6" s="265" t="s">
        <v>91</v>
      </c>
      <c r="E6" s="265"/>
      <c r="F6" s="265"/>
      <c r="G6" s="266" t="s">
        <v>120</v>
      </c>
      <c r="H6" s="266"/>
      <c r="I6" s="266"/>
      <c r="J6" s="267" t="s">
        <v>91</v>
      </c>
      <c r="K6" s="267"/>
      <c r="L6" s="268" t="s">
        <v>121</v>
      </c>
      <c r="M6" s="268"/>
      <c r="N6" s="268"/>
      <c r="O6" s="269" t="s">
        <v>91</v>
      </c>
      <c r="P6" s="269"/>
      <c r="Q6" s="160" t="s">
        <v>20</v>
      </c>
      <c r="R6" s="161" t="s">
        <v>83</v>
      </c>
      <c r="S6" s="162">
        <v>120</v>
      </c>
      <c r="T6" s="163" t="s">
        <v>91</v>
      </c>
      <c r="U6" s="131"/>
      <c r="V6" s="131"/>
      <c r="W6" s="131"/>
      <c r="X6" s="131"/>
    </row>
    <row r="7" spans="1:24" ht="15.75" customHeight="1">
      <c r="A7" s="122"/>
      <c r="B7" s="264"/>
      <c r="C7" s="264"/>
      <c r="D7" s="270">
        <v>861</v>
      </c>
      <c r="E7" s="270"/>
      <c r="F7" s="270"/>
      <c r="G7" s="266"/>
      <c r="H7" s="266"/>
      <c r="I7" s="266"/>
      <c r="J7" s="271"/>
      <c r="K7" s="271"/>
      <c r="L7" s="268"/>
      <c r="M7" s="268"/>
      <c r="N7" s="268"/>
      <c r="O7" s="272"/>
      <c r="P7" s="272"/>
      <c r="Q7" s="164" t="s">
        <v>20</v>
      </c>
      <c r="R7" s="165" t="s">
        <v>122</v>
      </c>
      <c r="S7" s="166"/>
      <c r="T7" s="167" t="s">
        <v>91</v>
      </c>
      <c r="U7" s="131"/>
      <c r="V7" s="131"/>
      <c r="W7" s="131"/>
      <c r="X7" s="131"/>
    </row>
    <row r="8" spans="2:20" ht="15.75" customHeight="1">
      <c r="B8" s="264"/>
      <c r="C8" s="264"/>
      <c r="D8" s="270"/>
      <c r="E8" s="270"/>
      <c r="F8" s="270"/>
      <c r="G8" s="266"/>
      <c r="H8" s="266"/>
      <c r="I8" s="266"/>
      <c r="J8" s="271"/>
      <c r="K8" s="271"/>
      <c r="L8" s="268"/>
      <c r="M8" s="268"/>
      <c r="N8" s="268"/>
      <c r="O8" s="272"/>
      <c r="P8" s="272"/>
      <c r="Q8" s="168" t="s">
        <v>20</v>
      </c>
      <c r="R8" s="169" t="s">
        <v>123</v>
      </c>
      <c r="S8" s="170"/>
      <c r="T8" s="171" t="s">
        <v>91</v>
      </c>
    </row>
    <row r="9" spans="1:81" s="18" customFormat="1" ht="21" customHeight="1">
      <c r="A9" s="72"/>
      <c r="B9" s="73" t="s">
        <v>3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4" t="s">
        <v>64</v>
      </c>
      <c r="M9" s="74" t="s">
        <v>15</v>
      </c>
      <c r="N9" s="75" t="s">
        <v>16</v>
      </c>
      <c r="O9" s="76" t="s">
        <v>94</v>
      </c>
      <c r="P9" s="77" t="s">
        <v>95</v>
      </c>
      <c r="Q9" s="16" t="s">
        <v>20</v>
      </c>
      <c r="R9" s="132"/>
      <c r="S9" s="143"/>
      <c r="T9" s="145"/>
      <c r="U9" s="144"/>
      <c r="V9" s="135"/>
      <c r="W9" s="135"/>
      <c r="X9" s="135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</row>
    <row r="10" spans="1:20" ht="15.75" customHeight="1" thickBot="1">
      <c r="A10" s="60">
        <v>1</v>
      </c>
      <c r="B10" s="79">
        <v>40</v>
      </c>
      <c r="C10" s="19">
        <v>27</v>
      </c>
      <c r="D10" s="19">
        <v>0</v>
      </c>
      <c r="E10" s="19">
        <v>9</v>
      </c>
      <c r="F10" s="19">
        <v>12</v>
      </c>
      <c r="G10" s="19">
        <v>0</v>
      </c>
      <c r="H10" s="19">
        <v>18</v>
      </c>
      <c r="I10" s="19">
        <v>12</v>
      </c>
      <c r="J10" s="19">
        <v>12</v>
      </c>
      <c r="K10" s="19">
        <v>15</v>
      </c>
      <c r="L10" s="19">
        <v>12</v>
      </c>
      <c r="M10" s="19">
        <v>3</v>
      </c>
      <c r="N10" s="81"/>
      <c r="O10" s="33">
        <f aca="true" t="shared" si="0" ref="O10:O25">IF(B10="","",SUM(C10:M10)-(N10))</f>
        <v>120</v>
      </c>
      <c r="P10" s="83" t="s">
        <v>241</v>
      </c>
      <c r="Q10" s="80">
        <f aca="true" t="shared" si="1" ref="Q10:Q25">SUM(C10:E10)</f>
        <v>36</v>
      </c>
      <c r="S10" s="172" t="s">
        <v>124</v>
      </c>
      <c r="T10" s="137"/>
    </row>
    <row r="11" spans="1:22" ht="15.75" customHeight="1">
      <c r="A11" s="60">
        <v>2</v>
      </c>
      <c r="B11" s="79">
        <v>21</v>
      </c>
      <c r="C11" s="78">
        <v>21</v>
      </c>
      <c r="D11" s="78">
        <v>0</v>
      </c>
      <c r="E11" s="78">
        <v>9</v>
      </c>
      <c r="F11" s="78">
        <v>12</v>
      </c>
      <c r="G11" s="78">
        <v>12</v>
      </c>
      <c r="H11" s="78">
        <v>15</v>
      </c>
      <c r="I11" s="78">
        <v>12</v>
      </c>
      <c r="J11" s="78">
        <v>9</v>
      </c>
      <c r="K11" s="78">
        <v>12</v>
      </c>
      <c r="L11" s="78">
        <v>9</v>
      </c>
      <c r="M11" s="78">
        <v>6</v>
      </c>
      <c r="N11" s="78"/>
      <c r="O11" s="33">
        <f t="shared" si="0"/>
        <v>117</v>
      </c>
      <c r="P11" s="83" t="s">
        <v>241</v>
      </c>
      <c r="Q11" s="80">
        <f t="shared" si="1"/>
        <v>30</v>
      </c>
      <c r="S11" s="287" t="s">
        <v>125</v>
      </c>
      <c r="T11" s="288"/>
      <c r="U11" s="176"/>
      <c r="V11" s="173" t="s">
        <v>91</v>
      </c>
    </row>
    <row r="12" spans="1:23" ht="15.75" customHeight="1">
      <c r="A12" s="60">
        <v>3</v>
      </c>
      <c r="B12" s="79">
        <v>7</v>
      </c>
      <c r="C12" s="19">
        <v>21</v>
      </c>
      <c r="D12" s="19">
        <v>0</v>
      </c>
      <c r="E12" s="19">
        <v>6</v>
      </c>
      <c r="F12" s="19">
        <v>9</v>
      </c>
      <c r="G12" s="19">
        <v>12</v>
      </c>
      <c r="H12" s="19">
        <v>15</v>
      </c>
      <c r="I12" s="19">
        <v>9</v>
      </c>
      <c r="J12" s="19">
        <v>12</v>
      </c>
      <c r="K12" s="19">
        <v>15</v>
      </c>
      <c r="L12" s="19">
        <v>9</v>
      </c>
      <c r="M12" s="19">
        <v>3</v>
      </c>
      <c r="N12" s="81"/>
      <c r="O12" s="33">
        <f t="shared" si="0"/>
        <v>111</v>
      </c>
      <c r="P12" s="82" t="s">
        <v>241</v>
      </c>
      <c r="Q12" s="80">
        <f t="shared" si="1"/>
        <v>27</v>
      </c>
      <c r="S12" s="273" t="s">
        <v>112</v>
      </c>
      <c r="T12" s="274"/>
      <c r="U12" s="177"/>
      <c r="V12" s="174" t="s">
        <v>91</v>
      </c>
      <c r="W12" s="138"/>
    </row>
    <row r="13" spans="1:23" ht="15.75" customHeight="1">
      <c r="A13" s="60">
        <v>4</v>
      </c>
      <c r="B13" s="79">
        <v>1</v>
      </c>
      <c r="C13" s="19">
        <v>21</v>
      </c>
      <c r="D13" s="19">
        <v>0</v>
      </c>
      <c r="E13" s="19">
        <v>6</v>
      </c>
      <c r="F13" s="19">
        <v>9</v>
      </c>
      <c r="G13" s="19">
        <v>12</v>
      </c>
      <c r="H13" s="19">
        <v>18</v>
      </c>
      <c r="I13" s="19">
        <v>9</v>
      </c>
      <c r="J13" s="19">
        <v>9</v>
      </c>
      <c r="K13" s="19">
        <v>12</v>
      </c>
      <c r="L13" s="19">
        <v>9</v>
      </c>
      <c r="M13" s="19">
        <v>6</v>
      </c>
      <c r="N13" s="81"/>
      <c r="O13" s="33">
        <f t="shared" si="0"/>
        <v>111</v>
      </c>
      <c r="P13" s="82" t="s">
        <v>241</v>
      </c>
      <c r="Q13" s="80">
        <f t="shared" si="1"/>
        <v>27</v>
      </c>
      <c r="S13" s="273" t="s">
        <v>113</v>
      </c>
      <c r="T13" s="274"/>
      <c r="U13" s="177"/>
      <c r="V13" s="174" t="s">
        <v>91</v>
      </c>
      <c r="W13" s="138"/>
    </row>
    <row r="14" spans="1:23" ht="15.75" customHeight="1" thickBot="1">
      <c r="A14" s="60">
        <v>5</v>
      </c>
      <c r="B14" s="79">
        <v>32</v>
      </c>
      <c r="C14" s="78">
        <v>24</v>
      </c>
      <c r="D14" s="78">
        <v>0</v>
      </c>
      <c r="E14" s="78">
        <v>12</v>
      </c>
      <c r="F14" s="78">
        <v>9</v>
      </c>
      <c r="G14" s="78">
        <v>0</v>
      </c>
      <c r="H14" s="78">
        <v>15</v>
      </c>
      <c r="I14" s="78">
        <v>12</v>
      </c>
      <c r="J14" s="78">
        <v>9</v>
      </c>
      <c r="K14" s="78">
        <v>12</v>
      </c>
      <c r="L14" s="78">
        <v>9</v>
      </c>
      <c r="M14" s="78">
        <v>3</v>
      </c>
      <c r="N14" s="78"/>
      <c r="O14" s="33">
        <f t="shared" si="0"/>
        <v>105</v>
      </c>
      <c r="P14" s="82" t="s">
        <v>241</v>
      </c>
      <c r="Q14" s="80">
        <f t="shared" si="1"/>
        <v>36</v>
      </c>
      <c r="S14" s="275" t="s">
        <v>114</v>
      </c>
      <c r="T14" s="276"/>
      <c r="U14" s="178"/>
      <c r="V14" s="175" t="s">
        <v>91</v>
      </c>
      <c r="W14" s="138"/>
    </row>
    <row r="15" spans="1:22" ht="15.75" customHeight="1">
      <c r="A15" s="60">
        <v>6</v>
      </c>
      <c r="B15" s="79">
        <v>3</v>
      </c>
      <c r="C15" s="78">
        <v>21</v>
      </c>
      <c r="D15" s="78">
        <v>0</v>
      </c>
      <c r="E15" s="78">
        <v>6</v>
      </c>
      <c r="F15" s="78">
        <v>9</v>
      </c>
      <c r="G15" s="78">
        <v>12</v>
      </c>
      <c r="H15" s="78">
        <v>15</v>
      </c>
      <c r="I15" s="78">
        <v>9</v>
      </c>
      <c r="J15" s="78">
        <v>12</v>
      </c>
      <c r="K15" s="78">
        <v>12</v>
      </c>
      <c r="L15" s="78">
        <v>6</v>
      </c>
      <c r="M15" s="78">
        <v>3</v>
      </c>
      <c r="N15" s="78"/>
      <c r="O15" s="33">
        <f t="shared" si="0"/>
        <v>105</v>
      </c>
      <c r="P15" s="82" t="s">
        <v>241</v>
      </c>
      <c r="Q15" s="80">
        <f t="shared" si="1"/>
        <v>27</v>
      </c>
      <c r="V15" s="17"/>
    </row>
    <row r="16" spans="1:17" ht="15.75" customHeight="1">
      <c r="A16" s="60">
        <v>7</v>
      </c>
      <c r="B16" s="79">
        <v>68</v>
      </c>
      <c r="C16" s="78">
        <v>21</v>
      </c>
      <c r="D16" s="78">
        <v>0</v>
      </c>
      <c r="E16" s="78">
        <v>6</v>
      </c>
      <c r="F16" s="78">
        <v>9</v>
      </c>
      <c r="G16" s="78">
        <v>12</v>
      </c>
      <c r="H16" s="78">
        <v>12</v>
      </c>
      <c r="I16" s="78">
        <v>9</v>
      </c>
      <c r="J16" s="78">
        <v>12</v>
      </c>
      <c r="K16" s="78">
        <v>12</v>
      </c>
      <c r="L16" s="78">
        <v>6</v>
      </c>
      <c r="M16" s="78">
        <v>3</v>
      </c>
      <c r="N16" s="78"/>
      <c r="O16" s="33">
        <f t="shared" si="0"/>
        <v>102</v>
      </c>
      <c r="P16" s="82" t="s">
        <v>241</v>
      </c>
      <c r="Q16" s="80">
        <f t="shared" si="1"/>
        <v>27</v>
      </c>
    </row>
    <row r="17" spans="1:17" ht="15.75" customHeight="1">
      <c r="A17" s="60">
        <v>8</v>
      </c>
      <c r="B17" s="79">
        <v>57</v>
      </c>
      <c r="C17" s="78">
        <v>15</v>
      </c>
      <c r="D17" s="78">
        <v>9</v>
      </c>
      <c r="E17" s="78">
        <v>6</v>
      </c>
      <c r="F17" s="78">
        <v>12</v>
      </c>
      <c r="G17" s="78">
        <v>9</v>
      </c>
      <c r="H17" s="78">
        <v>12</v>
      </c>
      <c r="I17" s="78">
        <v>9</v>
      </c>
      <c r="J17" s="78">
        <v>9</v>
      </c>
      <c r="K17" s="78">
        <v>12</v>
      </c>
      <c r="L17" s="78">
        <v>6</v>
      </c>
      <c r="M17" s="78">
        <v>3</v>
      </c>
      <c r="N17" s="78"/>
      <c r="O17" s="33">
        <f t="shared" si="0"/>
        <v>102</v>
      </c>
      <c r="P17" s="82" t="s">
        <v>241</v>
      </c>
      <c r="Q17" s="80">
        <f t="shared" si="1"/>
        <v>30</v>
      </c>
    </row>
    <row r="18" spans="1:19" ht="15.75" customHeight="1">
      <c r="A18" s="60">
        <v>9</v>
      </c>
      <c r="B18" s="79">
        <v>89</v>
      </c>
      <c r="C18" s="78">
        <v>18</v>
      </c>
      <c r="D18" s="78">
        <v>0</v>
      </c>
      <c r="E18" s="78">
        <v>6</v>
      </c>
      <c r="F18" s="78">
        <v>9</v>
      </c>
      <c r="G18" s="78">
        <v>12</v>
      </c>
      <c r="H18" s="78">
        <v>12</v>
      </c>
      <c r="I18" s="78">
        <v>12</v>
      </c>
      <c r="J18" s="78">
        <v>9</v>
      </c>
      <c r="K18" s="78">
        <v>12</v>
      </c>
      <c r="L18" s="78">
        <v>6</v>
      </c>
      <c r="M18" s="78">
        <v>3</v>
      </c>
      <c r="N18" s="78"/>
      <c r="O18" s="33">
        <f t="shared" si="0"/>
        <v>99</v>
      </c>
      <c r="P18" s="82" t="s">
        <v>241</v>
      </c>
      <c r="Q18" s="80">
        <f t="shared" si="1"/>
        <v>24</v>
      </c>
      <c r="S18" s="1" t="s">
        <v>278</v>
      </c>
    </row>
    <row r="19" spans="1:17" ht="15.75" customHeight="1">
      <c r="A19" s="60">
        <v>10</v>
      </c>
      <c r="B19" s="79">
        <v>70</v>
      </c>
      <c r="C19" s="78">
        <v>24</v>
      </c>
      <c r="D19" s="78">
        <v>0</v>
      </c>
      <c r="E19" s="78">
        <v>6</v>
      </c>
      <c r="F19" s="78">
        <v>12</v>
      </c>
      <c r="G19" s="78">
        <v>0</v>
      </c>
      <c r="H19" s="78">
        <v>12</v>
      </c>
      <c r="I19" s="78">
        <v>12</v>
      </c>
      <c r="J19" s="78">
        <v>12</v>
      </c>
      <c r="K19" s="78">
        <v>12</v>
      </c>
      <c r="L19" s="78">
        <v>6</v>
      </c>
      <c r="M19" s="78">
        <v>3</v>
      </c>
      <c r="N19" s="78"/>
      <c r="O19" s="33">
        <f t="shared" si="0"/>
        <v>99</v>
      </c>
      <c r="P19" s="82" t="s">
        <v>241</v>
      </c>
      <c r="Q19" s="80">
        <f t="shared" si="1"/>
        <v>30</v>
      </c>
    </row>
    <row r="20" spans="1:19" ht="15.75" customHeight="1">
      <c r="A20" s="60">
        <v>11</v>
      </c>
      <c r="B20" s="79">
        <v>34</v>
      </c>
      <c r="C20" s="19">
        <v>21</v>
      </c>
      <c r="D20" s="19">
        <v>0</v>
      </c>
      <c r="E20" s="19">
        <v>6</v>
      </c>
      <c r="F20" s="19">
        <v>9</v>
      </c>
      <c r="G20" s="19">
        <v>0</v>
      </c>
      <c r="H20" s="19">
        <v>15</v>
      </c>
      <c r="I20" s="19">
        <v>12</v>
      </c>
      <c r="J20" s="19">
        <v>12</v>
      </c>
      <c r="K20" s="19">
        <v>12</v>
      </c>
      <c r="L20" s="19">
        <v>9</v>
      </c>
      <c r="M20" s="19">
        <v>0</v>
      </c>
      <c r="N20" s="81"/>
      <c r="O20" s="33">
        <f t="shared" si="0"/>
        <v>96</v>
      </c>
      <c r="P20" s="82" t="s">
        <v>241</v>
      </c>
      <c r="Q20" s="80">
        <f t="shared" si="1"/>
        <v>27</v>
      </c>
      <c r="R20" s="139"/>
      <c r="S20" s="139"/>
    </row>
    <row r="21" spans="1:17" ht="15.75" customHeight="1">
      <c r="A21" s="60">
        <v>12</v>
      </c>
      <c r="B21" s="79">
        <v>27</v>
      </c>
      <c r="C21" s="78">
        <v>21</v>
      </c>
      <c r="D21" s="78">
        <v>0</v>
      </c>
      <c r="E21" s="78">
        <v>6</v>
      </c>
      <c r="F21" s="78">
        <v>9</v>
      </c>
      <c r="G21" s="78">
        <v>0</v>
      </c>
      <c r="H21" s="78">
        <v>15</v>
      </c>
      <c r="I21" s="78">
        <v>9</v>
      </c>
      <c r="J21" s="78">
        <v>12</v>
      </c>
      <c r="K21" s="78">
        <v>12</v>
      </c>
      <c r="L21" s="78">
        <v>9</v>
      </c>
      <c r="M21" s="78">
        <v>3</v>
      </c>
      <c r="N21" s="78"/>
      <c r="O21" s="33">
        <f t="shared" si="0"/>
        <v>96</v>
      </c>
      <c r="P21" s="83" t="s">
        <v>241</v>
      </c>
      <c r="Q21" s="80">
        <f t="shared" si="1"/>
        <v>27</v>
      </c>
    </row>
    <row r="22" spans="1:17" ht="15.75" customHeight="1">
      <c r="A22" s="60">
        <v>13</v>
      </c>
      <c r="B22" s="183">
        <v>102</v>
      </c>
      <c r="C22" s="19">
        <v>12</v>
      </c>
      <c r="D22" s="19"/>
      <c r="E22" s="19"/>
      <c r="F22" s="19">
        <v>12</v>
      </c>
      <c r="G22" s="19"/>
      <c r="H22" s="19">
        <v>12</v>
      </c>
      <c r="I22" s="19">
        <v>6</v>
      </c>
      <c r="J22" s="19">
        <v>12</v>
      </c>
      <c r="K22" s="19">
        <v>12</v>
      </c>
      <c r="L22" s="19">
        <v>9</v>
      </c>
      <c r="M22" s="19"/>
      <c r="N22" s="81"/>
      <c r="O22" s="33">
        <f t="shared" si="0"/>
        <v>75</v>
      </c>
      <c r="P22" s="82" t="s">
        <v>241</v>
      </c>
      <c r="Q22" s="80">
        <f t="shared" si="1"/>
        <v>12</v>
      </c>
    </row>
    <row r="23" spans="1:17" ht="15.75" customHeight="1">
      <c r="A23" s="60">
        <v>14</v>
      </c>
      <c r="B23" s="183">
        <v>107</v>
      </c>
      <c r="C23" s="78">
        <v>18</v>
      </c>
      <c r="D23" s="78"/>
      <c r="E23" s="78"/>
      <c r="F23" s="78">
        <v>9</v>
      </c>
      <c r="G23" s="78"/>
      <c r="H23" s="78">
        <v>9</v>
      </c>
      <c r="I23" s="78">
        <v>9</v>
      </c>
      <c r="J23" s="78">
        <v>9</v>
      </c>
      <c r="K23" s="78">
        <v>12</v>
      </c>
      <c r="L23" s="78"/>
      <c r="M23" s="78"/>
      <c r="N23" s="78"/>
      <c r="O23" s="33">
        <f t="shared" si="0"/>
        <v>66</v>
      </c>
      <c r="P23" s="82" t="s">
        <v>241</v>
      </c>
      <c r="Q23" s="80">
        <f t="shared" si="1"/>
        <v>18</v>
      </c>
    </row>
    <row r="24" spans="1:17" ht="15.75" customHeight="1">
      <c r="A24" s="60">
        <v>15</v>
      </c>
      <c r="B24" s="183">
        <v>4</v>
      </c>
      <c r="C24" s="78"/>
      <c r="D24" s="78"/>
      <c r="E24" s="78"/>
      <c r="F24" s="78">
        <v>9</v>
      </c>
      <c r="G24" s="78"/>
      <c r="H24" s="78">
        <v>12</v>
      </c>
      <c r="I24" s="78">
        <v>6</v>
      </c>
      <c r="J24" s="78">
        <v>9</v>
      </c>
      <c r="K24" s="78">
        <v>12</v>
      </c>
      <c r="L24" s="78">
        <v>6</v>
      </c>
      <c r="M24" s="78"/>
      <c r="N24" s="78"/>
      <c r="O24" s="33">
        <f t="shared" si="0"/>
        <v>54</v>
      </c>
      <c r="P24" s="82" t="s">
        <v>241</v>
      </c>
      <c r="Q24" s="80">
        <f t="shared" si="1"/>
        <v>0</v>
      </c>
    </row>
    <row r="25" spans="1:17" ht="15.75" customHeight="1">
      <c r="A25" s="60">
        <v>16</v>
      </c>
      <c r="B25" s="183">
        <v>108</v>
      </c>
      <c r="C25" s="78"/>
      <c r="D25" s="78"/>
      <c r="E25" s="78"/>
      <c r="F25" s="78">
        <v>6</v>
      </c>
      <c r="G25" s="78"/>
      <c r="H25" s="78">
        <v>9</v>
      </c>
      <c r="I25" s="78">
        <v>9</v>
      </c>
      <c r="J25" s="78">
        <v>9</v>
      </c>
      <c r="K25" s="78">
        <v>9</v>
      </c>
      <c r="L25" s="78"/>
      <c r="M25" s="78"/>
      <c r="N25" s="78"/>
      <c r="O25" s="33">
        <f t="shared" si="0"/>
        <v>42</v>
      </c>
      <c r="P25" s="82" t="s">
        <v>241</v>
      </c>
      <c r="Q25" s="80">
        <f t="shared" si="1"/>
        <v>0</v>
      </c>
    </row>
    <row r="26" spans="1:17" ht="15.75" customHeight="1">
      <c r="A26" s="60"/>
      <c r="B26" s="79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3">
        <f aca="true" t="shared" si="2" ref="O26:O49">IF(B26="","",SUM(C26:M26)-(N26))</f>
      </c>
      <c r="P26" s="83"/>
      <c r="Q26" s="80">
        <f aca="true" t="shared" si="3" ref="Q26:Q49">SUM(C26:E26)</f>
        <v>0</v>
      </c>
    </row>
    <row r="27" spans="1:17" ht="15.75" customHeight="1">
      <c r="A27" s="60"/>
      <c r="B27" s="79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3">
        <f t="shared" si="2"/>
      </c>
      <c r="P27" s="83"/>
      <c r="Q27" s="80">
        <f t="shared" si="3"/>
        <v>0</v>
      </c>
    </row>
    <row r="28" spans="1:17" ht="15.75" customHeight="1">
      <c r="A28" s="60"/>
      <c r="B28" s="79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33">
        <f t="shared" si="2"/>
      </c>
      <c r="P28" s="83"/>
      <c r="Q28" s="80">
        <f t="shared" si="3"/>
        <v>0</v>
      </c>
    </row>
    <row r="29" spans="1:17" ht="15.75" customHeight="1">
      <c r="A29" s="60"/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33">
        <f t="shared" si="2"/>
      </c>
      <c r="P29" s="82"/>
      <c r="Q29" s="80">
        <f t="shared" si="3"/>
        <v>0</v>
      </c>
    </row>
    <row r="30" spans="1:17" ht="15.75" customHeight="1">
      <c r="A30" s="60"/>
      <c r="B30" s="7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1"/>
      <c r="O30" s="33">
        <f t="shared" si="2"/>
      </c>
      <c r="P30" s="83"/>
      <c r="Q30" s="80">
        <f t="shared" si="3"/>
        <v>0</v>
      </c>
    </row>
    <row r="31" spans="1:17" ht="15.75" customHeight="1">
      <c r="A31" s="60"/>
      <c r="B31" s="79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33">
        <f t="shared" si="2"/>
      </c>
      <c r="P31" s="83"/>
      <c r="Q31" s="80">
        <f t="shared" si="3"/>
        <v>0</v>
      </c>
    </row>
    <row r="32" spans="1:17" ht="15.75" customHeight="1">
      <c r="A32" s="60"/>
      <c r="B32" s="7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1"/>
      <c r="O32" s="33">
        <f t="shared" si="2"/>
      </c>
      <c r="P32" s="83"/>
      <c r="Q32" s="80">
        <f t="shared" si="3"/>
        <v>0</v>
      </c>
    </row>
    <row r="33" spans="1:17" ht="15.75" customHeight="1">
      <c r="A33" s="60"/>
      <c r="B33" s="7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1"/>
      <c r="O33" s="33">
        <f t="shared" si="2"/>
      </c>
      <c r="P33" s="83"/>
      <c r="Q33" s="80">
        <f t="shared" si="3"/>
        <v>0</v>
      </c>
    </row>
    <row r="34" spans="1:17" ht="15.75" customHeight="1">
      <c r="A34" s="60"/>
      <c r="B34" s="7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1"/>
      <c r="O34" s="33">
        <f t="shared" si="2"/>
      </c>
      <c r="P34" s="83"/>
      <c r="Q34" s="80">
        <f t="shared" si="3"/>
        <v>0</v>
      </c>
    </row>
    <row r="35" spans="1:17" ht="15.75" customHeight="1">
      <c r="A35" s="60"/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3">
        <f t="shared" si="2"/>
      </c>
      <c r="P35" s="83"/>
      <c r="Q35" s="80">
        <f t="shared" si="3"/>
        <v>0</v>
      </c>
    </row>
    <row r="36" spans="1:17" ht="15.75" customHeight="1">
      <c r="A36" s="60"/>
      <c r="B36" s="7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1"/>
      <c r="O36" s="33">
        <f t="shared" si="2"/>
      </c>
      <c r="P36" s="83"/>
      <c r="Q36" s="80">
        <f t="shared" si="3"/>
        <v>0</v>
      </c>
    </row>
    <row r="37" spans="1:17" ht="15.75" customHeight="1">
      <c r="A37" s="60"/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33">
        <f t="shared" si="2"/>
      </c>
      <c r="P37" s="83"/>
      <c r="Q37" s="80">
        <f t="shared" si="3"/>
        <v>0</v>
      </c>
    </row>
    <row r="38" spans="1:17" ht="15.75" customHeight="1">
      <c r="A38" s="60"/>
      <c r="B38" s="7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1"/>
      <c r="O38" s="33">
        <f t="shared" si="2"/>
      </c>
      <c r="P38" s="83"/>
      <c r="Q38" s="80">
        <f t="shared" si="3"/>
        <v>0</v>
      </c>
    </row>
    <row r="39" spans="1:17" ht="15.75" customHeight="1">
      <c r="A39" s="60"/>
      <c r="B39" s="7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1"/>
      <c r="O39" s="33">
        <f t="shared" si="2"/>
      </c>
      <c r="P39" s="83"/>
      <c r="Q39" s="80">
        <f t="shared" si="3"/>
        <v>0</v>
      </c>
    </row>
    <row r="40" spans="1:17" ht="15.75" customHeight="1">
      <c r="A40" s="60"/>
      <c r="B40" s="7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1"/>
      <c r="O40" s="33">
        <f t="shared" si="2"/>
      </c>
      <c r="P40" s="83"/>
      <c r="Q40" s="80">
        <f t="shared" si="3"/>
        <v>0</v>
      </c>
    </row>
    <row r="41" spans="1:17" ht="15.75" customHeight="1">
      <c r="A41" s="60"/>
      <c r="B41" s="7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33">
        <f t="shared" si="2"/>
      </c>
      <c r="P41" s="83"/>
      <c r="Q41" s="80">
        <f t="shared" si="3"/>
        <v>0</v>
      </c>
    </row>
    <row r="42" spans="1:17" ht="15.75" customHeight="1">
      <c r="A42" s="60"/>
      <c r="B42" s="7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1"/>
      <c r="O42" s="33">
        <f t="shared" si="2"/>
      </c>
      <c r="P42" s="83"/>
      <c r="Q42" s="80">
        <f t="shared" si="3"/>
        <v>0</v>
      </c>
    </row>
    <row r="43" spans="1:17" ht="15.75" customHeight="1">
      <c r="A43" s="60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33">
        <f t="shared" si="2"/>
      </c>
      <c r="P43" s="83"/>
      <c r="Q43" s="80">
        <f t="shared" si="3"/>
        <v>0</v>
      </c>
    </row>
    <row r="44" spans="1:17" ht="15.75" customHeight="1">
      <c r="A44" s="60"/>
      <c r="B44" s="79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3">
        <f t="shared" si="2"/>
      </c>
      <c r="P44" s="83"/>
      <c r="Q44" s="80">
        <f t="shared" si="3"/>
        <v>0</v>
      </c>
    </row>
    <row r="45" spans="1:17" ht="15.75" customHeight="1">
      <c r="A45" s="60"/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33">
        <f t="shared" si="2"/>
      </c>
      <c r="P45" s="83"/>
      <c r="Q45" s="80">
        <f t="shared" si="3"/>
        <v>0</v>
      </c>
    </row>
    <row r="46" spans="1:17" ht="15.75" customHeight="1">
      <c r="A46" s="60"/>
      <c r="B46" s="7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1"/>
      <c r="O46" s="33">
        <f t="shared" si="2"/>
      </c>
      <c r="P46" s="83"/>
      <c r="Q46" s="80">
        <f t="shared" si="3"/>
        <v>0</v>
      </c>
    </row>
    <row r="47" spans="1:17" ht="15.75" customHeight="1">
      <c r="A47" s="60"/>
      <c r="B47" s="79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33">
        <f t="shared" si="2"/>
      </c>
      <c r="P47" s="83"/>
      <c r="Q47" s="80">
        <f t="shared" si="3"/>
        <v>0</v>
      </c>
    </row>
    <row r="48" spans="1:17" ht="15.75" customHeight="1">
      <c r="A48" s="60"/>
      <c r="B48" s="7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1"/>
      <c r="O48" s="33">
        <f t="shared" si="2"/>
      </c>
      <c r="P48" s="83"/>
      <c r="Q48" s="80">
        <f t="shared" si="3"/>
        <v>0</v>
      </c>
    </row>
    <row r="49" spans="1:17" ht="15.75" customHeight="1">
      <c r="A49" s="60"/>
      <c r="B49" s="79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33">
        <f t="shared" si="2"/>
      </c>
      <c r="P49" s="83"/>
      <c r="Q49" s="80">
        <f t="shared" si="3"/>
        <v>0</v>
      </c>
    </row>
  </sheetData>
  <sheetProtection selectLockedCells="1" selectUnlockedCells="1"/>
  <mergeCells count="32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O6:P6"/>
    <mergeCell ref="D7:F8"/>
    <mergeCell ref="J7:K8"/>
    <mergeCell ref="O7:P8"/>
    <mergeCell ref="Q3:Q5"/>
    <mergeCell ref="S3:S5"/>
    <mergeCell ref="D4:F5"/>
    <mergeCell ref="J4:K5"/>
    <mergeCell ref="O4:P5"/>
    <mergeCell ref="R4:R5"/>
    <mergeCell ref="S11:T11"/>
    <mergeCell ref="S12:T12"/>
    <mergeCell ref="S13:T13"/>
    <mergeCell ref="S14:T14"/>
    <mergeCell ref="T4:T5"/>
    <mergeCell ref="B6:C8"/>
    <mergeCell ref="D6:F6"/>
    <mergeCell ref="G6:I8"/>
    <mergeCell ref="J6:K6"/>
    <mergeCell ref="L6:N8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9"/>
  <sheetViews>
    <sheetView zoomScalePageLayoutView="0" workbookViewId="0" topLeftCell="A1">
      <selection activeCell="A1" sqref="A1:V16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12.00390625" style="1" customWidth="1"/>
    <col min="18" max="19" width="9.140625" style="1" customWidth="1"/>
    <col min="20" max="20" width="15.281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49" t="s">
        <v>87</v>
      </c>
      <c r="B1" s="249"/>
      <c r="C1" s="249"/>
      <c r="D1" s="250" t="s">
        <v>66</v>
      </c>
      <c r="E1" s="250"/>
      <c r="F1" s="250"/>
      <c r="G1" s="250"/>
      <c r="H1" s="250"/>
      <c r="I1" s="250"/>
      <c r="J1" s="250"/>
      <c r="K1" s="250"/>
      <c r="R1" s="123"/>
      <c r="S1" s="141"/>
    </row>
    <row r="2" spans="1:25" ht="15.75" customHeight="1">
      <c r="A2" s="249" t="s">
        <v>2</v>
      </c>
      <c r="B2" s="249"/>
      <c r="C2" s="249"/>
      <c r="D2" s="250" t="s">
        <v>223</v>
      </c>
      <c r="E2" s="250"/>
      <c r="F2" s="250"/>
      <c r="G2" s="251" t="s">
        <v>88</v>
      </c>
      <c r="H2" s="251"/>
      <c r="I2" s="251"/>
      <c r="J2" s="252" t="s">
        <v>89</v>
      </c>
      <c r="K2" s="252"/>
      <c r="L2" s="125"/>
      <c r="M2" s="126"/>
      <c r="N2" s="127"/>
      <c r="O2" s="127"/>
      <c r="P2" s="128"/>
      <c r="R2" s="129"/>
      <c r="S2" s="142"/>
      <c r="U2" s="130"/>
      <c r="V2" s="131"/>
      <c r="W2" s="131"/>
      <c r="X2" s="131"/>
      <c r="Y2" s="131"/>
    </row>
    <row r="3" spans="1:24" ht="15.75" customHeight="1">
      <c r="A3" s="122"/>
      <c r="B3" s="253" t="s">
        <v>90</v>
      </c>
      <c r="C3" s="253"/>
      <c r="D3" s="254" t="s">
        <v>91</v>
      </c>
      <c r="E3" s="254"/>
      <c r="F3" s="254"/>
      <c r="G3" s="255" t="s">
        <v>117</v>
      </c>
      <c r="H3" s="255"/>
      <c r="I3" s="255"/>
      <c r="J3" s="256" t="s">
        <v>91</v>
      </c>
      <c r="K3" s="256"/>
      <c r="L3" s="257" t="s">
        <v>92</v>
      </c>
      <c r="M3" s="257"/>
      <c r="N3" s="257"/>
      <c r="O3" s="258" t="s">
        <v>91</v>
      </c>
      <c r="P3" s="259"/>
      <c r="Q3" s="277" t="s">
        <v>93</v>
      </c>
      <c r="R3" s="159" t="s">
        <v>91</v>
      </c>
      <c r="S3" s="280" t="s">
        <v>118</v>
      </c>
      <c r="T3" s="158" t="s">
        <v>91</v>
      </c>
      <c r="U3" s="131"/>
      <c r="V3" s="131"/>
      <c r="W3" s="131"/>
      <c r="X3" s="131"/>
    </row>
    <row r="4" spans="1:24" ht="15.75" customHeight="1">
      <c r="A4" s="122"/>
      <c r="B4" s="253"/>
      <c r="C4" s="253"/>
      <c r="D4" s="260">
        <v>15</v>
      </c>
      <c r="E4" s="260"/>
      <c r="F4" s="260"/>
      <c r="G4" s="255"/>
      <c r="H4" s="255"/>
      <c r="I4" s="255"/>
      <c r="J4" s="261">
        <v>39</v>
      </c>
      <c r="K4" s="261"/>
      <c r="L4" s="257"/>
      <c r="M4" s="257"/>
      <c r="N4" s="257"/>
      <c r="O4" s="262">
        <v>19</v>
      </c>
      <c r="P4" s="263"/>
      <c r="Q4" s="278"/>
      <c r="R4" s="283">
        <v>49</v>
      </c>
      <c r="S4" s="281"/>
      <c r="T4" s="285">
        <v>48</v>
      </c>
      <c r="U4" s="131"/>
      <c r="V4" s="131"/>
      <c r="W4" s="131"/>
      <c r="X4" s="131"/>
    </row>
    <row r="5" spans="1:24" ht="15.75" customHeight="1">
      <c r="A5" s="122"/>
      <c r="B5" s="253"/>
      <c r="C5" s="253"/>
      <c r="D5" s="260"/>
      <c r="E5" s="260"/>
      <c r="F5" s="260"/>
      <c r="G5" s="255"/>
      <c r="H5" s="255"/>
      <c r="I5" s="255"/>
      <c r="J5" s="261"/>
      <c r="K5" s="261"/>
      <c r="L5" s="257"/>
      <c r="M5" s="257"/>
      <c r="N5" s="257"/>
      <c r="O5" s="262"/>
      <c r="P5" s="263"/>
      <c r="Q5" s="279"/>
      <c r="R5" s="284"/>
      <c r="S5" s="282"/>
      <c r="T5" s="286"/>
      <c r="U5" s="131"/>
      <c r="V5" s="131"/>
      <c r="W5" s="131"/>
      <c r="X5" s="131"/>
    </row>
    <row r="6" spans="1:24" ht="15.75" customHeight="1">
      <c r="A6" s="122"/>
      <c r="B6" s="264" t="s">
        <v>119</v>
      </c>
      <c r="C6" s="264"/>
      <c r="D6" s="265" t="s">
        <v>91</v>
      </c>
      <c r="E6" s="265"/>
      <c r="F6" s="265"/>
      <c r="G6" s="266" t="s">
        <v>120</v>
      </c>
      <c r="H6" s="266"/>
      <c r="I6" s="266"/>
      <c r="J6" s="267" t="s">
        <v>91</v>
      </c>
      <c r="K6" s="267"/>
      <c r="L6" s="268" t="s">
        <v>121</v>
      </c>
      <c r="M6" s="268"/>
      <c r="N6" s="268"/>
      <c r="O6" s="269" t="s">
        <v>91</v>
      </c>
      <c r="P6" s="269"/>
      <c r="Q6" s="160" t="s">
        <v>20</v>
      </c>
      <c r="R6" s="161" t="s">
        <v>83</v>
      </c>
      <c r="S6" s="162"/>
      <c r="T6" s="163" t="s">
        <v>91</v>
      </c>
      <c r="U6" s="131"/>
      <c r="V6" s="131"/>
      <c r="W6" s="131"/>
      <c r="X6" s="131"/>
    </row>
    <row r="7" spans="1:24" ht="15.75" customHeight="1">
      <c r="A7" s="122"/>
      <c r="B7" s="264"/>
      <c r="C7" s="264"/>
      <c r="D7" s="270"/>
      <c r="E7" s="270"/>
      <c r="F7" s="270"/>
      <c r="G7" s="266"/>
      <c r="H7" s="266"/>
      <c r="I7" s="266"/>
      <c r="J7" s="271"/>
      <c r="K7" s="271"/>
      <c r="L7" s="268"/>
      <c r="M7" s="268"/>
      <c r="N7" s="268"/>
      <c r="O7" s="272">
        <v>326</v>
      </c>
      <c r="P7" s="272"/>
      <c r="Q7" s="164" t="s">
        <v>20</v>
      </c>
      <c r="R7" s="165" t="s">
        <v>122</v>
      </c>
      <c r="S7" s="166"/>
      <c r="T7" s="167" t="s">
        <v>91</v>
      </c>
      <c r="U7" s="131"/>
      <c r="V7" s="131"/>
      <c r="W7" s="131"/>
      <c r="X7" s="131"/>
    </row>
    <row r="8" spans="2:20" ht="15.75" customHeight="1">
      <c r="B8" s="264"/>
      <c r="C8" s="264"/>
      <c r="D8" s="270"/>
      <c r="E8" s="270"/>
      <c r="F8" s="270"/>
      <c r="G8" s="266"/>
      <c r="H8" s="266"/>
      <c r="I8" s="266"/>
      <c r="J8" s="271"/>
      <c r="K8" s="271"/>
      <c r="L8" s="268"/>
      <c r="M8" s="268"/>
      <c r="N8" s="268"/>
      <c r="O8" s="272"/>
      <c r="P8" s="272"/>
      <c r="Q8" s="168" t="s">
        <v>20</v>
      </c>
      <c r="R8" s="169" t="s">
        <v>123</v>
      </c>
      <c r="S8" s="170">
        <v>31</v>
      </c>
      <c r="T8" s="171" t="s">
        <v>91</v>
      </c>
    </row>
    <row r="9" spans="1:81" s="18" customFormat="1" ht="21" customHeight="1">
      <c r="A9" s="72"/>
      <c r="B9" s="73" t="s">
        <v>3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4" t="s">
        <v>64</v>
      </c>
      <c r="M9" s="74" t="s">
        <v>15</v>
      </c>
      <c r="N9" s="75" t="s">
        <v>16</v>
      </c>
      <c r="O9" s="76" t="s">
        <v>94</v>
      </c>
      <c r="P9" s="77" t="s">
        <v>95</v>
      </c>
      <c r="Q9" s="16" t="s">
        <v>20</v>
      </c>
      <c r="R9" s="132"/>
      <c r="S9" s="143"/>
      <c r="T9" s="145"/>
      <c r="U9" s="144"/>
      <c r="V9" s="135"/>
      <c r="W9" s="135"/>
      <c r="X9" s="135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</row>
    <row r="10" spans="1:20" ht="15.75" customHeight="1" thickBot="1">
      <c r="A10" s="60">
        <v>1</v>
      </c>
      <c r="B10" s="79">
        <v>43</v>
      </c>
      <c r="C10" s="78">
        <v>12</v>
      </c>
      <c r="D10" s="78">
        <v>0</v>
      </c>
      <c r="E10" s="78">
        <v>6</v>
      </c>
      <c r="F10" s="78">
        <v>9</v>
      </c>
      <c r="G10" s="78">
        <v>12</v>
      </c>
      <c r="H10" s="78">
        <v>12</v>
      </c>
      <c r="I10" s="78">
        <v>9</v>
      </c>
      <c r="J10" s="78">
        <v>9</v>
      </c>
      <c r="K10" s="78">
        <v>9</v>
      </c>
      <c r="L10" s="78">
        <v>9</v>
      </c>
      <c r="M10" s="78"/>
      <c r="N10" s="78"/>
      <c r="O10" s="33">
        <f>IF(B10="","",SUM(C10:M10)-(N10))</f>
        <v>87</v>
      </c>
      <c r="P10" s="82"/>
      <c r="Q10" s="80">
        <f>SUM(C10:E10)</f>
        <v>18</v>
      </c>
      <c r="S10" s="172" t="s">
        <v>124</v>
      </c>
      <c r="T10" s="137"/>
    </row>
    <row r="11" spans="1:22" ht="15.75" customHeight="1">
      <c r="A11" s="60">
        <v>2</v>
      </c>
      <c r="B11" s="79">
        <v>47</v>
      </c>
      <c r="C11" s="78">
        <v>12</v>
      </c>
      <c r="D11" s="78">
        <v>0</v>
      </c>
      <c r="E11" s="78">
        <v>0</v>
      </c>
      <c r="F11" s="78">
        <v>6</v>
      </c>
      <c r="G11" s="78">
        <v>12</v>
      </c>
      <c r="H11" s="78">
        <v>12</v>
      </c>
      <c r="I11" s="78">
        <v>6</v>
      </c>
      <c r="J11" s="78">
        <v>6</v>
      </c>
      <c r="K11" s="78">
        <v>6</v>
      </c>
      <c r="L11" s="78">
        <v>9</v>
      </c>
      <c r="M11" s="78"/>
      <c r="N11" s="78"/>
      <c r="O11" s="33">
        <f>IF(B11="","",SUM(C11:M11)-(N11))</f>
        <v>69</v>
      </c>
      <c r="P11" s="82"/>
      <c r="Q11" s="80">
        <f>SUM(C11:E11)</f>
        <v>12</v>
      </c>
      <c r="S11" s="287" t="s">
        <v>125</v>
      </c>
      <c r="T11" s="288"/>
      <c r="U11" s="176">
        <v>70</v>
      </c>
      <c r="V11" s="173" t="s">
        <v>91</v>
      </c>
    </row>
    <row r="12" spans="1:23" ht="15.75" customHeight="1">
      <c r="A12" s="60">
        <v>3</v>
      </c>
      <c r="B12" s="79">
        <v>40</v>
      </c>
      <c r="C12" s="19">
        <v>15</v>
      </c>
      <c r="D12" s="19">
        <v>10</v>
      </c>
      <c r="E12" s="19">
        <v>6</v>
      </c>
      <c r="F12" s="19">
        <v>6</v>
      </c>
      <c r="G12" s="19">
        <v>13</v>
      </c>
      <c r="H12" s="19">
        <v>12</v>
      </c>
      <c r="I12" s="19">
        <v>6</v>
      </c>
      <c r="J12" s="19">
        <v>9</v>
      </c>
      <c r="K12" s="19">
        <v>6</v>
      </c>
      <c r="L12" s="19">
        <v>9</v>
      </c>
      <c r="M12" s="19">
        <v>3</v>
      </c>
      <c r="N12" s="81"/>
      <c r="O12" s="33">
        <f>IF(B12="","",SUM(C12:M12)-(N12))</f>
        <v>95</v>
      </c>
      <c r="P12" s="82"/>
      <c r="Q12" s="80">
        <f>SUM(C12:E12)</f>
        <v>31</v>
      </c>
      <c r="S12" s="273" t="s">
        <v>112</v>
      </c>
      <c r="T12" s="274"/>
      <c r="U12" s="177">
        <v>326</v>
      </c>
      <c r="V12" s="174" t="s">
        <v>91</v>
      </c>
      <c r="W12" s="138"/>
    </row>
    <row r="13" spans="1:23" ht="15.75" customHeight="1">
      <c r="A13" s="60">
        <v>4</v>
      </c>
      <c r="B13" s="79">
        <v>46</v>
      </c>
      <c r="C13" s="78">
        <v>0</v>
      </c>
      <c r="D13" s="78">
        <v>9</v>
      </c>
      <c r="E13" s="78">
        <v>0</v>
      </c>
      <c r="F13" s="78">
        <v>9</v>
      </c>
      <c r="G13" s="78">
        <v>12</v>
      </c>
      <c r="H13" s="78">
        <v>12</v>
      </c>
      <c r="I13" s="78">
        <v>9</v>
      </c>
      <c r="J13" s="78">
        <v>9</v>
      </c>
      <c r="K13" s="78">
        <v>6</v>
      </c>
      <c r="L13" s="78">
        <v>9</v>
      </c>
      <c r="M13" s="78"/>
      <c r="N13" s="78"/>
      <c r="O13" s="33">
        <f>IF(B13="","",SUM(C13:M13)-(N13))</f>
        <v>75</v>
      </c>
      <c r="P13" s="82"/>
      <c r="Q13" s="80">
        <f>SUM(C13:E13)</f>
        <v>9</v>
      </c>
      <c r="S13" s="273" t="s">
        <v>113</v>
      </c>
      <c r="T13" s="274"/>
      <c r="U13" s="177">
        <v>326</v>
      </c>
      <c r="V13" s="174" t="s">
        <v>91</v>
      </c>
      <c r="W13" s="138"/>
    </row>
    <row r="14" spans="1:23" ht="15.75" customHeight="1" thickBot="1">
      <c r="A14" s="60">
        <v>5</v>
      </c>
      <c r="B14" s="79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33">
        <f>IF(B14="","",SUM(C14:M14)-(N14))</f>
      </c>
      <c r="P14" s="82"/>
      <c r="Q14" s="80">
        <f>SUM(C14:E14)</f>
        <v>0</v>
      </c>
      <c r="S14" s="275" t="s">
        <v>114</v>
      </c>
      <c r="T14" s="276"/>
      <c r="U14" s="178">
        <v>326</v>
      </c>
      <c r="V14" s="175" t="s">
        <v>91</v>
      </c>
      <c r="W14" s="138"/>
    </row>
    <row r="15" spans="1:22" ht="15.75" customHeight="1">
      <c r="A15" s="60">
        <v>6</v>
      </c>
      <c r="B15" s="79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33">
        <f aca="true" t="shared" si="0" ref="O15:O49">IF(B15="","",SUM(C15:M15)-(N15))</f>
      </c>
      <c r="P15" s="82"/>
      <c r="Q15" s="80">
        <f aca="true" t="shared" si="1" ref="Q15:Q49">SUM(C15:E15)</f>
        <v>0</v>
      </c>
      <c r="V15" s="17"/>
    </row>
    <row r="16" spans="1:17" ht="15.75" customHeight="1">
      <c r="A16" s="60">
        <v>7</v>
      </c>
      <c r="B16" s="7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81"/>
      <c r="O16" s="33">
        <f t="shared" si="0"/>
      </c>
      <c r="P16" s="82"/>
      <c r="Q16" s="80">
        <f t="shared" si="1"/>
        <v>0</v>
      </c>
    </row>
    <row r="17" spans="1:17" ht="15.75" customHeight="1">
      <c r="A17" s="60">
        <v>8</v>
      </c>
      <c r="B17" s="79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33">
        <f t="shared" si="0"/>
      </c>
      <c r="P17" s="82"/>
      <c r="Q17" s="80">
        <f t="shared" si="1"/>
        <v>0</v>
      </c>
    </row>
    <row r="18" spans="1:17" ht="15.75" customHeight="1">
      <c r="A18" s="60"/>
      <c r="B18" s="79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33">
        <f t="shared" si="0"/>
      </c>
      <c r="P18" s="82"/>
      <c r="Q18" s="80">
        <f t="shared" si="1"/>
        <v>0</v>
      </c>
    </row>
    <row r="19" spans="1:17" ht="15.75" customHeight="1">
      <c r="A19" s="60"/>
      <c r="B19" s="7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81"/>
      <c r="O19" s="33">
        <f t="shared" si="0"/>
      </c>
      <c r="P19" s="82"/>
      <c r="Q19" s="80">
        <f t="shared" si="1"/>
        <v>0</v>
      </c>
    </row>
    <row r="20" spans="1:19" ht="15.75" customHeight="1">
      <c r="A20" s="60"/>
      <c r="B20" s="7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81"/>
      <c r="O20" s="33">
        <f t="shared" si="0"/>
      </c>
      <c r="P20" s="82"/>
      <c r="Q20" s="80">
        <f t="shared" si="1"/>
        <v>0</v>
      </c>
      <c r="R20" s="139"/>
      <c r="S20" s="139"/>
    </row>
    <row r="21" spans="1:17" ht="15.75" customHeight="1">
      <c r="A21" s="60"/>
      <c r="B21" s="7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81"/>
      <c r="O21" s="33">
        <f t="shared" si="0"/>
      </c>
      <c r="P21" s="82"/>
      <c r="Q21" s="80">
        <f t="shared" si="1"/>
        <v>0</v>
      </c>
    </row>
    <row r="22" spans="1:17" ht="15.75" customHeight="1">
      <c r="A22" s="60"/>
      <c r="B22" s="7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1"/>
      <c r="O22" s="33">
        <f t="shared" si="0"/>
      </c>
      <c r="P22" s="83"/>
      <c r="Q22" s="80">
        <f t="shared" si="1"/>
        <v>0</v>
      </c>
    </row>
    <row r="23" spans="1:17" ht="15.75" customHeight="1">
      <c r="A23" s="60"/>
      <c r="B23" s="79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33">
        <f t="shared" si="0"/>
      </c>
      <c r="P23" s="83"/>
      <c r="Q23" s="80">
        <f t="shared" si="1"/>
        <v>0</v>
      </c>
    </row>
    <row r="24" spans="1:17" ht="15.75" customHeight="1">
      <c r="A24" s="60"/>
      <c r="B24" s="7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1"/>
      <c r="O24" s="33">
        <f t="shared" si="0"/>
      </c>
      <c r="P24" s="82"/>
      <c r="Q24" s="80">
        <f t="shared" si="1"/>
        <v>0</v>
      </c>
    </row>
    <row r="25" spans="1:17" ht="15.75" customHeight="1">
      <c r="A25" s="60"/>
      <c r="B25" s="79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33">
        <f t="shared" si="0"/>
      </c>
      <c r="P25" s="83"/>
      <c r="Q25" s="80">
        <f t="shared" si="1"/>
        <v>0</v>
      </c>
    </row>
    <row r="26" spans="1:17" ht="15.75" customHeight="1">
      <c r="A26" s="60"/>
      <c r="B26" s="79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3">
        <f t="shared" si="0"/>
      </c>
      <c r="P26" s="83"/>
      <c r="Q26" s="80">
        <f t="shared" si="1"/>
        <v>0</v>
      </c>
    </row>
    <row r="27" spans="1:17" ht="15.75" customHeight="1">
      <c r="A27" s="60"/>
      <c r="B27" s="79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3">
        <f t="shared" si="0"/>
      </c>
      <c r="P27" s="83"/>
      <c r="Q27" s="80">
        <f t="shared" si="1"/>
        <v>0</v>
      </c>
    </row>
    <row r="28" spans="1:17" ht="15.75" customHeight="1">
      <c r="A28" s="60"/>
      <c r="B28" s="79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33">
        <f t="shared" si="0"/>
      </c>
      <c r="P28" s="83"/>
      <c r="Q28" s="80">
        <f t="shared" si="1"/>
        <v>0</v>
      </c>
    </row>
    <row r="29" spans="1:17" ht="15.75" customHeight="1">
      <c r="A29" s="60"/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33">
        <f t="shared" si="0"/>
      </c>
      <c r="P29" s="82"/>
      <c r="Q29" s="80">
        <f t="shared" si="1"/>
        <v>0</v>
      </c>
    </row>
    <row r="30" spans="1:17" ht="15.75" customHeight="1">
      <c r="A30" s="60"/>
      <c r="B30" s="7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1"/>
      <c r="O30" s="33">
        <f t="shared" si="0"/>
      </c>
      <c r="P30" s="83"/>
      <c r="Q30" s="80">
        <f t="shared" si="1"/>
        <v>0</v>
      </c>
    </row>
    <row r="31" spans="1:17" ht="15.75" customHeight="1">
      <c r="A31" s="60"/>
      <c r="B31" s="79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33">
        <f t="shared" si="0"/>
      </c>
      <c r="P31" s="83"/>
      <c r="Q31" s="80">
        <f t="shared" si="1"/>
        <v>0</v>
      </c>
    </row>
    <row r="32" spans="1:17" ht="15.75" customHeight="1">
      <c r="A32" s="60"/>
      <c r="B32" s="7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1"/>
      <c r="O32" s="33">
        <f t="shared" si="0"/>
      </c>
      <c r="P32" s="83"/>
      <c r="Q32" s="80">
        <f t="shared" si="1"/>
        <v>0</v>
      </c>
    </row>
    <row r="33" spans="1:17" ht="15.75" customHeight="1">
      <c r="A33" s="60"/>
      <c r="B33" s="7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1"/>
      <c r="O33" s="33">
        <f t="shared" si="0"/>
      </c>
      <c r="P33" s="83"/>
      <c r="Q33" s="80">
        <f t="shared" si="1"/>
        <v>0</v>
      </c>
    </row>
    <row r="34" spans="1:17" ht="15.75" customHeight="1">
      <c r="A34" s="60"/>
      <c r="B34" s="7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1"/>
      <c r="O34" s="33">
        <f t="shared" si="0"/>
      </c>
      <c r="P34" s="83"/>
      <c r="Q34" s="80">
        <f t="shared" si="1"/>
        <v>0</v>
      </c>
    </row>
    <row r="35" spans="1:17" ht="15.75" customHeight="1">
      <c r="A35" s="60"/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3">
        <f t="shared" si="0"/>
      </c>
      <c r="P35" s="83"/>
      <c r="Q35" s="80">
        <f t="shared" si="1"/>
        <v>0</v>
      </c>
    </row>
    <row r="36" spans="1:17" ht="15.75" customHeight="1">
      <c r="A36" s="60"/>
      <c r="B36" s="7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1"/>
      <c r="O36" s="33">
        <f t="shared" si="0"/>
      </c>
      <c r="P36" s="83"/>
      <c r="Q36" s="80">
        <f t="shared" si="1"/>
        <v>0</v>
      </c>
    </row>
    <row r="37" spans="1:17" ht="15.75" customHeight="1">
      <c r="A37" s="60"/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33">
        <f t="shared" si="0"/>
      </c>
      <c r="P37" s="83"/>
      <c r="Q37" s="80">
        <f t="shared" si="1"/>
        <v>0</v>
      </c>
    </row>
    <row r="38" spans="1:17" ht="15.75" customHeight="1">
      <c r="A38" s="60"/>
      <c r="B38" s="7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1"/>
      <c r="O38" s="33">
        <f t="shared" si="0"/>
      </c>
      <c r="P38" s="83"/>
      <c r="Q38" s="80">
        <f t="shared" si="1"/>
        <v>0</v>
      </c>
    </row>
    <row r="39" spans="1:17" ht="15.75" customHeight="1">
      <c r="A39" s="60"/>
      <c r="B39" s="7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1"/>
      <c r="O39" s="33">
        <f t="shared" si="0"/>
      </c>
      <c r="P39" s="83"/>
      <c r="Q39" s="80">
        <f t="shared" si="1"/>
        <v>0</v>
      </c>
    </row>
    <row r="40" spans="1:17" ht="15.75" customHeight="1">
      <c r="A40" s="60"/>
      <c r="B40" s="7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1"/>
      <c r="O40" s="33">
        <f t="shared" si="0"/>
      </c>
      <c r="P40" s="83"/>
      <c r="Q40" s="80">
        <f t="shared" si="1"/>
        <v>0</v>
      </c>
    </row>
    <row r="41" spans="1:17" ht="15.75" customHeight="1">
      <c r="A41" s="60"/>
      <c r="B41" s="7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33">
        <f t="shared" si="0"/>
      </c>
      <c r="P41" s="83"/>
      <c r="Q41" s="80">
        <f t="shared" si="1"/>
        <v>0</v>
      </c>
    </row>
    <row r="42" spans="1:17" ht="15.75" customHeight="1">
      <c r="A42" s="60"/>
      <c r="B42" s="7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1"/>
      <c r="O42" s="33">
        <f t="shared" si="0"/>
      </c>
      <c r="P42" s="83"/>
      <c r="Q42" s="80">
        <f t="shared" si="1"/>
        <v>0</v>
      </c>
    </row>
    <row r="43" spans="1:17" ht="15.75" customHeight="1">
      <c r="A43" s="60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33">
        <f t="shared" si="0"/>
      </c>
      <c r="P43" s="83"/>
      <c r="Q43" s="80">
        <f t="shared" si="1"/>
        <v>0</v>
      </c>
    </row>
    <row r="44" spans="1:17" ht="15.75" customHeight="1">
      <c r="A44" s="60"/>
      <c r="B44" s="79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3">
        <f t="shared" si="0"/>
      </c>
      <c r="P44" s="83"/>
      <c r="Q44" s="80">
        <f t="shared" si="1"/>
        <v>0</v>
      </c>
    </row>
    <row r="45" spans="1:17" ht="15.75" customHeight="1">
      <c r="A45" s="60"/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33">
        <f t="shared" si="0"/>
      </c>
      <c r="P45" s="83"/>
      <c r="Q45" s="80">
        <f t="shared" si="1"/>
        <v>0</v>
      </c>
    </row>
    <row r="46" spans="1:17" ht="15.75" customHeight="1">
      <c r="A46" s="60"/>
      <c r="B46" s="7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1"/>
      <c r="O46" s="33">
        <f t="shared" si="0"/>
      </c>
      <c r="P46" s="83"/>
      <c r="Q46" s="80">
        <f t="shared" si="1"/>
        <v>0</v>
      </c>
    </row>
    <row r="47" spans="1:17" ht="15.75" customHeight="1">
      <c r="A47" s="60"/>
      <c r="B47" s="79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33">
        <f t="shared" si="0"/>
      </c>
      <c r="P47" s="83"/>
      <c r="Q47" s="80">
        <f t="shared" si="1"/>
        <v>0</v>
      </c>
    </row>
    <row r="48" spans="1:17" ht="15.75" customHeight="1">
      <c r="A48" s="60"/>
      <c r="B48" s="7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1"/>
      <c r="O48" s="33">
        <f t="shared" si="0"/>
      </c>
      <c r="P48" s="83"/>
      <c r="Q48" s="80">
        <f t="shared" si="1"/>
        <v>0</v>
      </c>
    </row>
    <row r="49" spans="1:17" ht="15.75" customHeight="1">
      <c r="A49" s="60"/>
      <c r="B49" s="79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33">
        <f t="shared" si="0"/>
      </c>
      <c r="P49" s="83"/>
      <c r="Q49" s="80">
        <f t="shared" si="1"/>
        <v>0</v>
      </c>
    </row>
  </sheetData>
  <sheetProtection selectLockedCells="1" selectUnlockedCells="1"/>
  <mergeCells count="32">
    <mergeCell ref="S14:T14"/>
    <mergeCell ref="Q3:Q5"/>
    <mergeCell ref="S3:S5"/>
    <mergeCell ref="R4:R5"/>
    <mergeCell ref="T4:T5"/>
    <mergeCell ref="S11:T11"/>
    <mergeCell ref="S12:T12"/>
    <mergeCell ref="S13:T13"/>
    <mergeCell ref="B6:C8"/>
    <mergeCell ref="D6:F6"/>
    <mergeCell ref="G6:I8"/>
    <mergeCell ref="J6:K6"/>
    <mergeCell ref="L6:N8"/>
    <mergeCell ref="O6:P6"/>
    <mergeCell ref="D7:F8"/>
    <mergeCell ref="J7:K8"/>
    <mergeCell ref="O7:P8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9"/>
  <sheetViews>
    <sheetView zoomScalePageLayoutView="0" workbookViewId="0" topLeftCell="A1">
      <selection activeCell="A1" sqref="A1:V15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12.140625" style="1" customWidth="1"/>
    <col min="18" max="19" width="9.140625" style="1" customWidth="1"/>
    <col min="20" max="20" width="15.281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49" t="s">
        <v>87</v>
      </c>
      <c r="B1" s="249"/>
      <c r="C1" s="249"/>
      <c r="D1" s="250" t="s">
        <v>247</v>
      </c>
      <c r="E1" s="250"/>
      <c r="F1" s="250"/>
      <c r="G1" s="250"/>
      <c r="H1" s="250"/>
      <c r="I1" s="250"/>
      <c r="J1" s="250"/>
      <c r="K1" s="250"/>
      <c r="R1" s="123"/>
      <c r="S1" s="141"/>
    </row>
    <row r="2" spans="1:25" ht="15.75" customHeight="1">
      <c r="A2" s="249" t="s">
        <v>2</v>
      </c>
      <c r="B2" s="249"/>
      <c r="C2" s="249"/>
      <c r="D2" s="250" t="s">
        <v>190</v>
      </c>
      <c r="E2" s="250"/>
      <c r="F2" s="250"/>
      <c r="G2" s="251" t="s">
        <v>88</v>
      </c>
      <c r="H2" s="251"/>
      <c r="I2" s="251"/>
      <c r="J2" s="252" t="s">
        <v>89</v>
      </c>
      <c r="K2" s="252"/>
      <c r="L2" s="125"/>
      <c r="M2" s="126"/>
      <c r="N2" s="127"/>
      <c r="O2" s="127"/>
      <c r="P2" s="128"/>
      <c r="R2" s="129"/>
      <c r="S2" s="142"/>
      <c r="U2" s="130"/>
      <c r="V2" s="131"/>
      <c r="W2" s="131"/>
      <c r="X2" s="131"/>
      <c r="Y2" s="131"/>
    </row>
    <row r="3" spans="1:24" ht="15.75" customHeight="1">
      <c r="A3" s="122"/>
      <c r="B3" s="253" t="s">
        <v>90</v>
      </c>
      <c r="C3" s="253"/>
      <c r="D3" s="254" t="s">
        <v>91</v>
      </c>
      <c r="E3" s="254"/>
      <c r="F3" s="254"/>
      <c r="G3" s="255" t="s">
        <v>117</v>
      </c>
      <c r="H3" s="255"/>
      <c r="I3" s="255"/>
      <c r="J3" s="256" t="s">
        <v>91</v>
      </c>
      <c r="K3" s="256"/>
      <c r="L3" s="257" t="s">
        <v>92</v>
      </c>
      <c r="M3" s="257"/>
      <c r="N3" s="257"/>
      <c r="O3" s="258" t="s">
        <v>91</v>
      </c>
      <c r="P3" s="259"/>
      <c r="Q3" s="277" t="s">
        <v>93</v>
      </c>
      <c r="R3" s="159" t="s">
        <v>91</v>
      </c>
      <c r="S3" s="280" t="s">
        <v>118</v>
      </c>
      <c r="T3" s="158" t="s">
        <v>91</v>
      </c>
      <c r="U3" s="131"/>
      <c r="V3" s="131"/>
      <c r="W3" s="131"/>
      <c r="X3" s="131"/>
    </row>
    <row r="4" spans="1:24" ht="15.75" customHeight="1">
      <c r="A4" s="122"/>
      <c r="B4" s="253"/>
      <c r="C4" s="253"/>
      <c r="D4" s="260">
        <v>18</v>
      </c>
      <c r="E4" s="260"/>
      <c r="F4" s="260"/>
      <c r="G4" s="255"/>
      <c r="H4" s="255"/>
      <c r="I4" s="255"/>
      <c r="J4" s="261">
        <v>48</v>
      </c>
      <c r="K4" s="261"/>
      <c r="L4" s="257"/>
      <c r="M4" s="257"/>
      <c r="N4" s="257"/>
      <c r="O4" s="262">
        <v>29</v>
      </c>
      <c r="P4" s="263"/>
      <c r="Q4" s="278"/>
      <c r="R4" s="283">
        <v>30</v>
      </c>
      <c r="S4" s="281"/>
      <c r="T4" s="285">
        <v>56</v>
      </c>
      <c r="U4" s="131"/>
      <c r="V4" s="131"/>
      <c r="W4" s="131"/>
      <c r="X4" s="131"/>
    </row>
    <row r="5" spans="1:24" ht="15.75" customHeight="1">
      <c r="A5" s="122"/>
      <c r="B5" s="253"/>
      <c r="C5" s="253"/>
      <c r="D5" s="260"/>
      <c r="E5" s="260"/>
      <c r="F5" s="260"/>
      <c r="G5" s="255"/>
      <c r="H5" s="255"/>
      <c r="I5" s="255"/>
      <c r="J5" s="261"/>
      <c r="K5" s="261"/>
      <c r="L5" s="257"/>
      <c r="M5" s="257"/>
      <c r="N5" s="257"/>
      <c r="O5" s="262"/>
      <c r="P5" s="263"/>
      <c r="Q5" s="279"/>
      <c r="R5" s="284"/>
      <c r="S5" s="282"/>
      <c r="T5" s="286"/>
      <c r="U5" s="131"/>
      <c r="V5" s="131"/>
      <c r="W5" s="131"/>
      <c r="X5" s="131"/>
    </row>
    <row r="6" spans="1:24" ht="15.75" customHeight="1">
      <c r="A6" s="122"/>
      <c r="B6" s="264" t="s">
        <v>119</v>
      </c>
      <c r="C6" s="264"/>
      <c r="D6" s="265" t="s">
        <v>91</v>
      </c>
      <c r="E6" s="265"/>
      <c r="F6" s="265"/>
      <c r="G6" s="266" t="s">
        <v>261</v>
      </c>
      <c r="H6" s="266"/>
      <c r="I6" s="266"/>
      <c r="J6" s="267" t="s">
        <v>91</v>
      </c>
      <c r="K6" s="267"/>
      <c r="L6" s="268" t="s">
        <v>121</v>
      </c>
      <c r="M6" s="268"/>
      <c r="N6" s="268"/>
      <c r="O6" s="269" t="s">
        <v>91</v>
      </c>
      <c r="P6" s="269"/>
      <c r="Q6" s="160" t="s">
        <v>20</v>
      </c>
      <c r="R6" s="161" t="s">
        <v>83</v>
      </c>
      <c r="S6" s="162"/>
      <c r="T6" s="163" t="s">
        <v>91</v>
      </c>
      <c r="U6" s="131"/>
      <c r="V6" s="131"/>
      <c r="W6" s="131"/>
      <c r="X6" s="131"/>
    </row>
    <row r="7" spans="1:24" ht="15.75" customHeight="1">
      <c r="A7" s="122"/>
      <c r="B7" s="264"/>
      <c r="C7" s="264"/>
      <c r="D7" s="270"/>
      <c r="E7" s="270"/>
      <c r="F7" s="270"/>
      <c r="G7" s="266"/>
      <c r="H7" s="266"/>
      <c r="I7" s="266"/>
      <c r="J7" s="271"/>
      <c r="K7" s="271"/>
      <c r="L7" s="268"/>
      <c r="M7" s="268"/>
      <c r="N7" s="268"/>
      <c r="O7" s="272">
        <v>349</v>
      </c>
      <c r="P7" s="272"/>
      <c r="Q7" s="164" t="s">
        <v>20</v>
      </c>
      <c r="R7" s="165" t="s">
        <v>122</v>
      </c>
      <c r="S7" s="166"/>
      <c r="T7" s="167" t="s">
        <v>91</v>
      </c>
      <c r="U7" s="131"/>
      <c r="V7" s="131"/>
      <c r="W7" s="131"/>
      <c r="X7" s="131"/>
    </row>
    <row r="8" spans="2:20" ht="15.75" customHeight="1">
      <c r="B8" s="264"/>
      <c r="C8" s="264"/>
      <c r="D8" s="270"/>
      <c r="E8" s="270"/>
      <c r="F8" s="270"/>
      <c r="G8" s="266"/>
      <c r="H8" s="266"/>
      <c r="I8" s="266"/>
      <c r="J8" s="271"/>
      <c r="K8" s="271"/>
      <c r="L8" s="268"/>
      <c r="M8" s="268"/>
      <c r="N8" s="268"/>
      <c r="O8" s="272"/>
      <c r="P8" s="272"/>
      <c r="Q8" s="168" t="s">
        <v>20</v>
      </c>
      <c r="R8" s="169" t="s">
        <v>123</v>
      </c>
      <c r="S8" s="170">
        <v>32</v>
      </c>
      <c r="T8" s="171" t="s">
        <v>91</v>
      </c>
    </row>
    <row r="9" spans="1:81" s="18" customFormat="1" ht="21" customHeight="1">
      <c r="A9" s="72"/>
      <c r="B9" s="73" t="s">
        <v>3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4" t="s">
        <v>64</v>
      </c>
      <c r="M9" s="74" t="s">
        <v>15</v>
      </c>
      <c r="N9" s="75" t="s">
        <v>16</v>
      </c>
      <c r="O9" s="76" t="s">
        <v>94</v>
      </c>
      <c r="P9" s="77" t="s">
        <v>95</v>
      </c>
      <c r="Q9" s="16" t="s">
        <v>20</v>
      </c>
      <c r="R9" s="132"/>
      <c r="S9" s="143"/>
      <c r="T9" s="145"/>
      <c r="U9" s="144"/>
      <c r="V9" s="135"/>
      <c r="W9" s="135"/>
      <c r="X9" s="135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</row>
    <row r="10" spans="1:20" ht="15.75" customHeight="1" thickBot="1">
      <c r="A10" s="60">
        <v>1</v>
      </c>
      <c r="B10" s="79" t="s">
        <v>160</v>
      </c>
      <c r="C10" s="78">
        <v>18</v>
      </c>
      <c r="D10" s="78">
        <v>10</v>
      </c>
      <c r="E10" s="78">
        <v>0</v>
      </c>
      <c r="F10" s="78">
        <v>9</v>
      </c>
      <c r="G10" s="78">
        <v>9</v>
      </c>
      <c r="H10" s="78">
        <v>15</v>
      </c>
      <c r="I10" s="78">
        <v>9</v>
      </c>
      <c r="J10" s="78">
        <v>9</v>
      </c>
      <c r="K10" s="78">
        <v>9</v>
      </c>
      <c r="L10" s="78">
        <v>9</v>
      </c>
      <c r="M10" s="78">
        <v>3</v>
      </c>
      <c r="N10" s="78"/>
      <c r="O10" s="33">
        <f>IF(B10="","",SUM(C10:M10)-(N10))</f>
        <v>100</v>
      </c>
      <c r="P10" s="82"/>
      <c r="Q10" s="80">
        <f>SUM(C10:E10)</f>
        <v>28</v>
      </c>
      <c r="S10" s="172" t="s">
        <v>124</v>
      </c>
      <c r="T10" s="137"/>
    </row>
    <row r="11" spans="1:22" ht="15.75" customHeight="1">
      <c r="A11" s="60">
        <v>2</v>
      </c>
      <c r="B11" s="79" t="s">
        <v>173</v>
      </c>
      <c r="C11" s="78">
        <v>15</v>
      </c>
      <c r="D11" s="78">
        <v>9</v>
      </c>
      <c r="E11" s="78">
        <v>0</v>
      </c>
      <c r="F11" s="78">
        <v>8</v>
      </c>
      <c r="G11" s="78">
        <v>9</v>
      </c>
      <c r="H11" s="78">
        <v>14</v>
      </c>
      <c r="I11" s="78">
        <v>9</v>
      </c>
      <c r="J11" s="78">
        <v>9</v>
      </c>
      <c r="K11" s="78">
        <v>9</v>
      </c>
      <c r="L11" s="78">
        <v>9</v>
      </c>
      <c r="M11" s="78">
        <v>3</v>
      </c>
      <c r="N11" s="78"/>
      <c r="O11" s="33">
        <f>IF(B11="","",SUM(C11:M11)-(N11))</f>
        <v>94</v>
      </c>
      <c r="P11" s="82"/>
      <c r="Q11" s="80">
        <f>SUM(C11:E11)</f>
        <v>24</v>
      </c>
      <c r="S11" s="287" t="s">
        <v>125</v>
      </c>
      <c r="T11" s="288"/>
      <c r="U11" s="176">
        <v>84</v>
      </c>
      <c r="V11" s="173" t="s">
        <v>91</v>
      </c>
    </row>
    <row r="12" spans="1:23" ht="15.75" customHeight="1">
      <c r="A12" s="60">
        <v>3</v>
      </c>
      <c r="B12" s="79" t="s">
        <v>191</v>
      </c>
      <c r="C12" s="19">
        <v>15</v>
      </c>
      <c r="D12" s="19">
        <v>10</v>
      </c>
      <c r="E12" s="19">
        <v>7</v>
      </c>
      <c r="F12" s="19">
        <v>9</v>
      </c>
      <c r="G12" s="19">
        <v>12</v>
      </c>
      <c r="H12" s="19">
        <v>15</v>
      </c>
      <c r="I12" s="19">
        <v>9</v>
      </c>
      <c r="J12" s="19">
        <v>9</v>
      </c>
      <c r="K12" s="19">
        <v>9</v>
      </c>
      <c r="L12" s="19">
        <v>9</v>
      </c>
      <c r="M12" s="19">
        <v>3</v>
      </c>
      <c r="N12" s="81"/>
      <c r="O12" s="33">
        <f>IF(B12="","",SUM(C12:M12)-(N12))</f>
        <v>107</v>
      </c>
      <c r="P12" s="82"/>
      <c r="Q12" s="80">
        <f>SUM(C12:E12)</f>
        <v>32</v>
      </c>
      <c r="S12" s="273" t="s">
        <v>112</v>
      </c>
      <c r="T12" s="274"/>
      <c r="U12" s="177">
        <v>349</v>
      </c>
      <c r="V12" s="174" t="s">
        <v>91</v>
      </c>
      <c r="W12" s="138"/>
    </row>
    <row r="13" spans="1:23" ht="15.75" customHeight="1">
      <c r="A13" s="60">
        <v>4</v>
      </c>
      <c r="B13" s="79" t="s">
        <v>156</v>
      </c>
      <c r="C13" s="78">
        <v>0</v>
      </c>
      <c r="D13" s="78">
        <v>0</v>
      </c>
      <c r="E13" s="78">
        <v>0</v>
      </c>
      <c r="F13" s="78">
        <v>6</v>
      </c>
      <c r="G13" s="78">
        <v>0</v>
      </c>
      <c r="H13" s="78">
        <v>12</v>
      </c>
      <c r="I13" s="78">
        <v>9</v>
      </c>
      <c r="J13" s="78">
        <v>9</v>
      </c>
      <c r="K13" s="78">
        <v>6</v>
      </c>
      <c r="L13" s="78">
        <v>6</v>
      </c>
      <c r="M13" s="78">
        <v>0</v>
      </c>
      <c r="N13" s="78"/>
      <c r="O13" s="33">
        <f>IF(B13="","",SUM(C13:M13)-(N13))</f>
        <v>48</v>
      </c>
      <c r="P13" s="82"/>
      <c r="Q13" s="80">
        <f>SUM(C13:E13)</f>
        <v>0</v>
      </c>
      <c r="S13" s="273" t="s">
        <v>113</v>
      </c>
      <c r="T13" s="274"/>
      <c r="U13" s="177">
        <v>349</v>
      </c>
      <c r="V13" s="174" t="s">
        <v>91</v>
      </c>
      <c r="W13" s="138"/>
    </row>
    <row r="14" spans="1:23" ht="15.75" customHeight="1" thickBot="1">
      <c r="A14" s="60">
        <v>5</v>
      </c>
      <c r="B14" s="79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33">
        <f>IF(B14="","",SUM(C14:M14)-(N14))</f>
      </c>
      <c r="P14" s="82"/>
      <c r="Q14" s="80">
        <f>SUM(C14:E14)</f>
        <v>0</v>
      </c>
      <c r="S14" s="275" t="s">
        <v>114</v>
      </c>
      <c r="T14" s="276"/>
      <c r="U14" s="178">
        <v>349</v>
      </c>
      <c r="V14" s="175" t="s">
        <v>91</v>
      </c>
      <c r="W14" s="138"/>
    </row>
    <row r="15" spans="1:22" ht="15.75" customHeight="1">
      <c r="A15" s="60">
        <v>6</v>
      </c>
      <c r="B15" s="79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33">
        <f aca="true" t="shared" si="0" ref="O15:O49">IF(B15="","",SUM(C15:M15)-(N15))</f>
      </c>
      <c r="P15" s="82"/>
      <c r="Q15" s="80">
        <f aca="true" t="shared" si="1" ref="Q15:Q49">SUM(C15:E15)</f>
        <v>0</v>
      </c>
      <c r="V15" s="17"/>
    </row>
    <row r="16" spans="1:17" ht="15.75" customHeight="1">
      <c r="A16" s="60">
        <v>7</v>
      </c>
      <c r="B16" s="7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81"/>
      <c r="O16" s="33">
        <f t="shared" si="0"/>
      </c>
      <c r="P16" s="82"/>
      <c r="Q16" s="80">
        <f t="shared" si="1"/>
        <v>0</v>
      </c>
    </row>
    <row r="17" spans="1:17" ht="15.75" customHeight="1">
      <c r="A17" s="60">
        <v>8</v>
      </c>
      <c r="B17" s="7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81"/>
      <c r="O17" s="33">
        <f t="shared" si="0"/>
      </c>
      <c r="P17" s="82"/>
      <c r="Q17" s="80">
        <f t="shared" si="1"/>
        <v>0</v>
      </c>
    </row>
    <row r="18" spans="1:17" ht="15.75" customHeight="1">
      <c r="A18" s="60">
        <v>9</v>
      </c>
      <c r="B18" s="79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33">
        <f t="shared" si="0"/>
      </c>
      <c r="P18" s="82"/>
      <c r="Q18" s="80">
        <f t="shared" si="1"/>
        <v>0</v>
      </c>
    </row>
    <row r="19" spans="1:17" ht="15.75" customHeight="1">
      <c r="A19" s="60">
        <v>10</v>
      </c>
      <c r="B19" s="79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33">
        <f t="shared" si="0"/>
      </c>
      <c r="P19" s="82"/>
      <c r="Q19" s="80">
        <f t="shared" si="1"/>
        <v>0</v>
      </c>
    </row>
    <row r="20" spans="1:19" ht="15.75" customHeight="1">
      <c r="A20" s="60">
        <v>11</v>
      </c>
      <c r="B20" s="79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33">
        <f t="shared" si="0"/>
      </c>
      <c r="P20" s="82"/>
      <c r="Q20" s="80">
        <f t="shared" si="1"/>
        <v>0</v>
      </c>
      <c r="R20" s="139"/>
      <c r="S20" s="139"/>
    </row>
    <row r="21" spans="1:17" ht="15.75" customHeight="1">
      <c r="A21" s="60">
        <v>12</v>
      </c>
      <c r="B21" s="79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33">
        <f t="shared" si="0"/>
      </c>
      <c r="P21" s="82"/>
      <c r="Q21" s="80">
        <f t="shared" si="1"/>
        <v>0</v>
      </c>
    </row>
    <row r="22" spans="1:17" ht="15.75" customHeight="1">
      <c r="A22" s="60"/>
      <c r="B22" s="7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1"/>
      <c r="O22" s="33">
        <f t="shared" si="0"/>
      </c>
      <c r="P22" s="83"/>
      <c r="Q22" s="80">
        <f t="shared" si="1"/>
        <v>0</v>
      </c>
    </row>
    <row r="23" spans="1:17" ht="15.75" customHeight="1">
      <c r="A23" s="60"/>
      <c r="B23" s="79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33">
        <f t="shared" si="0"/>
      </c>
      <c r="P23" s="83"/>
      <c r="Q23" s="80">
        <f t="shared" si="1"/>
        <v>0</v>
      </c>
    </row>
    <row r="24" spans="1:17" ht="15.75" customHeight="1">
      <c r="A24" s="60"/>
      <c r="B24" s="7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1"/>
      <c r="O24" s="33">
        <f t="shared" si="0"/>
      </c>
      <c r="P24" s="82"/>
      <c r="Q24" s="80">
        <f t="shared" si="1"/>
        <v>0</v>
      </c>
    </row>
    <row r="25" spans="1:17" ht="15.75" customHeight="1">
      <c r="A25" s="60"/>
      <c r="B25" s="79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33">
        <f t="shared" si="0"/>
      </c>
      <c r="P25" s="83"/>
      <c r="Q25" s="80">
        <f t="shared" si="1"/>
        <v>0</v>
      </c>
    </row>
    <row r="26" spans="1:17" ht="15.75" customHeight="1">
      <c r="A26" s="60"/>
      <c r="B26" s="79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3">
        <f t="shared" si="0"/>
      </c>
      <c r="P26" s="83"/>
      <c r="Q26" s="80">
        <f t="shared" si="1"/>
        <v>0</v>
      </c>
    </row>
    <row r="27" spans="1:17" ht="15.75" customHeight="1">
      <c r="A27" s="60"/>
      <c r="B27" s="79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3">
        <f t="shared" si="0"/>
      </c>
      <c r="P27" s="83"/>
      <c r="Q27" s="80">
        <f t="shared" si="1"/>
        <v>0</v>
      </c>
    </row>
    <row r="28" spans="1:17" ht="15.75" customHeight="1">
      <c r="A28" s="60"/>
      <c r="B28" s="79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33">
        <f t="shared" si="0"/>
      </c>
      <c r="P28" s="83"/>
      <c r="Q28" s="80">
        <f t="shared" si="1"/>
        <v>0</v>
      </c>
    </row>
    <row r="29" spans="1:17" ht="15.75" customHeight="1">
      <c r="A29" s="60"/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33">
        <f t="shared" si="0"/>
      </c>
      <c r="P29" s="82"/>
      <c r="Q29" s="80">
        <f t="shared" si="1"/>
        <v>0</v>
      </c>
    </row>
    <row r="30" spans="1:17" ht="15.75" customHeight="1">
      <c r="A30" s="60"/>
      <c r="B30" s="7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1"/>
      <c r="O30" s="33">
        <f t="shared" si="0"/>
      </c>
      <c r="P30" s="83"/>
      <c r="Q30" s="80">
        <f t="shared" si="1"/>
        <v>0</v>
      </c>
    </row>
    <row r="31" spans="1:17" ht="15.75" customHeight="1">
      <c r="A31" s="60"/>
      <c r="B31" s="79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33">
        <f t="shared" si="0"/>
      </c>
      <c r="P31" s="83"/>
      <c r="Q31" s="80">
        <f t="shared" si="1"/>
        <v>0</v>
      </c>
    </row>
    <row r="32" spans="1:17" ht="15.75" customHeight="1">
      <c r="A32" s="60"/>
      <c r="B32" s="7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1"/>
      <c r="O32" s="33">
        <f t="shared" si="0"/>
      </c>
      <c r="P32" s="83"/>
      <c r="Q32" s="80">
        <f t="shared" si="1"/>
        <v>0</v>
      </c>
    </row>
    <row r="33" spans="1:17" ht="15.75" customHeight="1">
      <c r="A33" s="60"/>
      <c r="B33" s="7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1"/>
      <c r="O33" s="33">
        <f t="shared" si="0"/>
      </c>
      <c r="P33" s="83"/>
      <c r="Q33" s="80">
        <f t="shared" si="1"/>
        <v>0</v>
      </c>
    </row>
    <row r="34" spans="1:17" ht="15.75" customHeight="1">
      <c r="A34" s="60"/>
      <c r="B34" s="7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1"/>
      <c r="O34" s="33">
        <f t="shared" si="0"/>
      </c>
      <c r="P34" s="83"/>
      <c r="Q34" s="80">
        <f t="shared" si="1"/>
        <v>0</v>
      </c>
    </row>
    <row r="35" spans="1:17" ht="15.75" customHeight="1">
      <c r="A35" s="60"/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3">
        <f t="shared" si="0"/>
      </c>
      <c r="P35" s="83"/>
      <c r="Q35" s="80">
        <f t="shared" si="1"/>
        <v>0</v>
      </c>
    </row>
    <row r="36" spans="1:17" ht="15.75" customHeight="1">
      <c r="A36" s="60"/>
      <c r="B36" s="7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1"/>
      <c r="O36" s="33">
        <f t="shared" si="0"/>
      </c>
      <c r="P36" s="83"/>
      <c r="Q36" s="80">
        <f t="shared" si="1"/>
        <v>0</v>
      </c>
    </row>
    <row r="37" spans="1:17" ht="15.75" customHeight="1">
      <c r="A37" s="60"/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33">
        <f t="shared" si="0"/>
      </c>
      <c r="P37" s="83"/>
      <c r="Q37" s="80">
        <f t="shared" si="1"/>
        <v>0</v>
      </c>
    </row>
    <row r="38" spans="1:17" ht="15.75" customHeight="1">
      <c r="A38" s="60"/>
      <c r="B38" s="7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1"/>
      <c r="O38" s="33">
        <f t="shared" si="0"/>
      </c>
      <c r="P38" s="83"/>
      <c r="Q38" s="80">
        <f t="shared" si="1"/>
        <v>0</v>
      </c>
    </row>
    <row r="39" spans="1:17" ht="15.75" customHeight="1">
      <c r="A39" s="60"/>
      <c r="B39" s="7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1"/>
      <c r="O39" s="33">
        <f t="shared" si="0"/>
      </c>
      <c r="P39" s="83"/>
      <c r="Q39" s="80">
        <f t="shared" si="1"/>
        <v>0</v>
      </c>
    </row>
    <row r="40" spans="1:17" ht="15.75" customHeight="1">
      <c r="A40" s="60"/>
      <c r="B40" s="7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1"/>
      <c r="O40" s="33">
        <f t="shared" si="0"/>
      </c>
      <c r="P40" s="83"/>
      <c r="Q40" s="80">
        <f t="shared" si="1"/>
        <v>0</v>
      </c>
    </row>
    <row r="41" spans="1:17" ht="15.75" customHeight="1">
      <c r="A41" s="60"/>
      <c r="B41" s="7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33">
        <f t="shared" si="0"/>
      </c>
      <c r="P41" s="83"/>
      <c r="Q41" s="80">
        <f t="shared" si="1"/>
        <v>0</v>
      </c>
    </row>
    <row r="42" spans="1:17" ht="15.75" customHeight="1">
      <c r="A42" s="60"/>
      <c r="B42" s="7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1"/>
      <c r="O42" s="33">
        <f t="shared" si="0"/>
      </c>
      <c r="P42" s="83"/>
      <c r="Q42" s="80">
        <f t="shared" si="1"/>
        <v>0</v>
      </c>
    </row>
    <row r="43" spans="1:17" ht="15.75" customHeight="1">
      <c r="A43" s="60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33">
        <f t="shared" si="0"/>
      </c>
      <c r="P43" s="83"/>
      <c r="Q43" s="80">
        <f t="shared" si="1"/>
        <v>0</v>
      </c>
    </row>
    <row r="44" spans="1:17" ht="15.75" customHeight="1">
      <c r="A44" s="60"/>
      <c r="B44" s="79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3">
        <f t="shared" si="0"/>
      </c>
      <c r="P44" s="83"/>
      <c r="Q44" s="80">
        <f t="shared" si="1"/>
        <v>0</v>
      </c>
    </row>
    <row r="45" spans="1:17" ht="15.75" customHeight="1">
      <c r="A45" s="60"/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33">
        <f t="shared" si="0"/>
      </c>
      <c r="P45" s="83"/>
      <c r="Q45" s="80">
        <f t="shared" si="1"/>
        <v>0</v>
      </c>
    </row>
    <row r="46" spans="1:17" ht="15.75" customHeight="1">
      <c r="A46" s="60"/>
      <c r="B46" s="7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1"/>
      <c r="O46" s="33">
        <f t="shared" si="0"/>
      </c>
      <c r="P46" s="83"/>
      <c r="Q46" s="80">
        <f t="shared" si="1"/>
        <v>0</v>
      </c>
    </row>
    <row r="47" spans="1:17" ht="15.75" customHeight="1">
      <c r="A47" s="60"/>
      <c r="B47" s="79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33">
        <f t="shared" si="0"/>
      </c>
      <c r="P47" s="83"/>
      <c r="Q47" s="80">
        <f t="shared" si="1"/>
        <v>0</v>
      </c>
    </row>
    <row r="48" spans="1:17" ht="15.75" customHeight="1">
      <c r="A48" s="60"/>
      <c r="B48" s="7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1"/>
      <c r="O48" s="33">
        <f t="shared" si="0"/>
      </c>
      <c r="P48" s="83"/>
      <c r="Q48" s="80">
        <f t="shared" si="1"/>
        <v>0</v>
      </c>
    </row>
    <row r="49" spans="1:17" ht="15.75" customHeight="1">
      <c r="A49" s="60"/>
      <c r="B49" s="79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33">
        <f t="shared" si="0"/>
      </c>
      <c r="P49" s="83"/>
      <c r="Q49" s="80">
        <f t="shared" si="1"/>
        <v>0</v>
      </c>
    </row>
  </sheetData>
  <sheetProtection selectLockedCells="1" selectUnlockedCells="1"/>
  <mergeCells count="32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O6:P6"/>
    <mergeCell ref="D7:F8"/>
    <mergeCell ref="J7:K8"/>
    <mergeCell ref="O7:P8"/>
    <mergeCell ref="Q3:Q5"/>
    <mergeCell ref="S3:S5"/>
    <mergeCell ref="D4:F5"/>
    <mergeCell ref="J4:K5"/>
    <mergeCell ref="O4:P5"/>
    <mergeCell ref="R4:R5"/>
    <mergeCell ref="S11:T11"/>
    <mergeCell ref="S12:T12"/>
    <mergeCell ref="S13:T13"/>
    <mergeCell ref="S14:T14"/>
    <mergeCell ref="T4:T5"/>
    <mergeCell ref="B6:C8"/>
    <mergeCell ref="D6:F6"/>
    <mergeCell ref="G6:I8"/>
    <mergeCell ref="J6:K6"/>
    <mergeCell ref="L6:N8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9"/>
  <sheetViews>
    <sheetView zoomScalePageLayoutView="0" workbookViewId="0" topLeftCell="A1">
      <selection activeCell="A1" sqref="A1:V15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12.140625" style="1" customWidth="1"/>
    <col min="18" max="19" width="9.140625" style="1" customWidth="1"/>
    <col min="20" max="20" width="15.281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49" t="s">
        <v>87</v>
      </c>
      <c r="B1" s="249"/>
      <c r="C1" s="249"/>
      <c r="D1" s="250" t="s">
        <v>269</v>
      </c>
      <c r="E1" s="250"/>
      <c r="F1" s="250"/>
      <c r="G1" s="250"/>
      <c r="H1" s="250"/>
      <c r="I1" s="250"/>
      <c r="J1" s="250"/>
      <c r="K1" s="250"/>
      <c r="R1" s="123"/>
      <c r="S1" s="141"/>
    </row>
    <row r="2" spans="1:25" ht="15.75" customHeight="1">
      <c r="A2" s="249" t="s">
        <v>2</v>
      </c>
      <c r="B2" s="249"/>
      <c r="C2" s="249"/>
      <c r="D2" s="250" t="s">
        <v>162</v>
      </c>
      <c r="E2" s="250"/>
      <c r="F2" s="250"/>
      <c r="G2" s="251" t="s">
        <v>88</v>
      </c>
      <c r="H2" s="251"/>
      <c r="I2" s="251"/>
      <c r="J2" s="252" t="s">
        <v>96</v>
      </c>
      <c r="K2" s="252"/>
      <c r="L2" s="125"/>
      <c r="M2" s="126"/>
      <c r="N2" s="127"/>
      <c r="O2" s="127"/>
      <c r="P2" s="128"/>
      <c r="R2" s="129"/>
      <c r="S2" s="142"/>
      <c r="U2" s="130"/>
      <c r="V2" s="131"/>
      <c r="W2" s="131"/>
      <c r="X2" s="131"/>
      <c r="Y2" s="131"/>
    </row>
    <row r="3" spans="1:24" ht="15.75" customHeight="1">
      <c r="A3" s="122"/>
      <c r="B3" s="253" t="s">
        <v>90</v>
      </c>
      <c r="C3" s="253"/>
      <c r="D3" s="254" t="s">
        <v>91</v>
      </c>
      <c r="E3" s="254"/>
      <c r="F3" s="254"/>
      <c r="G3" s="255" t="s">
        <v>117</v>
      </c>
      <c r="H3" s="255"/>
      <c r="I3" s="255"/>
      <c r="J3" s="256" t="s">
        <v>91</v>
      </c>
      <c r="K3" s="256"/>
      <c r="L3" s="257" t="s">
        <v>92</v>
      </c>
      <c r="M3" s="257"/>
      <c r="N3" s="257"/>
      <c r="O3" s="258" t="s">
        <v>91</v>
      </c>
      <c r="P3" s="259"/>
      <c r="Q3" s="277" t="s">
        <v>93</v>
      </c>
      <c r="R3" s="159" t="s">
        <v>91</v>
      </c>
      <c r="S3" s="280" t="s">
        <v>118</v>
      </c>
      <c r="T3" s="158" t="s">
        <v>91</v>
      </c>
      <c r="U3" s="131"/>
      <c r="V3" s="131"/>
      <c r="W3" s="131"/>
      <c r="X3" s="131"/>
    </row>
    <row r="4" spans="1:24" ht="15.75" customHeight="1">
      <c r="A4" s="122"/>
      <c r="B4" s="253"/>
      <c r="C4" s="253"/>
      <c r="D4" s="260"/>
      <c r="E4" s="260"/>
      <c r="F4" s="260"/>
      <c r="G4" s="255"/>
      <c r="H4" s="255"/>
      <c r="I4" s="255"/>
      <c r="J4" s="261"/>
      <c r="K4" s="261"/>
      <c r="L4" s="257"/>
      <c r="M4" s="257"/>
      <c r="N4" s="257"/>
      <c r="O4" s="262">
        <v>39</v>
      </c>
      <c r="P4" s="263"/>
      <c r="Q4" s="278"/>
      <c r="R4" s="283">
        <v>21</v>
      </c>
      <c r="S4" s="281"/>
      <c r="T4" s="285">
        <v>39</v>
      </c>
      <c r="U4" s="131"/>
      <c r="V4" s="131"/>
      <c r="W4" s="131"/>
      <c r="X4" s="131"/>
    </row>
    <row r="5" spans="1:24" ht="15.75" customHeight="1">
      <c r="A5" s="122"/>
      <c r="B5" s="253"/>
      <c r="C5" s="253"/>
      <c r="D5" s="260"/>
      <c r="E5" s="260"/>
      <c r="F5" s="260"/>
      <c r="G5" s="255"/>
      <c r="H5" s="255"/>
      <c r="I5" s="255"/>
      <c r="J5" s="261"/>
      <c r="K5" s="261"/>
      <c r="L5" s="257"/>
      <c r="M5" s="257"/>
      <c r="N5" s="257"/>
      <c r="O5" s="262"/>
      <c r="P5" s="263"/>
      <c r="Q5" s="279"/>
      <c r="R5" s="284"/>
      <c r="S5" s="282"/>
      <c r="T5" s="286"/>
      <c r="U5" s="131"/>
      <c r="V5" s="131"/>
      <c r="W5" s="131"/>
      <c r="X5" s="131"/>
    </row>
    <row r="6" spans="1:24" ht="15.75" customHeight="1">
      <c r="A6" s="122"/>
      <c r="B6" s="264" t="s">
        <v>119</v>
      </c>
      <c r="C6" s="264"/>
      <c r="D6" s="265" t="s">
        <v>91</v>
      </c>
      <c r="E6" s="265"/>
      <c r="F6" s="265"/>
      <c r="G6" s="266" t="s">
        <v>261</v>
      </c>
      <c r="H6" s="266"/>
      <c r="I6" s="266"/>
      <c r="J6" s="267" t="s">
        <v>91</v>
      </c>
      <c r="K6" s="267"/>
      <c r="L6" s="268" t="s">
        <v>121</v>
      </c>
      <c r="M6" s="268"/>
      <c r="N6" s="268"/>
      <c r="O6" s="269" t="s">
        <v>91</v>
      </c>
      <c r="P6" s="269"/>
      <c r="Q6" s="160" t="s">
        <v>20</v>
      </c>
      <c r="R6" s="161" t="s">
        <v>83</v>
      </c>
      <c r="S6" s="162">
        <v>60</v>
      </c>
      <c r="T6" s="163" t="s">
        <v>91</v>
      </c>
      <c r="U6" s="131"/>
      <c r="V6" s="131"/>
      <c r="W6" s="131"/>
      <c r="X6" s="131"/>
    </row>
    <row r="7" spans="1:24" ht="15.75" customHeight="1">
      <c r="A7" s="122"/>
      <c r="B7" s="264"/>
      <c r="C7" s="264"/>
      <c r="D7" s="270">
        <v>264</v>
      </c>
      <c r="E7" s="270"/>
      <c r="F7" s="270"/>
      <c r="G7" s="266"/>
      <c r="H7" s="266"/>
      <c r="I7" s="266"/>
      <c r="J7" s="271"/>
      <c r="K7" s="271"/>
      <c r="L7" s="268"/>
      <c r="M7" s="268"/>
      <c r="N7" s="268"/>
      <c r="O7" s="272"/>
      <c r="P7" s="272"/>
      <c r="Q7" s="164" t="s">
        <v>20</v>
      </c>
      <c r="R7" s="165" t="s">
        <v>122</v>
      </c>
      <c r="S7" s="166"/>
      <c r="T7" s="167" t="s">
        <v>91</v>
      </c>
      <c r="U7" s="131"/>
      <c r="V7" s="131"/>
      <c r="W7" s="131"/>
      <c r="X7" s="131"/>
    </row>
    <row r="8" spans="2:20" ht="15.75" customHeight="1">
      <c r="B8" s="264"/>
      <c r="C8" s="264"/>
      <c r="D8" s="270"/>
      <c r="E8" s="270"/>
      <c r="F8" s="270"/>
      <c r="G8" s="266"/>
      <c r="H8" s="266"/>
      <c r="I8" s="266"/>
      <c r="J8" s="271"/>
      <c r="K8" s="271"/>
      <c r="L8" s="268"/>
      <c r="M8" s="268"/>
      <c r="N8" s="268"/>
      <c r="O8" s="272"/>
      <c r="P8" s="272"/>
      <c r="Q8" s="168" t="s">
        <v>20</v>
      </c>
      <c r="R8" s="169" t="s">
        <v>123</v>
      </c>
      <c r="S8" s="170"/>
      <c r="T8" s="171" t="s">
        <v>91</v>
      </c>
    </row>
    <row r="9" spans="1:81" s="18" customFormat="1" ht="21" customHeight="1">
      <c r="A9" s="72"/>
      <c r="B9" s="73" t="s">
        <v>3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4" t="s">
        <v>64</v>
      </c>
      <c r="M9" s="74" t="s">
        <v>15</v>
      </c>
      <c r="N9" s="75" t="s">
        <v>16</v>
      </c>
      <c r="O9" s="76" t="s">
        <v>94</v>
      </c>
      <c r="P9" s="77" t="s">
        <v>95</v>
      </c>
      <c r="Q9" s="16" t="s">
        <v>20</v>
      </c>
      <c r="R9" s="132"/>
      <c r="S9" s="143"/>
      <c r="T9" s="145"/>
      <c r="U9" s="144"/>
      <c r="V9" s="135"/>
      <c r="W9" s="135"/>
      <c r="X9" s="135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</row>
    <row r="10" spans="1:20" ht="15.75" customHeight="1" thickBot="1">
      <c r="A10" s="60">
        <v>1</v>
      </c>
      <c r="B10" s="79">
        <v>1</v>
      </c>
      <c r="C10" s="78"/>
      <c r="D10" s="78">
        <v>9</v>
      </c>
      <c r="E10" s="78"/>
      <c r="F10" s="78">
        <v>6</v>
      </c>
      <c r="G10" s="78">
        <v>12</v>
      </c>
      <c r="H10" s="78">
        <v>9</v>
      </c>
      <c r="I10" s="78">
        <v>6</v>
      </c>
      <c r="J10" s="78">
        <v>6</v>
      </c>
      <c r="K10" s="78">
        <v>6</v>
      </c>
      <c r="L10" s="78">
        <v>6</v>
      </c>
      <c r="M10" s="78"/>
      <c r="N10" s="78"/>
      <c r="O10" s="33">
        <f>IF(B10="","",SUM(C10:M10)-(N10))</f>
        <v>60</v>
      </c>
      <c r="P10" s="82"/>
      <c r="Q10" s="80">
        <f>SUM(C10:E10)</f>
        <v>9</v>
      </c>
      <c r="S10" s="172" t="s">
        <v>124</v>
      </c>
      <c r="T10" s="137"/>
    </row>
    <row r="11" spans="1:22" ht="15.75" customHeight="1">
      <c r="A11" s="60">
        <v>2</v>
      </c>
      <c r="B11" s="79">
        <v>2</v>
      </c>
      <c r="C11" s="78"/>
      <c r="D11" s="78">
        <v>12</v>
      </c>
      <c r="E11" s="78">
        <v>9</v>
      </c>
      <c r="F11" s="78">
        <v>6</v>
      </c>
      <c r="G11" s="78"/>
      <c r="H11" s="78">
        <v>12</v>
      </c>
      <c r="I11" s="78">
        <v>9</v>
      </c>
      <c r="J11" s="78">
        <v>9</v>
      </c>
      <c r="K11" s="78">
        <v>9</v>
      </c>
      <c r="L11" s="78">
        <v>9</v>
      </c>
      <c r="M11" s="78"/>
      <c r="N11" s="181">
        <v>1</v>
      </c>
      <c r="O11" s="33">
        <f>IF(B11="","",SUM(C11:M11)-(N11))</f>
        <v>74</v>
      </c>
      <c r="P11" s="82"/>
      <c r="Q11" s="80">
        <f>SUM(C11:E11)</f>
        <v>21</v>
      </c>
      <c r="S11" s="287" t="s">
        <v>125</v>
      </c>
      <c r="T11" s="288"/>
      <c r="U11" s="176"/>
      <c r="V11" s="173" t="s">
        <v>91</v>
      </c>
    </row>
    <row r="12" spans="1:23" ht="15.75" customHeight="1">
      <c r="A12" s="60">
        <v>3</v>
      </c>
      <c r="B12" s="79">
        <v>3</v>
      </c>
      <c r="C12" s="19"/>
      <c r="D12" s="19">
        <v>9</v>
      </c>
      <c r="E12" s="19">
        <v>6</v>
      </c>
      <c r="F12" s="19">
        <v>9</v>
      </c>
      <c r="G12" s="19">
        <v>9</v>
      </c>
      <c r="H12" s="19">
        <v>9</v>
      </c>
      <c r="I12" s="19">
        <v>9</v>
      </c>
      <c r="J12" s="19">
        <v>9</v>
      </c>
      <c r="K12" s="19">
        <v>6</v>
      </c>
      <c r="L12" s="19">
        <v>6</v>
      </c>
      <c r="M12" s="19"/>
      <c r="N12" s="182">
        <v>1</v>
      </c>
      <c r="O12" s="33">
        <f>IF(B12="","",SUM(C12:M12)-(N12))</f>
        <v>71</v>
      </c>
      <c r="P12" s="82"/>
      <c r="Q12" s="80">
        <f>SUM(C12:E12)</f>
        <v>15</v>
      </c>
      <c r="S12" s="273" t="s">
        <v>112</v>
      </c>
      <c r="T12" s="274"/>
      <c r="U12" s="177"/>
      <c r="V12" s="174" t="s">
        <v>91</v>
      </c>
      <c r="W12" s="138"/>
    </row>
    <row r="13" spans="1:23" ht="15.75" customHeight="1">
      <c r="A13" s="60">
        <v>4</v>
      </c>
      <c r="B13" s="79">
        <v>4</v>
      </c>
      <c r="C13" s="78"/>
      <c r="D13" s="78">
        <v>9</v>
      </c>
      <c r="E13" s="78">
        <v>6</v>
      </c>
      <c r="F13" s="78">
        <v>9</v>
      </c>
      <c r="G13" s="78"/>
      <c r="H13" s="78">
        <v>9</v>
      </c>
      <c r="I13" s="78">
        <v>6</v>
      </c>
      <c r="J13" s="78">
        <v>6</v>
      </c>
      <c r="K13" s="78">
        <v>6</v>
      </c>
      <c r="L13" s="78">
        <v>9</v>
      </c>
      <c r="M13" s="78"/>
      <c r="N13" s="181">
        <v>1</v>
      </c>
      <c r="O13" s="33">
        <f>IF(B13="","",SUM(C13:M13)-(N13))</f>
        <v>59</v>
      </c>
      <c r="P13" s="82"/>
      <c r="Q13" s="80">
        <f>SUM(C13:E13)</f>
        <v>15</v>
      </c>
      <c r="S13" s="273" t="s">
        <v>113</v>
      </c>
      <c r="T13" s="274"/>
      <c r="U13" s="177"/>
      <c r="V13" s="174" t="s">
        <v>91</v>
      </c>
      <c r="W13" s="138"/>
    </row>
    <row r="14" spans="1:23" ht="15.75" customHeight="1" thickBot="1">
      <c r="A14" s="60">
        <v>5</v>
      </c>
      <c r="B14" s="79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33">
        <f>IF(B14="","",SUM(C14:M14)-(N14))</f>
      </c>
      <c r="P14" s="82"/>
      <c r="Q14" s="80">
        <f>SUM(C14:E14)</f>
        <v>0</v>
      </c>
      <c r="S14" s="275" t="s">
        <v>114</v>
      </c>
      <c r="T14" s="276"/>
      <c r="U14" s="178"/>
      <c r="V14" s="175" t="s">
        <v>91</v>
      </c>
      <c r="W14" s="138"/>
    </row>
    <row r="15" spans="1:22" ht="15.75" customHeight="1">
      <c r="A15" s="60">
        <v>6</v>
      </c>
      <c r="B15" s="79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33">
        <f aca="true" t="shared" si="0" ref="O15:O49">IF(B15="","",SUM(C15:M15)-(N15))</f>
      </c>
      <c r="P15" s="82"/>
      <c r="Q15" s="80">
        <f aca="true" t="shared" si="1" ref="Q15:Q49">SUM(C15:E15)</f>
        <v>0</v>
      </c>
      <c r="V15" s="17"/>
    </row>
    <row r="16" spans="1:17" ht="15.75" customHeight="1">
      <c r="A16" s="60">
        <v>7</v>
      </c>
      <c r="B16" s="7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81"/>
      <c r="O16" s="33">
        <f t="shared" si="0"/>
      </c>
      <c r="P16" s="82"/>
      <c r="Q16" s="80">
        <f t="shared" si="1"/>
        <v>0</v>
      </c>
    </row>
    <row r="17" spans="1:17" ht="15.75" customHeight="1">
      <c r="A17" s="60">
        <v>8</v>
      </c>
      <c r="B17" s="7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81"/>
      <c r="O17" s="33">
        <f t="shared" si="0"/>
      </c>
      <c r="P17" s="82"/>
      <c r="Q17" s="80">
        <f t="shared" si="1"/>
        <v>0</v>
      </c>
    </row>
    <row r="18" spans="1:17" ht="15.75" customHeight="1">
      <c r="A18" s="60">
        <v>9</v>
      </c>
      <c r="B18" s="79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33">
        <f t="shared" si="0"/>
      </c>
      <c r="P18" s="82"/>
      <c r="Q18" s="80">
        <f t="shared" si="1"/>
        <v>0</v>
      </c>
    </row>
    <row r="19" spans="1:17" ht="15.75" customHeight="1">
      <c r="A19" s="60">
        <v>10</v>
      </c>
      <c r="B19" s="79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33">
        <f t="shared" si="0"/>
      </c>
      <c r="P19" s="82"/>
      <c r="Q19" s="80">
        <f t="shared" si="1"/>
        <v>0</v>
      </c>
    </row>
    <row r="20" spans="1:19" ht="15.75" customHeight="1">
      <c r="A20" s="60">
        <v>11</v>
      </c>
      <c r="B20" s="79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33">
        <f t="shared" si="0"/>
      </c>
      <c r="P20" s="82"/>
      <c r="Q20" s="80">
        <f t="shared" si="1"/>
        <v>0</v>
      </c>
      <c r="R20" s="139"/>
      <c r="S20" s="139"/>
    </row>
    <row r="21" spans="1:17" ht="15.75" customHeight="1">
      <c r="A21" s="60">
        <v>12</v>
      </c>
      <c r="B21" s="79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33">
        <f t="shared" si="0"/>
      </c>
      <c r="P21" s="82"/>
      <c r="Q21" s="80">
        <f t="shared" si="1"/>
        <v>0</v>
      </c>
    </row>
    <row r="22" spans="1:17" ht="15.75" customHeight="1">
      <c r="A22" s="60"/>
      <c r="B22" s="7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1"/>
      <c r="O22" s="33">
        <f t="shared" si="0"/>
      </c>
      <c r="P22" s="83"/>
      <c r="Q22" s="80">
        <f t="shared" si="1"/>
        <v>0</v>
      </c>
    </row>
    <row r="23" spans="1:17" ht="15.75" customHeight="1">
      <c r="A23" s="60"/>
      <c r="B23" s="79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33">
        <f t="shared" si="0"/>
      </c>
      <c r="P23" s="83"/>
      <c r="Q23" s="80">
        <f t="shared" si="1"/>
        <v>0</v>
      </c>
    </row>
    <row r="24" spans="1:17" ht="15.75" customHeight="1">
      <c r="A24" s="60"/>
      <c r="B24" s="7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1"/>
      <c r="O24" s="33">
        <f t="shared" si="0"/>
      </c>
      <c r="P24" s="82"/>
      <c r="Q24" s="80">
        <f t="shared" si="1"/>
        <v>0</v>
      </c>
    </row>
    <row r="25" spans="1:17" ht="15.75" customHeight="1">
      <c r="A25" s="60"/>
      <c r="B25" s="79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33">
        <f t="shared" si="0"/>
      </c>
      <c r="P25" s="83"/>
      <c r="Q25" s="80">
        <f t="shared" si="1"/>
        <v>0</v>
      </c>
    </row>
    <row r="26" spans="1:17" ht="15.75" customHeight="1">
      <c r="A26" s="60"/>
      <c r="B26" s="79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3">
        <f t="shared" si="0"/>
      </c>
      <c r="P26" s="83"/>
      <c r="Q26" s="80">
        <f t="shared" si="1"/>
        <v>0</v>
      </c>
    </row>
    <row r="27" spans="1:17" ht="15.75" customHeight="1">
      <c r="A27" s="60"/>
      <c r="B27" s="79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3">
        <f t="shared" si="0"/>
      </c>
      <c r="P27" s="83"/>
      <c r="Q27" s="80">
        <f t="shared" si="1"/>
        <v>0</v>
      </c>
    </row>
    <row r="28" spans="1:17" ht="15.75" customHeight="1">
      <c r="A28" s="60"/>
      <c r="B28" s="79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33">
        <f t="shared" si="0"/>
      </c>
      <c r="P28" s="83"/>
      <c r="Q28" s="80">
        <f t="shared" si="1"/>
        <v>0</v>
      </c>
    </row>
    <row r="29" spans="1:17" ht="15.75" customHeight="1">
      <c r="A29" s="60"/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33">
        <f t="shared" si="0"/>
      </c>
      <c r="P29" s="82"/>
      <c r="Q29" s="80">
        <f t="shared" si="1"/>
        <v>0</v>
      </c>
    </row>
    <row r="30" spans="1:17" ht="15.75" customHeight="1">
      <c r="A30" s="60"/>
      <c r="B30" s="7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1"/>
      <c r="O30" s="33">
        <f t="shared" si="0"/>
      </c>
      <c r="P30" s="83"/>
      <c r="Q30" s="80">
        <f t="shared" si="1"/>
        <v>0</v>
      </c>
    </row>
    <row r="31" spans="1:17" ht="15.75" customHeight="1">
      <c r="A31" s="60"/>
      <c r="B31" s="79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33">
        <f t="shared" si="0"/>
      </c>
      <c r="P31" s="83"/>
      <c r="Q31" s="80">
        <f t="shared" si="1"/>
        <v>0</v>
      </c>
    </row>
    <row r="32" spans="1:17" ht="15.75" customHeight="1">
      <c r="A32" s="60"/>
      <c r="B32" s="7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1"/>
      <c r="O32" s="33">
        <f t="shared" si="0"/>
      </c>
      <c r="P32" s="83"/>
      <c r="Q32" s="80">
        <f t="shared" si="1"/>
        <v>0</v>
      </c>
    </row>
    <row r="33" spans="1:17" ht="15.75" customHeight="1">
      <c r="A33" s="60"/>
      <c r="B33" s="7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1"/>
      <c r="O33" s="33">
        <f t="shared" si="0"/>
      </c>
      <c r="P33" s="83"/>
      <c r="Q33" s="80">
        <f t="shared" si="1"/>
        <v>0</v>
      </c>
    </row>
    <row r="34" spans="1:17" ht="15.75" customHeight="1">
      <c r="A34" s="60"/>
      <c r="B34" s="7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1"/>
      <c r="O34" s="33">
        <f t="shared" si="0"/>
      </c>
      <c r="P34" s="83"/>
      <c r="Q34" s="80">
        <f t="shared" si="1"/>
        <v>0</v>
      </c>
    </row>
    <row r="35" spans="1:17" ht="15.75" customHeight="1">
      <c r="A35" s="60"/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3">
        <f t="shared" si="0"/>
      </c>
      <c r="P35" s="83"/>
      <c r="Q35" s="80">
        <f t="shared" si="1"/>
        <v>0</v>
      </c>
    </row>
    <row r="36" spans="1:17" ht="15.75" customHeight="1">
      <c r="A36" s="60"/>
      <c r="B36" s="7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1"/>
      <c r="O36" s="33">
        <f t="shared" si="0"/>
      </c>
      <c r="P36" s="83"/>
      <c r="Q36" s="80">
        <f t="shared" si="1"/>
        <v>0</v>
      </c>
    </row>
    <row r="37" spans="1:17" ht="15.75" customHeight="1">
      <c r="A37" s="60"/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33">
        <f t="shared" si="0"/>
      </c>
      <c r="P37" s="83"/>
      <c r="Q37" s="80">
        <f t="shared" si="1"/>
        <v>0</v>
      </c>
    </row>
    <row r="38" spans="1:17" ht="15.75" customHeight="1">
      <c r="A38" s="60"/>
      <c r="B38" s="7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1"/>
      <c r="O38" s="33">
        <f t="shared" si="0"/>
      </c>
      <c r="P38" s="83"/>
      <c r="Q38" s="80">
        <f t="shared" si="1"/>
        <v>0</v>
      </c>
    </row>
    <row r="39" spans="1:17" ht="15.75" customHeight="1">
      <c r="A39" s="60"/>
      <c r="B39" s="7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1"/>
      <c r="O39" s="33">
        <f t="shared" si="0"/>
      </c>
      <c r="P39" s="83"/>
      <c r="Q39" s="80">
        <f t="shared" si="1"/>
        <v>0</v>
      </c>
    </row>
    <row r="40" spans="1:17" ht="15.75" customHeight="1">
      <c r="A40" s="60"/>
      <c r="B40" s="7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1"/>
      <c r="O40" s="33">
        <f t="shared" si="0"/>
      </c>
      <c r="P40" s="83"/>
      <c r="Q40" s="80">
        <f t="shared" si="1"/>
        <v>0</v>
      </c>
    </row>
    <row r="41" spans="1:17" ht="15.75" customHeight="1">
      <c r="A41" s="60"/>
      <c r="B41" s="7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33">
        <f t="shared" si="0"/>
      </c>
      <c r="P41" s="83"/>
      <c r="Q41" s="80">
        <f t="shared" si="1"/>
        <v>0</v>
      </c>
    </row>
    <row r="42" spans="1:17" ht="15.75" customHeight="1">
      <c r="A42" s="60"/>
      <c r="B42" s="7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1"/>
      <c r="O42" s="33">
        <f t="shared" si="0"/>
      </c>
      <c r="P42" s="83"/>
      <c r="Q42" s="80">
        <f t="shared" si="1"/>
        <v>0</v>
      </c>
    </row>
    <row r="43" spans="1:17" ht="15.75" customHeight="1">
      <c r="A43" s="60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33">
        <f t="shared" si="0"/>
      </c>
      <c r="P43" s="83"/>
      <c r="Q43" s="80">
        <f t="shared" si="1"/>
        <v>0</v>
      </c>
    </row>
    <row r="44" spans="1:17" ht="15.75" customHeight="1">
      <c r="A44" s="60"/>
      <c r="B44" s="79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3">
        <f t="shared" si="0"/>
      </c>
      <c r="P44" s="83"/>
      <c r="Q44" s="80">
        <f t="shared" si="1"/>
        <v>0</v>
      </c>
    </row>
    <row r="45" spans="1:17" ht="15.75" customHeight="1">
      <c r="A45" s="60"/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33">
        <f t="shared" si="0"/>
      </c>
      <c r="P45" s="83"/>
      <c r="Q45" s="80">
        <f t="shared" si="1"/>
        <v>0</v>
      </c>
    </row>
    <row r="46" spans="1:17" ht="15.75" customHeight="1">
      <c r="A46" s="60"/>
      <c r="B46" s="7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1"/>
      <c r="O46" s="33">
        <f t="shared" si="0"/>
      </c>
      <c r="P46" s="83"/>
      <c r="Q46" s="80">
        <f t="shared" si="1"/>
        <v>0</v>
      </c>
    </row>
    <row r="47" spans="1:17" ht="15.75" customHeight="1">
      <c r="A47" s="60"/>
      <c r="B47" s="79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33">
        <f t="shared" si="0"/>
      </c>
      <c r="P47" s="83"/>
      <c r="Q47" s="80">
        <f t="shared" si="1"/>
        <v>0</v>
      </c>
    </row>
    <row r="48" spans="1:17" ht="15.75" customHeight="1">
      <c r="A48" s="60"/>
      <c r="B48" s="7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1"/>
      <c r="O48" s="33">
        <f t="shared" si="0"/>
      </c>
      <c r="P48" s="83"/>
      <c r="Q48" s="80">
        <f t="shared" si="1"/>
        <v>0</v>
      </c>
    </row>
    <row r="49" spans="1:17" ht="15.75" customHeight="1">
      <c r="A49" s="60"/>
      <c r="B49" s="79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33">
        <f t="shared" si="0"/>
      </c>
      <c r="P49" s="83"/>
      <c r="Q49" s="80">
        <f t="shared" si="1"/>
        <v>0</v>
      </c>
    </row>
  </sheetData>
  <sheetProtection selectLockedCells="1" selectUnlockedCells="1"/>
  <mergeCells count="32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O6:P6"/>
    <mergeCell ref="D7:F8"/>
    <mergeCell ref="J7:K8"/>
    <mergeCell ref="O7:P8"/>
    <mergeCell ref="Q3:Q5"/>
    <mergeCell ref="S3:S5"/>
    <mergeCell ref="D4:F5"/>
    <mergeCell ref="J4:K5"/>
    <mergeCell ref="O4:P5"/>
    <mergeCell ref="R4:R5"/>
    <mergeCell ref="S11:T11"/>
    <mergeCell ref="S12:T12"/>
    <mergeCell ref="S13:T13"/>
    <mergeCell ref="S14:T14"/>
    <mergeCell ref="T4:T5"/>
    <mergeCell ref="B6:C8"/>
    <mergeCell ref="D6:F6"/>
    <mergeCell ref="G6:I8"/>
    <mergeCell ref="J6:K6"/>
    <mergeCell ref="L6:N8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9"/>
  <sheetViews>
    <sheetView zoomScalePageLayoutView="0" workbookViewId="0" topLeftCell="A1">
      <selection activeCell="A1" sqref="A1:V18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12.140625" style="1" customWidth="1"/>
    <col min="18" max="19" width="9.140625" style="1" customWidth="1"/>
    <col min="20" max="20" width="15.281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49" t="s">
        <v>87</v>
      </c>
      <c r="B1" s="249"/>
      <c r="C1" s="249"/>
      <c r="D1" s="250" t="s">
        <v>251</v>
      </c>
      <c r="E1" s="250"/>
      <c r="F1" s="250"/>
      <c r="G1" s="250"/>
      <c r="H1" s="250"/>
      <c r="I1" s="250"/>
      <c r="J1" s="250"/>
      <c r="K1" s="250"/>
      <c r="R1" s="123"/>
      <c r="S1" s="141"/>
    </row>
    <row r="2" spans="1:25" ht="15.75" customHeight="1">
      <c r="A2" s="249" t="s">
        <v>2</v>
      </c>
      <c r="B2" s="249"/>
      <c r="C2" s="249"/>
      <c r="D2" s="250" t="s">
        <v>212</v>
      </c>
      <c r="E2" s="250"/>
      <c r="F2" s="250"/>
      <c r="G2" s="251" t="s">
        <v>88</v>
      </c>
      <c r="H2" s="251"/>
      <c r="I2" s="251"/>
      <c r="J2" s="252" t="s">
        <v>89</v>
      </c>
      <c r="K2" s="252"/>
      <c r="L2" s="125"/>
      <c r="M2" s="126"/>
      <c r="N2" s="127"/>
      <c r="O2" s="127"/>
      <c r="P2" s="128"/>
      <c r="R2" s="129"/>
      <c r="S2" s="142"/>
      <c r="U2" s="130"/>
      <c r="V2" s="131"/>
      <c r="W2" s="131"/>
      <c r="X2" s="131"/>
      <c r="Y2" s="131"/>
    </row>
    <row r="3" spans="1:24" ht="15.75" customHeight="1">
      <c r="A3" s="122"/>
      <c r="B3" s="253" t="s">
        <v>90</v>
      </c>
      <c r="C3" s="253"/>
      <c r="D3" s="254" t="s">
        <v>91</v>
      </c>
      <c r="E3" s="254"/>
      <c r="F3" s="254"/>
      <c r="G3" s="255" t="s">
        <v>117</v>
      </c>
      <c r="H3" s="255"/>
      <c r="I3" s="255"/>
      <c r="J3" s="256" t="s">
        <v>91</v>
      </c>
      <c r="K3" s="256"/>
      <c r="L3" s="257" t="s">
        <v>92</v>
      </c>
      <c r="M3" s="257"/>
      <c r="N3" s="257"/>
      <c r="O3" s="258" t="s">
        <v>91</v>
      </c>
      <c r="P3" s="259"/>
      <c r="Q3" s="277" t="s">
        <v>93</v>
      </c>
      <c r="R3" s="159" t="s">
        <v>91</v>
      </c>
      <c r="S3" s="280" t="s">
        <v>118</v>
      </c>
      <c r="T3" s="158" t="s">
        <v>91</v>
      </c>
      <c r="U3" s="131"/>
      <c r="V3" s="131"/>
      <c r="W3" s="131"/>
      <c r="X3" s="131"/>
    </row>
    <row r="4" spans="1:24" ht="15.75" customHeight="1">
      <c r="A4" s="122"/>
      <c r="B4" s="253"/>
      <c r="C4" s="253"/>
      <c r="D4" s="260">
        <v>15</v>
      </c>
      <c r="E4" s="260"/>
      <c r="F4" s="260"/>
      <c r="G4" s="255"/>
      <c r="H4" s="255"/>
      <c r="I4" s="255"/>
      <c r="J4" s="261">
        <v>54</v>
      </c>
      <c r="K4" s="261"/>
      <c r="L4" s="257"/>
      <c r="M4" s="257"/>
      <c r="N4" s="257"/>
      <c r="O4" s="262">
        <v>48</v>
      </c>
      <c r="P4" s="263"/>
      <c r="Q4" s="278"/>
      <c r="R4" s="283">
        <v>27</v>
      </c>
      <c r="S4" s="281"/>
      <c r="T4" s="285">
        <v>73</v>
      </c>
      <c r="U4" s="131"/>
      <c r="V4" s="131"/>
      <c r="W4" s="131"/>
      <c r="X4" s="131"/>
    </row>
    <row r="5" spans="1:24" ht="15.75" customHeight="1">
      <c r="A5" s="122"/>
      <c r="B5" s="253"/>
      <c r="C5" s="253"/>
      <c r="D5" s="260"/>
      <c r="E5" s="260"/>
      <c r="F5" s="260"/>
      <c r="G5" s="255"/>
      <c r="H5" s="255"/>
      <c r="I5" s="255"/>
      <c r="J5" s="261"/>
      <c r="K5" s="261"/>
      <c r="L5" s="257"/>
      <c r="M5" s="257"/>
      <c r="N5" s="257"/>
      <c r="O5" s="262"/>
      <c r="P5" s="263"/>
      <c r="Q5" s="279"/>
      <c r="R5" s="284"/>
      <c r="S5" s="282"/>
      <c r="T5" s="286"/>
      <c r="U5" s="131"/>
      <c r="V5" s="131"/>
      <c r="W5" s="131"/>
      <c r="X5" s="131"/>
    </row>
    <row r="6" spans="1:24" ht="15.75" customHeight="1">
      <c r="A6" s="122"/>
      <c r="B6" s="264" t="s">
        <v>119</v>
      </c>
      <c r="C6" s="264"/>
      <c r="D6" s="265" t="s">
        <v>91</v>
      </c>
      <c r="E6" s="265"/>
      <c r="F6" s="265"/>
      <c r="G6" s="266" t="s">
        <v>261</v>
      </c>
      <c r="H6" s="266"/>
      <c r="I6" s="266"/>
      <c r="J6" s="267" t="s">
        <v>91</v>
      </c>
      <c r="K6" s="267"/>
      <c r="L6" s="268" t="s">
        <v>121</v>
      </c>
      <c r="M6" s="268"/>
      <c r="N6" s="268"/>
      <c r="O6" s="269" t="s">
        <v>91</v>
      </c>
      <c r="P6" s="269"/>
      <c r="Q6" s="160" t="s">
        <v>20</v>
      </c>
      <c r="R6" s="161" t="s">
        <v>83</v>
      </c>
      <c r="S6" s="162"/>
      <c r="T6" s="163" t="s">
        <v>91</v>
      </c>
      <c r="U6" s="131"/>
      <c r="V6" s="131"/>
      <c r="W6" s="131"/>
      <c r="X6" s="131"/>
    </row>
    <row r="7" spans="1:24" ht="15.75" customHeight="1">
      <c r="A7" s="122"/>
      <c r="B7" s="264"/>
      <c r="C7" s="264"/>
      <c r="D7" s="270"/>
      <c r="E7" s="270"/>
      <c r="F7" s="270"/>
      <c r="G7" s="266"/>
      <c r="H7" s="266"/>
      <c r="I7" s="266"/>
      <c r="J7" s="271">
        <v>247</v>
      </c>
      <c r="K7" s="271"/>
      <c r="L7" s="268"/>
      <c r="M7" s="268"/>
      <c r="N7" s="268"/>
      <c r="O7" s="272">
        <v>272</v>
      </c>
      <c r="P7" s="272"/>
      <c r="Q7" s="164" t="s">
        <v>20</v>
      </c>
      <c r="R7" s="165" t="s">
        <v>122</v>
      </c>
      <c r="S7" s="166"/>
      <c r="T7" s="167" t="s">
        <v>91</v>
      </c>
      <c r="U7" s="131"/>
      <c r="V7" s="131"/>
      <c r="W7" s="131"/>
      <c r="X7" s="131"/>
    </row>
    <row r="8" spans="2:20" ht="15.75" customHeight="1">
      <c r="B8" s="264"/>
      <c r="C8" s="264"/>
      <c r="D8" s="270"/>
      <c r="E8" s="270"/>
      <c r="F8" s="270"/>
      <c r="G8" s="266"/>
      <c r="H8" s="266"/>
      <c r="I8" s="266"/>
      <c r="J8" s="271"/>
      <c r="K8" s="271"/>
      <c r="L8" s="268"/>
      <c r="M8" s="268"/>
      <c r="N8" s="268"/>
      <c r="O8" s="272"/>
      <c r="P8" s="272"/>
      <c r="Q8" s="168" t="s">
        <v>20</v>
      </c>
      <c r="R8" s="169" t="s">
        <v>123</v>
      </c>
      <c r="S8" s="170">
        <v>25</v>
      </c>
      <c r="T8" s="171" t="s">
        <v>91</v>
      </c>
    </row>
    <row r="9" spans="1:81" s="18" customFormat="1" ht="21" customHeight="1">
      <c r="A9" s="72"/>
      <c r="B9" s="73" t="s">
        <v>3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4" t="s">
        <v>64</v>
      </c>
      <c r="M9" s="74" t="s">
        <v>15</v>
      </c>
      <c r="N9" s="75" t="s">
        <v>16</v>
      </c>
      <c r="O9" s="76" t="s">
        <v>94</v>
      </c>
      <c r="P9" s="77" t="s">
        <v>95</v>
      </c>
      <c r="Q9" s="16" t="s">
        <v>20</v>
      </c>
      <c r="R9" s="132"/>
      <c r="S9" s="143"/>
      <c r="T9" s="145"/>
      <c r="U9" s="144"/>
      <c r="V9" s="135"/>
      <c r="W9" s="135"/>
      <c r="X9" s="135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</row>
    <row r="10" spans="1:20" ht="15.75" customHeight="1" thickBot="1">
      <c r="A10" s="60">
        <v>1</v>
      </c>
      <c r="B10" s="79">
        <v>14</v>
      </c>
      <c r="C10" s="78">
        <v>15</v>
      </c>
      <c r="D10" s="78">
        <v>10</v>
      </c>
      <c r="E10" s="78">
        <v>0</v>
      </c>
      <c r="F10" s="78">
        <v>9</v>
      </c>
      <c r="G10" s="78"/>
      <c r="H10" s="78">
        <v>12</v>
      </c>
      <c r="I10" s="78">
        <v>9</v>
      </c>
      <c r="J10" s="78">
        <v>9</v>
      </c>
      <c r="K10" s="78">
        <v>9</v>
      </c>
      <c r="L10" s="78">
        <v>8</v>
      </c>
      <c r="M10" s="78"/>
      <c r="N10" s="78"/>
      <c r="O10" s="33">
        <f aca="true" t="shared" si="0" ref="O10:O17">IF(B10="","",SUM(C10:M10)-(N10))</f>
        <v>81</v>
      </c>
      <c r="P10" s="82" t="s">
        <v>240</v>
      </c>
      <c r="Q10" s="80">
        <f aca="true" t="shared" si="1" ref="Q10:Q17">SUM(C10:E10)</f>
        <v>25</v>
      </c>
      <c r="S10" s="172" t="s">
        <v>124</v>
      </c>
      <c r="T10" s="137"/>
    </row>
    <row r="11" spans="1:22" ht="15.75" customHeight="1">
      <c r="A11" s="60">
        <v>2</v>
      </c>
      <c r="B11" s="79">
        <v>49</v>
      </c>
      <c r="C11" s="19">
        <v>12</v>
      </c>
      <c r="D11" s="19">
        <v>10</v>
      </c>
      <c r="E11" s="19"/>
      <c r="F11" s="19">
        <v>6</v>
      </c>
      <c r="G11" s="19">
        <v>9</v>
      </c>
      <c r="H11" s="19">
        <v>12</v>
      </c>
      <c r="I11" s="19">
        <v>6</v>
      </c>
      <c r="J11" s="19">
        <v>9</v>
      </c>
      <c r="K11" s="19">
        <v>9</v>
      </c>
      <c r="L11" s="19">
        <v>6</v>
      </c>
      <c r="M11" s="19"/>
      <c r="N11" s="81"/>
      <c r="O11" s="33">
        <f t="shared" si="0"/>
        <v>79</v>
      </c>
      <c r="P11" s="82" t="s">
        <v>270</v>
      </c>
      <c r="Q11" s="80">
        <f t="shared" si="1"/>
        <v>22</v>
      </c>
      <c r="S11" s="287" t="s">
        <v>125</v>
      </c>
      <c r="T11" s="288"/>
      <c r="U11" s="176">
        <v>114</v>
      </c>
      <c r="V11" s="173" t="s">
        <v>91</v>
      </c>
    </row>
    <row r="12" spans="1:23" ht="15.75" customHeight="1">
      <c r="A12" s="60">
        <v>3</v>
      </c>
      <c r="B12" s="79">
        <v>28</v>
      </c>
      <c r="C12" s="78">
        <v>15</v>
      </c>
      <c r="D12" s="78">
        <v>0</v>
      </c>
      <c r="E12" s="78">
        <v>0</v>
      </c>
      <c r="F12" s="78">
        <v>6</v>
      </c>
      <c r="G12" s="78">
        <v>9</v>
      </c>
      <c r="H12" s="78">
        <v>12</v>
      </c>
      <c r="I12" s="78">
        <v>9</v>
      </c>
      <c r="J12" s="78">
        <v>9</v>
      </c>
      <c r="K12" s="78">
        <v>6</v>
      </c>
      <c r="L12" s="78">
        <v>9</v>
      </c>
      <c r="M12" s="78"/>
      <c r="N12" s="78"/>
      <c r="O12" s="33">
        <f t="shared" si="0"/>
        <v>75</v>
      </c>
      <c r="P12" s="82" t="s">
        <v>240</v>
      </c>
      <c r="Q12" s="80">
        <f t="shared" si="1"/>
        <v>15</v>
      </c>
      <c r="S12" s="273" t="s">
        <v>112</v>
      </c>
      <c r="T12" s="274"/>
      <c r="U12" s="177">
        <v>519</v>
      </c>
      <c r="V12" s="174" t="s">
        <v>91</v>
      </c>
      <c r="W12" s="138"/>
    </row>
    <row r="13" spans="1:23" ht="15.75" customHeight="1">
      <c r="A13" s="60">
        <v>4</v>
      </c>
      <c r="B13" s="79">
        <v>24</v>
      </c>
      <c r="C13" s="78"/>
      <c r="D13" s="78">
        <v>9</v>
      </c>
      <c r="E13" s="78">
        <v>6</v>
      </c>
      <c r="F13" s="78">
        <v>9</v>
      </c>
      <c r="G13" s="78">
        <v>9</v>
      </c>
      <c r="H13" s="78">
        <v>12</v>
      </c>
      <c r="I13" s="78">
        <v>6</v>
      </c>
      <c r="J13" s="78">
        <v>9</v>
      </c>
      <c r="K13" s="78">
        <v>9</v>
      </c>
      <c r="L13" s="78">
        <v>6</v>
      </c>
      <c r="M13" s="78"/>
      <c r="N13" s="78"/>
      <c r="O13" s="33">
        <f t="shared" si="0"/>
        <v>75</v>
      </c>
      <c r="P13" s="82" t="s">
        <v>270</v>
      </c>
      <c r="Q13" s="80">
        <f t="shared" si="1"/>
        <v>15</v>
      </c>
      <c r="S13" s="273" t="s">
        <v>113</v>
      </c>
      <c r="T13" s="274"/>
      <c r="U13" s="177">
        <v>519</v>
      </c>
      <c r="V13" s="174" t="s">
        <v>91</v>
      </c>
      <c r="W13" s="138"/>
    </row>
    <row r="14" spans="1:23" ht="15.75" customHeight="1" thickBot="1">
      <c r="A14" s="60">
        <v>5</v>
      </c>
      <c r="B14" s="79">
        <v>38</v>
      </c>
      <c r="C14" s="19">
        <v>0</v>
      </c>
      <c r="D14" s="19">
        <v>10</v>
      </c>
      <c r="E14" s="19">
        <v>6</v>
      </c>
      <c r="F14" s="19">
        <v>9</v>
      </c>
      <c r="G14" s="19">
        <v>0</v>
      </c>
      <c r="H14" s="19">
        <v>13</v>
      </c>
      <c r="I14" s="19">
        <v>6</v>
      </c>
      <c r="J14" s="19">
        <v>9</v>
      </c>
      <c r="K14" s="19">
        <v>9</v>
      </c>
      <c r="L14" s="19">
        <v>9</v>
      </c>
      <c r="M14" s="19"/>
      <c r="N14" s="81"/>
      <c r="O14" s="33">
        <f t="shared" si="0"/>
        <v>71</v>
      </c>
      <c r="P14" s="82" t="s">
        <v>240</v>
      </c>
      <c r="Q14" s="80">
        <f t="shared" si="1"/>
        <v>16</v>
      </c>
      <c r="S14" s="275" t="s">
        <v>114</v>
      </c>
      <c r="T14" s="276"/>
      <c r="U14" s="178">
        <v>450</v>
      </c>
      <c r="V14" s="175" t="s">
        <v>91</v>
      </c>
      <c r="W14" s="138"/>
    </row>
    <row r="15" spans="1:22" ht="15.75" customHeight="1">
      <c r="A15" s="60">
        <v>6</v>
      </c>
      <c r="B15" s="79">
        <v>25</v>
      </c>
      <c r="C15" s="19">
        <v>12</v>
      </c>
      <c r="D15" s="19">
        <v>9</v>
      </c>
      <c r="E15" s="19"/>
      <c r="F15" s="19">
        <v>6</v>
      </c>
      <c r="G15" s="19"/>
      <c r="H15" s="19">
        <v>12</v>
      </c>
      <c r="I15" s="19">
        <v>9</v>
      </c>
      <c r="J15" s="19">
        <v>9</v>
      </c>
      <c r="K15" s="19">
        <v>6</v>
      </c>
      <c r="L15" s="19">
        <v>6</v>
      </c>
      <c r="M15" s="19"/>
      <c r="N15" s="81"/>
      <c r="O15" s="33">
        <f t="shared" si="0"/>
        <v>69</v>
      </c>
      <c r="P15" s="82" t="s">
        <v>270</v>
      </c>
      <c r="Q15" s="80">
        <f t="shared" si="1"/>
        <v>21</v>
      </c>
      <c r="V15" s="17"/>
    </row>
    <row r="16" spans="1:17" ht="15.75" customHeight="1">
      <c r="A16" s="60">
        <v>7</v>
      </c>
      <c r="B16" s="79">
        <v>52</v>
      </c>
      <c r="C16" s="78">
        <v>0</v>
      </c>
      <c r="D16" s="78">
        <v>0</v>
      </c>
      <c r="E16" s="78">
        <v>0</v>
      </c>
      <c r="F16" s="78">
        <v>6</v>
      </c>
      <c r="G16" s="78">
        <v>0</v>
      </c>
      <c r="H16" s="78">
        <v>12</v>
      </c>
      <c r="I16" s="78">
        <v>6</v>
      </c>
      <c r="J16" s="78">
        <v>9</v>
      </c>
      <c r="K16" s="78">
        <v>6</v>
      </c>
      <c r="L16" s="78">
        <v>6</v>
      </c>
      <c r="M16" s="78"/>
      <c r="N16" s="78"/>
      <c r="O16" s="33">
        <f t="shared" si="0"/>
        <v>45</v>
      </c>
      <c r="P16" s="82" t="s">
        <v>240</v>
      </c>
      <c r="Q16" s="80">
        <f t="shared" si="1"/>
        <v>0</v>
      </c>
    </row>
    <row r="17" spans="1:17" ht="15.75" customHeight="1">
      <c r="A17" s="60">
        <v>8</v>
      </c>
      <c r="B17" s="79">
        <v>37</v>
      </c>
      <c r="C17" s="78"/>
      <c r="D17" s="78"/>
      <c r="E17" s="78"/>
      <c r="F17" s="78"/>
      <c r="G17" s="78"/>
      <c r="H17" s="78">
        <v>9</v>
      </c>
      <c r="I17" s="78">
        <v>9</v>
      </c>
      <c r="J17" s="78"/>
      <c r="K17" s="78">
        <v>6</v>
      </c>
      <c r="L17" s="78"/>
      <c r="M17" s="78"/>
      <c r="N17" s="78"/>
      <c r="O17" s="33">
        <f t="shared" si="0"/>
        <v>24</v>
      </c>
      <c r="P17" s="82" t="s">
        <v>270</v>
      </c>
      <c r="Q17" s="80">
        <f t="shared" si="1"/>
        <v>0</v>
      </c>
    </row>
    <row r="18" spans="1:17" ht="15.75" customHeight="1">
      <c r="A18" s="60">
        <v>9</v>
      </c>
      <c r="B18" s="79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33">
        <f aca="true" t="shared" si="2" ref="O18:O49">IF(B18="","",SUM(C18:M18)-(N18))</f>
      </c>
      <c r="P18" s="82"/>
      <c r="Q18" s="80">
        <f aca="true" t="shared" si="3" ref="Q18:Q49">SUM(C18:E18)</f>
        <v>0</v>
      </c>
    </row>
    <row r="19" spans="1:17" ht="15.75" customHeight="1">
      <c r="A19" s="60">
        <v>10</v>
      </c>
      <c r="B19" s="79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33">
        <f t="shared" si="2"/>
      </c>
      <c r="P19" s="82"/>
      <c r="Q19" s="80">
        <f t="shared" si="3"/>
        <v>0</v>
      </c>
    </row>
    <row r="20" spans="1:18" ht="15.75" customHeight="1">
      <c r="A20" s="60">
        <v>11</v>
      </c>
      <c r="B20" s="79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33">
        <f t="shared" si="2"/>
      </c>
      <c r="P20" s="82"/>
      <c r="Q20" s="80">
        <f t="shared" si="3"/>
        <v>0</v>
      </c>
      <c r="R20" s="139"/>
    </row>
    <row r="21" spans="1:17" ht="15.75" customHeight="1">
      <c r="A21" s="60">
        <v>12</v>
      </c>
      <c r="B21" s="79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33">
        <f t="shared" si="2"/>
      </c>
      <c r="P21" s="82"/>
      <c r="Q21" s="80">
        <f t="shared" si="3"/>
        <v>0</v>
      </c>
    </row>
    <row r="22" spans="1:17" ht="15.75" customHeight="1">
      <c r="A22" s="60"/>
      <c r="B22" s="7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1"/>
      <c r="O22" s="33">
        <f t="shared" si="2"/>
      </c>
      <c r="P22" s="83"/>
      <c r="Q22" s="80">
        <f t="shared" si="3"/>
        <v>0</v>
      </c>
    </row>
    <row r="23" spans="1:17" ht="15.75" customHeight="1">
      <c r="A23" s="60"/>
      <c r="B23" s="79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33">
        <f t="shared" si="2"/>
      </c>
      <c r="P23" s="83"/>
      <c r="Q23" s="80">
        <f t="shared" si="3"/>
        <v>0</v>
      </c>
    </row>
    <row r="24" spans="1:17" ht="15.75" customHeight="1">
      <c r="A24" s="60"/>
      <c r="B24" s="7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1"/>
      <c r="O24" s="33">
        <f t="shared" si="2"/>
      </c>
      <c r="P24" s="82"/>
      <c r="Q24" s="80">
        <f t="shared" si="3"/>
        <v>0</v>
      </c>
    </row>
    <row r="25" spans="1:17" ht="15.75" customHeight="1">
      <c r="A25" s="60"/>
      <c r="B25" s="79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33">
        <f t="shared" si="2"/>
      </c>
      <c r="P25" s="83"/>
      <c r="Q25" s="80">
        <f t="shared" si="3"/>
        <v>0</v>
      </c>
    </row>
    <row r="26" spans="1:17" ht="15.75" customHeight="1">
      <c r="A26" s="60"/>
      <c r="B26" s="79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3">
        <f t="shared" si="2"/>
      </c>
      <c r="P26" s="83"/>
      <c r="Q26" s="80">
        <f t="shared" si="3"/>
        <v>0</v>
      </c>
    </row>
    <row r="27" spans="1:17" ht="15.75" customHeight="1">
      <c r="A27" s="60"/>
      <c r="B27" s="79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3">
        <f t="shared" si="2"/>
      </c>
      <c r="P27" s="83"/>
      <c r="Q27" s="80">
        <f t="shared" si="3"/>
        <v>0</v>
      </c>
    </row>
    <row r="28" spans="1:17" ht="15.75" customHeight="1">
      <c r="A28" s="60"/>
      <c r="B28" s="79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33">
        <f t="shared" si="2"/>
      </c>
      <c r="P28" s="83"/>
      <c r="Q28" s="80">
        <f t="shared" si="3"/>
        <v>0</v>
      </c>
    </row>
    <row r="29" spans="1:17" ht="15.75" customHeight="1">
      <c r="A29" s="60"/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33">
        <f t="shared" si="2"/>
      </c>
      <c r="P29" s="82"/>
      <c r="Q29" s="80">
        <f t="shared" si="3"/>
        <v>0</v>
      </c>
    </row>
    <row r="30" spans="1:17" ht="15.75" customHeight="1">
      <c r="A30" s="60"/>
      <c r="B30" s="7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1"/>
      <c r="O30" s="33">
        <f t="shared" si="2"/>
      </c>
      <c r="P30" s="83"/>
      <c r="Q30" s="80">
        <f t="shared" si="3"/>
        <v>0</v>
      </c>
    </row>
    <row r="31" spans="1:17" ht="15.75" customHeight="1">
      <c r="A31" s="60"/>
      <c r="B31" s="79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33">
        <f t="shared" si="2"/>
      </c>
      <c r="P31" s="83"/>
      <c r="Q31" s="80">
        <f t="shared" si="3"/>
        <v>0</v>
      </c>
    </row>
    <row r="32" spans="1:17" ht="15.75" customHeight="1">
      <c r="A32" s="60"/>
      <c r="B32" s="7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1"/>
      <c r="O32" s="33">
        <f t="shared" si="2"/>
      </c>
      <c r="P32" s="83"/>
      <c r="Q32" s="80">
        <f t="shared" si="3"/>
        <v>0</v>
      </c>
    </row>
    <row r="33" spans="1:17" ht="15.75" customHeight="1">
      <c r="A33" s="60"/>
      <c r="B33" s="7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1"/>
      <c r="O33" s="33">
        <f t="shared" si="2"/>
      </c>
      <c r="P33" s="83"/>
      <c r="Q33" s="80">
        <f t="shared" si="3"/>
        <v>0</v>
      </c>
    </row>
    <row r="34" spans="1:17" ht="15.75" customHeight="1">
      <c r="A34" s="60"/>
      <c r="B34" s="7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1"/>
      <c r="O34" s="33">
        <f t="shared" si="2"/>
      </c>
      <c r="P34" s="83"/>
      <c r="Q34" s="80">
        <f t="shared" si="3"/>
        <v>0</v>
      </c>
    </row>
    <row r="35" spans="1:17" ht="15.75" customHeight="1">
      <c r="A35" s="60"/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3">
        <f t="shared" si="2"/>
      </c>
      <c r="P35" s="83"/>
      <c r="Q35" s="80">
        <f t="shared" si="3"/>
        <v>0</v>
      </c>
    </row>
    <row r="36" spans="1:17" ht="15.75" customHeight="1">
      <c r="A36" s="60"/>
      <c r="B36" s="7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1"/>
      <c r="O36" s="33">
        <f t="shared" si="2"/>
      </c>
      <c r="P36" s="83"/>
      <c r="Q36" s="80">
        <f t="shared" si="3"/>
        <v>0</v>
      </c>
    </row>
    <row r="37" spans="1:17" ht="15.75" customHeight="1">
      <c r="A37" s="60"/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33">
        <f t="shared" si="2"/>
      </c>
      <c r="P37" s="83"/>
      <c r="Q37" s="80">
        <f t="shared" si="3"/>
        <v>0</v>
      </c>
    </row>
    <row r="38" spans="1:17" ht="15.75" customHeight="1">
      <c r="A38" s="60"/>
      <c r="B38" s="7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1"/>
      <c r="O38" s="33">
        <f t="shared" si="2"/>
      </c>
      <c r="P38" s="83"/>
      <c r="Q38" s="80">
        <f t="shared" si="3"/>
        <v>0</v>
      </c>
    </row>
    <row r="39" spans="1:17" ht="15.75" customHeight="1">
      <c r="A39" s="60"/>
      <c r="B39" s="7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1"/>
      <c r="O39" s="33">
        <f t="shared" si="2"/>
      </c>
      <c r="P39" s="83"/>
      <c r="Q39" s="80">
        <f t="shared" si="3"/>
        <v>0</v>
      </c>
    </row>
    <row r="40" spans="1:17" ht="15.75" customHeight="1">
      <c r="A40" s="60"/>
      <c r="B40" s="7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1"/>
      <c r="O40" s="33">
        <f t="shared" si="2"/>
      </c>
      <c r="P40" s="83"/>
      <c r="Q40" s="80">
        <f t="shared" si="3"/>
        <v>0</v>
      </c>
    </row>
    <row r="41" spans="1:17" ht="15.75" customHeight="1">
      <c r="A41" s="60"/>
      <c r="B41" s="7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33">
        <f t="shared" si="2"/>
      </c>
      <c r="P41" s="83"/>
      <c r="Q41" s="80">
        <f t="shared" si="3"/>
        <v>0</v>
      </c>
    </row>
    <row r="42" spans="1:17" ht="15.75" customHeight="1">
      <c r="A42" s="60"/>
      <c r="B42" s="7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1"/>
      <c r="O42" s="33">
        <f t="shared" si="2"/>
      </c>
      <c r="P42" s="83"/>
      <c r="Q42" s="80">
        <f t="shared" si="3"/>
        <v>0</v>
      </c>
    </row>
    <row r="43" spans="1:17" ht="15.75" customHeight="1">
      <c r="A43" s="60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33">
        <f t="shared" si="2"/>
      </c>
      <c r="P43" s="83"/>
      <c r="Q43" s="80">
        <f t="shared" si="3"/>
        <v>0</v>
      </c>
    </row>
    <row r="44" spans="1:17" ht="15.75" customHeight="1">
      <c r="A44" s="60"/>
      <c r="B44" s="79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3">
        <f t="shared" si="2"/>
      </c>
      <c r="P44" s="83"/>
      <c r="Q44" s="80">
        <f t="shared" si="3"/>
        <v>0</v>
      </c>
    </row>
    <row r="45" spans="1:17" ht="15.75" customHeight="1">
      <c r="A45" s="60"/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33">
        <f t="shared" si="2"/>
      </c>
      <c r="P45" s="83"/>
      <c r="Q45" s="80">
        <f t="shared" si="3"/>
        <v>0</v>
      </c>
    </row>
    <row r="46" spans="1:17" ht="15.75" customHeight="1">
      <c r="A46" s="60"/>
      <c r="B46" s="7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1"/>
      <c r="O46" s="33">
        <f t="shared" si="2"/>
      </c>
      <c r="P46" s="83"/>
      <c r="Q46" s="80">
        <f t="shared" si="3"/>
        <v>0</v>
      </c>
    </row>
    <row r="47" spans="1:17" ht="15.75" customHeight="1">
      <c r="A47" s="60"/>
      <c r="B47" s="79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33">
        <f t="shared" si="2"/>
      </c>
      <c r="P47" s="83"/>
      <c r="Q47" s="80">
        <f t="shared" si="3"/>
        <v>0</v>
      </c>
    </row>
    <row r="48" spans="1:17" ht="15.75" customHeight="1">
      <c r="A48" s="60"/>
      <c r="B48" s="7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1"/>
      <c r="O48" s="33">
        <f t="shared" si="2"/>
      </c>
      <c r="P48" s="83"/>
      <c r="Q48" s="80">
        <f t="shared" si="3"/>
        <v>0</v>
      </c>
    </row>
    <row r="49" spans="1:17" ht="15.75" customHeight="1">
      <c r="A49" s="60"/>
      <c r="B49" s="79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33">
        <f t="shared" si="2"/>
      </c>
      <c r="P49" s="83"/>
      <c r="Q49" s="80">
        <f t="shared" si="3"/>
        <v>0</v>
      </c>
    </row>
  </sheetData>
  <sheetProtection selectLockedCells="1" selectUnlockedCells="1"/>
  <mergeCells count="32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O6:P6"/>
    <mergeCell ref="D7:F8"/>
    <mergeCell ref="J7:K8"/>
    <mergeCell ref="O7:P8"/>
    <mergeCell ref="Q3:Q5"/>
    <mergeCell ref="S3:S5"/>
    <mergeCell ref="D4:F5"/>
    <mergeCell ref="J4:K5"/>
    <mergeCell ref="O4:P5"/>
    <mergeCell ref="R4:R5"/>
    <mergeCell ref="S11:T11"/>
    <mergeCell ref="S12:T12"/>
    <mergeCell ref="S13:T13"/>
    <mergeCell ref="S14:T14"/>
    <mergeCell ref="T4:T5"/>
    <mergeCell ref="B6:C8"/>
    <mergeCell ref="D6:F6"/>
    <mergeCell ref="G6:I8"/>
    <mergeCell ref="J6:K6"/>
    <mergeCell ref="L6:N8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8"/>
  <sheetViews>
    <sheetView zoomScalePageLayoutView="0" workbookViewId="0" topLeftCell="A1">
      <selection activeCell="A1" sqref="A1:V18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13.00390625" style="1" customWidth="1"/>
    <col min="18" max="19" width="9.140625" style="1" customWidth="1"/>
    <col min="20" max="20" width="14.710937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49" t="s">
        <v>87</v>
      </c>
      <c r="B1" s="249"/>
      <c r="C1" s="249"/>
      <c r="D1" s="250" t="s">
        <v>31</v>
      </c>
      <c r="E1" s="250"/>
      <c r="F1" s="250"/>
      <c r="G1" s="250"/>
      <c r="H1" s="250"/>
      <c r="I1" s="250"/>
      <c r="J1" s="250"/>
      <c r="K1" s="250"/>
      <c r="R1" s="123"/>
      <c r="S1" s="141"/>
    </row>
    <row r="2" spans="1:25" ht="15.75" customHeight="1">
      <c r="A2" s="249" t="s">
        <v>2</v>
      </c>
      <c r="B2" s="249"/>
      <c r="C2" s="249"/>
      <c r="D2" s="250" t="s">
        <v>32</v>
      </c>
      <c r="E2" s="250"/>
      <c r="F2" s="250"/>
      <c r="G2" s="251" t="s">
        <v>88</v>
      </c>
      <c r="H2" s="251"/>
      <c r="I2" s="251"/>
      <c r="J2" s="252" t="s">
        <v>89</v>
      </c>
      <c r="K2" s="252"/>
      <c r="L2" s="125"/>
      <c r="M2" s="126"/>
      <c r="N2" s="127"/>
      <c r="O2" s="127"/>
      <c r="P2" s="128"/>
      <c r="R2" s="129"/>
      <c r="S2" s="142"/>
      <c r="U2" s="130"/>
      <c r="V2" s="131"/>
      <c r="W2" s="131"/>
      <c r="X2" s="131"/>
      <c r="Y2" s="131"/>
    </row>
    <row r="3" spans="1:24" ht="15.75" customHeight="1">
      <c r="A3" s="122"/>
      <c r="B3" s="253" t="s">
        <v>90</v>
      </c>
      <c r="C3" s="253"/>
      <c r="D3" s="254" t="s">
        <v>91</v>
      </c>
      <c r="E3" s="254"/>
      <c r="F3" s="254"/>
      <c r="G3" s="255" t="s">
        <v>117</v>
      </c>
      <c r="H3" s="255"/>
      <c r="I3" s="255"/>
      <c r="J3" s="256" t="s">
        <v>91</v>
      </c>
      <c r="K3" s="256"/>
      <c r="L3" s="257" t="s">
        <v>92</v>
      </c>
      <c r="M3" s="257"/>
      <c r="N3" s="257"/>
      <c r="O3" s="258" t="s">
        <v>91</v>
      </c>
      <c r="P3" s="259"/>
      <c r="Q3" s="277" t="s">
        <v>93</v>
      </c>
      <c r="R3" s="159" t="s">
        <v>91</v>
      </c>
      <c r="S3" s="280" t="s">
        <v>118</v>
      </c>
      <c r="T3" s="158" t="s">
        <v>91</v>
      </c>
      <c r="U3" s="131"/>
      <c r="V3" s="131"/>
      <c r="W3" s="131"/>
      <c r="X3" s="131"/>
    </row>
    <row r="4" spans="1:24" ht="15.75" customHeight="1">
      <c r="A4" s="122"/>
      <c r="B4" s="253"/>
      <c r="C4" s="253"/>
      <c r="D4" s="260">
        <v>15</v>
      </c>
      <c r="E4" s="260"/>
      <c r="F4" s="260"/>
      <c r="G4" s="255"/>
      <c r="H4" s="255"/>
      <c r="I4" s="255"/>
      <c r="J4" s="261">
        <v>75</v>
      </c>
      <c r="K4" s="261"/>
      <c r="L4" s="257"/>
      <c r="M4" s="257"/>
      <c r="N4" s="257"/>
      <c r="O4" s="262">
        <v>60</v>
      </c>
      <c r="P4" s="263"/>
      <c r="Q4" s="278"/>
      <c r="R4" s="283">
        <v>68</v>
      </c>
      <c r="S4" s="281"/>
      <c r="T4" s="285">
        <v>78</v>
      </c>
      <c r="U4" s="131"/>
      <c r="V4" s="131"/>
      <c r="W4" s="131"/>
      <c r="X4" s="131"/>
    </row>
    <row r="5" spans="1:24" ht="15.75" customHeight="1">
      <c r="A5" s="122"/>
      <c r="B5" s="253"/>
      <c r="C5" s="253"/>
      <c r="D5" s="260"/>
      <c r="E5" s="260"/>
      <c r="F5" s="260"/>
      <c r="G5" s="255"/>
      <c r="H5" s="255"/>
      <c r="I5" s="255"/>
      <c r="J5" s="261"/>
      <c r="K5" s="261"/>
      <c r="L5" s="257"/>
      <c r="M5" s="257"/>
      <c r="N5" s="257"/>
      <c r="O5" s="262"/>
      <c r="P5" s="263"/>
      <c r="Q5" s="279"/>
      <c r="R5" s="284"/>
      <c r="S5" s="282"/>
      <c r="T5" s="286"/>
      <c r="U5" s="131"/>
      <c r="V5" s="131"/>
      <c r="W5" s="131"/>
      <c r="X5" s="131"/>
    </row>
    <row r="6" spans="1:24" ht="15.75" customHeight="1">
      <c r="A6" s="122"/>
      <c r="B6" s="264" t="s">
        <v>119</v>
      </c>
      <c r="C6" s="264"/>
      <c r="D6" s="265" t="s">
        <v>91</v>
      </c>
      <c r="E6" s="265"/>
      <c r="F6" s="265"/>
      <c r="G6" s="266" t="s">
        <v>261</v>
      </c>
      <c r="H6" s="266"/>
      <c r="I6" s="266"/>
      <c r="J6" s="267" t="s">
        <v>91</v>
      </c>
      <c r="K6" s="267"/>
      <c r="L6" s="268" t="s">
        <v>121</v>
      </c>
      <c r="M6" s="268"/>
      <c r="N6" s="268"/>
      <c r="O6" s="269" t="s">
        <v>91</v>
      </c>
      <c r="P6" s="269"/>
      <c r="Q6" s="160" t="s">
        <v>20</v>
      </c>
      <c r="R6" s="161" t="s">
        <v>83</v>
      </c>
      <c r="S6" s="162">
        <v>102</v>
      </c>
      <c r="T6" s="163" t="s">
        <v>91</v>
      </c>
      <c r="U6" s="131"/>
      <c r="V6" s="131"/>
      <c r="W6" s="131"/>
      <c r="X6" s="131"/>
    </row>
    <row r="7" spans="1:24" ht="15.75" customHeight="1">
      <c r="A7" s="122"/>
      <c r="B7" s="264"/>
      <c r="C7" s="264"/>
      <c r="D7" s="270">
        <v>675</v>
      </c>
      <c r="E7" s="270"/>
      <c r="F7" s="270"/>
      <c r="G7" s="266"/>
      <c r="H7" s="266"/>
      <c r="I7" s="266"/>
      <c r="J7" s="271"/>
      <c r="K7" s="271"/>
      <c r="L7" s="268"/>
      <c r="M7" s="268"/>
      <c r="N7" s="268"/>
      <c r="O7" s="272"/>
      <c r="P7" s="272"/>
      <c r="Q7" s="164" t="s">
        <v>20</v>
      </c>
      <c r="R7" s="165" t="s">
        <v>122</v>
      </c>
      <c r="S7" s="166"/>
      <c r="T7" s="167" t="s">
        <v>91</v>
      </c>
      <c r="U7" s="131"/>
      <c r="V7" s="131"/>
      <c r="W7" s="131"/>
      <c r="X7" s="131"/>
    </row>
    <row r="8" spans="2:20" ht="15.75" customHeight="1">
      <c r="B8" s="264"/>
      <c r="C8" s="264"/>
      <c r="D8" s="270"/>
      <c r="E8" s="270"/>
      <c r="F8" s="270"/>
      <c r="G8" s="266"/>
      <c r="H8" s="266"/>
      <c r="I8" s="266"/>
      <c r="J8" s="271"/>
      <c r="K8" s="271"/>
      <c r="L8" s="268"/>
      <c r="M8" s="268"/>
      <c r="N8" s="268"/>
      <c r="O8" s="272"/>
      <c r="P8" s="272"/>
      <c r="Q8" s="168" t="s">
        <v>20</v>
      </c>
      <c r="R8" s="169" t="s">
        <v>123</v>
      </c>
      <c r="S8" s="170"/>
      <c r="T8" s="171" t="s">
        <v>91</v>
      </c>
    </row>
    <row r="9" spans="1:81" s="18" customFormat="1" ht="21" customHeight="1">
      <c r="A9" s="72"/>
      <c r="B9" s="73" t="s">
        <v>3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4" t="s">
        <v>64</v>
      </c>
      <c r="M9" s="74" t="s">
        <v>15</v>
      </c>
      <c r="N9" s="75" t="s">
        <v>16</v>
      </c>
      <c r="O9" s="76" t="s">
        <v>94</v>
      </c>
      <c r="P9" s="77" t="s">
        <v>95</v>
      </c>
      <c r="Q9" s="16" t="s">
        <v>20</v>
      </c>
      <c r="R9" s="132"/>
      <c r="S9" s="143"/>
      <c r="T9" s="145"/>
      <c r="U9" s="144"/>
      <c r="V9" s="135"/>
      <c r="W9" s="135"/>
      <c r="X9" s="135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</row>
    <row r="10" spans="1:20" ht="15.75" customHeight="1" thickBot="1">
      <c r="A10" s="60">
        <v>1</v>
      </c>
      <c r="B10" s="79">
        <v>12</v>
      </c>
      <c r="C10" s="78">
        <v>12</v>
      </c>
      <c r="D10" s="78">
        <v>9</v>
      </c>
      <c r="E10" s="78">
        <v>6</v>
      </c>
      <c r="F10" s="78">
        <v>9</v>
      </c>
      <c r="G10" s="78">
        <v>15</v>
      </c>
      <c r="H10" s="78">
        <v>15</v>
      </c>
      <c r="I10" s="78">
        <v>9</v>
      </c>
      <c r="J10" s="78">
        <v>9</v>
      </c>
      <c r="K10" s="78">
        <v>9</v>
      </c>
      <c r="L10" s="78">
        <v>6</v>
      </c>
      <c r="M10" s="78"/>
      <c r="N10" s="78"/>
      <c r="O10" s="33">
        <f aca="true" t="shared" si="0" ref="O10:O17">IF(B10="","",SUM(C10:M10)-(N10))</f>
        <v>99</v>
      </c>
      <c r="P10" s="82" t="s">
        <v>241</v>
      </c>
      <c r="Q10" s="80">
        <f>SUM(C10:E10)</f>
        <v>27</v>
      </c>
      <c r="S10" s="172" t="s">
        <v>124</v>
      </c>
      <c r="T10" s="137"/>
    </row>
    <row r="11" spans="1:22" ht="15.75" customHeight="1">
      <c r="A11" s="60">
        <v>2</v>
      </c>
      <c r="B11" s="79">
        <v>19</v>
      </c>
      <c r="C11" s="78">
        <v>12</v>
      </c>
      <c r="D11" s="78">
        <v>12</v>
      </c>
      <c r="E11" s="78">
        <v>6</v>
      </c>
      <c r="F11" s="78">
        <v>6</v>
      </c>
      <c r="G11" s="78">
        <v>15</v>
      </c>
      <c r="H11" s="78">
        <v>12</v>
      </c>
      <c r="I11" s="78">
        <v>6</v>
      </c>
      <c r="J11" s="78">
        <v>9</v>
      </c>
      <c r="K11" s="78">
        <v>9</v>
      </c>
      <c r="L11" s="78">
        <v>9</v>
      </c>
      <c r="M11" s="78"/>
      <c r="N11" s="78"/>
      <c r="O11" s="33">
        <f t="shared" si="0"/>
        <v>96</v>
      </c>
      <c r="P11" s="82" t="s">
        <v>241</v>
      </c>
      <c r="Q11" s="80">
        <f>SUM(C11:E11)</f>
        <v>30</v>
      </c>
      <c r="S11" s="287" t="s">
        <v>125</v>
      </c>
      <c r="T11" s="288"/>
      <c r="U11" s="176">
        <v>171</v>
      </c>
      <c r="V11" s="173" t="s">
        <v>91</v>
      </c>
    </row>
    <row r="12" spans="1:23" ht="15.75" customHeight="1">
      <c r="A12" s="60">
        <v>3</v>
      </c>
      <c r="B12" s="79">
        <v>30</v>
      </c>
      <c r="C12" s="78">
        <v>15</v>
      </c>
      <c r="D12" s="78">
        <v>9</v>
      </c>
      <c r="E12" s="78">
        <v>6</v>
      </c>
      <c r="F12" s="78">
        <v>9</v>
      </c>
      <c r="G12" s="78">
        <v>9</v>
      </c>
      <c r="H12" s="78">
        <v>12</v>
      </c>
      <c r="I12" s="78">
        <v>6</v>
      </c>
      <c r="J12" s="78">
        <v>9</v>
      </c>
      <c r="K12" s="78">
        <v>9</v>
      </c>
      <c r="L12" s="78">
        <v>6</v>
      </c>
      <c r="M12" s="78"/>
      <c r="N12" s="78"/>
      <c r="O12" s="33">
        <f t="shared" si="0"/>
        <v>90</v>
      </c>
      <c r="P12" s="82" t="s">
        <v>241</v>
      </c>
      <c r="Q12" s="80">
        <f>SUM(C12:E12)</f>
        <v>30</v>
      </c>
      <c r="S12" s="273" t="s">
        <v>112</v>
      </c>
      <c r="T12" s="274"/>
      <c r="U12" s="177">
        <v>675</v>
      </c>
      <c r="V12" s="174" t="s">
        <v>91</v>
      </c>
      <c r="W12" s="138"/>
    </row>
    <row r="13" spans="1:23" ht="15.75" customHeight="1">
      <c r="A13" s="60">
        <v>4</v>
      </c>
      <c r="B13" s="79">
        <v>66</v>
      </c>
      <c r="C13" s="78">
        <v>12</v>
      </c>
      <c r="D13" s="78">
        <v>9</v>
      </c>
      <c r="E13" s="78">
        <v>6</v>
      </c>
      <c r="F13" s="78">
        <v>6</v>
      </c>
      <c r="G13" s="78">
        <v>12</v>
      </c>
      <c r="H13" s="78">
        <v>12</v>
      </c>
      <c r="I13" s="78">
        <v>9</v>
      </c>
      <c r="J13" s="78">
        <v>9</v>
      </c>
      <c r="K13" s="78">
        <v>9</v>
      </c>
      <c r="L13" s="78">
        <v>6</v>
      </c>
      <c r="M13" s="78"/>
      <c r="N13" s="78"/>
      <c r="O13" s="33">
        <f t="shared" si="0"/>
        <v>90</v>
      </c>
      <c r="P13" s="82" t="s">
        <v>241</v>
      </c>
      <c r="Q13" s="80">
        <f>SUM(C13:E13)</f>
        <v>27</v>
      </c>
      <c r="S13" s="273" t="s">
        <v>113</v>
      </c>
      <c r="T13" s="274"/>
      <c r="U13" s="177">
        <v>675</v>
      </c>
      <c r="V13" s="174" t="s">
        <v>91</v>
      </c>
      <c r="W13" s="138"/>
    </row>
    <row r="14" spans="1:23" ht="15.75" customHeight="1" thickBot="1">
      <c r="A14" s="60">
        <v>5</v>
      </c>
      <c r="B14" s="79">
        <v>28</v>
      </c>
      <c r="C14" s="19">
        <v>0</v>
      </c>
      <c r="D14" s="19">
        <v>12</v>
      </c>
      <c r="E14" s="19">
        <v>6</v>
      </c>
      <c r="F14" s="19">
        <v>9</v>
      </c>
      <c r="G14" s="19">
        <v>15</v>
      </c>
      <c r="H14" s="19">
        <v>12</v>
      </c>
      <c r="I14" s="19">
        <v>9</v>
      </c>
      <c r="J14" s="19">
        <v>9</v>
      </c>
      <c r="K14" s="19">
        <v>9</v>
      </c>
      <c r="L14" s="19">
        <v>9</v>
      </c>
      <c r="M14" s="19"/>
      <c r="N14" s="81"/>
      <c r="O14" s="33">
        <f t="shared" si="0"/>
        <v>90</v>
      </c>
      <c r="P14" s="82" t="s">
        <v>241</v>
      </c>
      <c r="Q14" s="80">
        <f>SUM(C14:E14)</f>
        <v>18</v>
      </c>
      <c r="S14" s="275" t="s">
        <v>114</v>
      </c>
      <c r="T14" s="276"/>
      <c r="U14" s="178">
        <v>546</v>
      </c>
      <c r="V14" s="175" t="s">
        <v>91</v>
      </c>
      <c r="W14" s="138"/>
    </row>
    <row r="15" spans="1:17" ht="15.75" customHeight="1">
      <c r="A15" s="60">
        <v>7</v>
      </c>
      <c r="B15" s="79">
        <v>44</v>
      </c>
      <c r="C15" s="78">
        <v>12</v>
      </c>
      <c r="D15" s="78">
        <v>9</v>
      </c>
      <c r="E15" s="78">
        <v>6</v>
      </c>
      <c r="F15" s="78">
        <v>9</v>
      </c>
      <c r="G15" s="78"/>
      <c r="H15" s="78">
        <v>12</v>
      </c>
      <c r="I15" s="78">
        <v>9</v>
      </c>
      <c r="J15" s="78">
        <v>9</v>
      </c>
      <c r="K15" s="78">
        <v>6</v>
      </c>
      <c r="L15" s="78">
        <v>9</v>
      </c>
      <c r="M15" s="78"/>
      <c r="N15" s="78"/>
      <c r="O15" s="33">
        <f t="shared" si="0"/>
        <v>81</v>
      </c>
      <c r="P15" s="82" t="s">
        <v>241</v>
      </c>
      <c r="Q15" s="80">
        <f aca="true" t="shared" si="1" ref="Q15:Q48">SUM(C15:E15)</f>
        <v>27</v>
      </c>
    </row>
    <row r="16" spans="1:17" ht="15.75" customHeight="1">
      <c r="A16" s="60">
        <v>8</v>
      </c>
      <c r="B16" s="79">
        <v>40</v>
      </c>
      <c r="C16" s="78">
        <v>12</v>
      </c>
      <c r="D16" s="78"/>
      <c r="E16" s="78"/>
      <c r="F16" s="78">
        <v>6</v>
      </c>
      <c r="G16" s="78">
        <v>9</v>
      </c>
      <c r="H16" s="78">
        <v>15</v>
      </c>
      <c r="I16" s="78">
        <v>6</v>
      </c>
      <c r="J16" s="78">
        <v>9</v>
      </c>
      <c r="K16" s="78">
        <v>6</v>
      </c>
      <c r="L16" s="78">
        <v>6</v>
      </c>
      <c r="M16" s="78"/>
      <c r="N16" s="78"/>
      <c r="O16" s="33">
        <f t="shared" si="0"/>
        <v>69</v>
      </c>
      <c r="P16" s="82" t="s">
        <v>241</v>
      </c>
      <c r="Q16" s="80">
        <f t="shared" si="1"/>
        <v>12</v>
      </c>
    </row>
    <row r="17" spans="1:17" ht="15.75" customHeight="1">
      <c r="A17" s="60"/>
      <c r="B17" s="79">
        <v>47</v>
      </c>
      <c r="C17" s="19"/>
      <c r="D17" s="19"/>
      <c r="E17" s="19"/>
      <c r="F17" s="19">
        <v>9</v>
      </c>
      <c r="G17" s="19">
        <v>12</v>
      </c>
      <c r="H17" s="19">
        <v>9</v>
      </c>
      <c r="I17" s="19">
        <v>6</v>
      </c>
      <c r="J17" s="19">
        <v>9</v>
      </c>
      <c r="K17" s="19">
        <v>9</v>
      </c>
      <c r="L17" s="19">
        <v>6</v>
      </c>
      <c r="M17" s="19"/>
      <c r="N17" s="81"/>
      <c r="O17" s="33">
        <f t="shared" si="0"/>
        <v>60</v>
      </c>
      <c r="P17" s="82" t="s">
        <v>241</v>
      </c>
      <c r="Q17" s="80">
        <f t="shared" si="1"/>
        <v>0</v>
      </c>
    </row>
    <row r="18" spans="1:17" ht="15.75" customHeight="1">
      <c r="A18" s="60"/>
      <c r="B18" s="7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81"/>
      <c r="O18" s="33">
        <f aca="true" t="shared" si="2" ref="O18:O48">IF(B18="","",SUM(C18:M18)-(N18))</f>
      </c>
      <c r="P18" s="82"/>
      <c r="Q18" s="80">
        <f t="shared" si="1"/>
        <v>0</v>
      </c>
    </row>
    <row r="19" spans="1:18" ht="15.75" customHeight="1">
      <c r="A19" s="60"/>
      <c r="B19" s="7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81"/>
      <c r="O19" s="33">
        <f t="shared" si="2"/>
      </c>
      <c r="P19" s="82"/>
      <c r="Q19" s="80">
        <f t="shared" si="1"/>
        <v>0</v>
      </c>
      <c r="R19" s="139"/>
    </row>
    <row r="20" spans="1:17" ht="15.75" customHeight="1">
      <c r="A20" s="60"/>
      <c r="B20" s="7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81"/>
      <c r="O20" s="33">
        <f t="shared" si="2"/>
      </c>
      <c r="P20" s="82"/>
      <c r="Q20" s="80">
        <f t="shared" si="1"/>
        <v>0</v>
      </c>
    </row>
    <row r="21" spans="1:17" ht="15.75" customHeight="1">
      <c r="A21" s="60"/>
      <c r="B21" s="7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81"/>
      <c r="O21" s="33">
        <f t="shared" si="2"/>
      </c>
      <c r="P21" s="83"/>
      <c r="Q21" s="80">
        <f t="shared" si="1"/>
        <v>0</v>
      </c>
    </row>
    <row r="22" spans="1:17" ht="15.75" customHeight="1">
      <c r="A22" s="60"/>
      <c r="B22" s="79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33">
        <f t="shared" si="2"/>
      </c>
      <c r="P22" s="83"/>
      <c r="Q22" s="80">
        <f t="shared" si="1"/>
        <v>0</v>
      </c>
    </row>
    <row r="23" spans="1:17" ht="15.75" customHeight="1">
      <c r="A23" s="60"/>
      <c r="B23" s="7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81"/>
      <c r="O23" s="33">
        <f t="shared" si="2"/>
      </c>
      <c r="P23" s="82"/>
      <c r="Q23" s="80">
        <f t="shared" si="1"/>
        <v>0</v>
      </c>
    </row>
    <row r="24" spans="1:17" ht="15.75" customHeight="1">
      <c r="A24" s="60"/>
      <c r="B24" s="79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33">
        <f t="shared" si="2"/>
      </c>
      <c r="P24" s="83"/>
      <c r="Q24" s="80">
        <f t="shared" si="1"/>
        <v>0</v>
      </c>
    </row>
    <row r="25" spans="1:17" ht="15.75" customHeight="1">
      <c r="A25" s="60"/>
      <c r="B25" s="79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33">
        <f t="shared" si="2"/>
      </c>
      <c r="P25" s="83"/>
      <c r="Q25" s="80">
        <f t="shared" si="1"/>
        <v>0</v>
      </c>
    </row>
    <row r="26" spans="1:17" ht="15.75" customHeight="1">
      <c r="A26" s="60"/>
      <c r="B26" s="79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3">
        <f t="shared" si="2"/>
      </c>
      <c r="P26" s="83"/>
      <c r="Q26" s="80">
        <f t="shared" si="1"/>
        <v>0</v>
      </c>
    </row>
    <row r="27" spans="1:17" ht="15.75" customHeight="1">
      <c r="A27" s="60"/>
      <c r="B27" s="79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3">
        <f t="shared" si="2"/>
      </c>
      <c r="P27" s="83"/>
      <c r="Q27" s="80">
        <f t="shared" si="1"/>
        <v>0</v>
      </c>
    </row>
    <row r="28" spans="1:17" ht="15.75" customHeight="1">
      <c r="A28" s="60"/>
      <c r="B28" s="79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33">
        <f t="shared" si="2"/>
      </c>
      <c r="P28" s="82"/>
      <c r="Q28" s="80">
        <f t="shared" si="1"/>
        <v>0</v>
      </c>
    </row>
    <row r="29" spans="1:17" ht="15.75" customHeight="1">
      <c r="A29" s="60"/>
      <c r="B29" s="7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81"/>
      <c r="O29" s="33">
        <f t="shared" si="2"/>
      </c>
      <c r="P29" s="83"/>
      <c r="Q29" s="80">
        <f t="shared" si="1"/>
        <v>0</v>
      </c>
    </row>
    <row r="30" spans="1:17" ht="15.75" customHeight="1">
      <c r="A30" s="60"/>
      <c r="B30" s="79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33">
        <f t="shared" si="2"/>
      </c>
      <c r="P30" s="83"/>
      <c r="Q30" s="80">
        <f t="shared" si="1"/>
        <v>0</v>
      </c>
    </row>
    <row r="31" spans="1:17" ht="15.75" customHeight="1">
      <c r="A31" s="60"/>
      <c r="B31" s="7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81"/>
      <c r="O31" s="33">
        <f t="shared" si="2"/>
      </c>
      <c r="P31" s="83"/>
      <c r="Q31" s="80">
        <f t="shared" si="1"/>
        <v>0</v>
      </c>
    </row>
    <row r="32" spans="1:17" ht="15.75" customHeight="1">
      <c r="A32" s="60"/>
      <c r="B32" s="7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1"/>
      <c r="O32" s="33">
        <f t="shared" si="2"/>
      </c>
      <c r="P32" s="83"/>
      <c r="Q32" s="80">
        <f t="shared" si="1"/>
        <v>0</v>
      </c>
    </row>
    <row r="33" spans="1:17" ht="15.75" customHeight="1">
      <c r="A33" s="60"/>
      <c r="B33" s="7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1"/>
      <c r="O33" s="33">
        <f t="shared" si="2"/>
      </c>
      <c r="P33" s="83"/>
      <c r="Q33" s="80">
        <f t="shared" si="1"/>
        <v>0</v>
      </c>
    </row>
    <row r="34" spans="1:17" ht="15.75" customHeight="1">
      <c r="A34" s="60"/>
      <c r="B34" s="79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33">
        <f t="shared" si="2"/>
      </c>
      <c r="P34" s="83"/>
      <c r="Q34" s="80">
        <f t="shared" si="1"/>
        <v>0</v>
      </c>
    </row>
    <row r="35" spans="1:17" ht="15.75" customHeight="1">
      <c r="A35" s="60"/>
      <c r="B35" s="7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81"/>
      <c r="O35" s="33">
        <f t="shared" si="2"/>
      </c>
      <c r="P35" s="83"/>
      <c r="Q35" s="80">
        <f t="shared" si="1"/>
        <v>0</v>
      </c>
    </row>
    <row r="36" spans="1:17" ht="15.75" customHeight="1">
      <c r="A36" s="60"/>
      <c r="B36" s="79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33">
        <f t="shared" si="2"/>
      </c>
      <c r="P36" s="83"/>
      <c r="Q36" s="80">
        <f t="shared" si="1"/>
        <v>0</v>
      </c>
    </row>
    <row r="37" spans="1:17" ht="15.75" customHeight="1">
      <c r="A37" s="60"/>
      <c r="B37" s="7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81"/>
      <c r="O37" s="33">
        <f t="shared" si="2"/>
      </c>
      <c r="P37" s="83"/>
      <c r="Q37" s="80">
        <f t="shared" si="1"/>
        <v>0</v>
      </c>
    </row>
    <row r="38" spans="1:17" ht="15.75" customHeight="1">
      <c r="A38" s="60"/>
      <c r="B38" s="7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1"/>
      <c r="O38" s="33">
        <f t="shared" si="2"/>
      </c>
      <c r="P38" s="83"/>
      <c r="Q38" s="80">
        <f t="shared" si="1"/>
        <v>0</v>
      </c>
    </row>
    <row r="39" spans="1:17" ht="15.75" customHeight="1">
      <c r="A39" s="60"/>
      <c r="B39" s="7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1"/>
      <c r="O39" s="33">
        <f t="shared" si="2"/>
      </c>
      <c r="P39" s="83"/>
      <c r="Q39" s="80">
        <f t="shared" si="1"/>
        <v>0</v>
      </c>
    </row>
    <row r="40" spans="1:17" ht="15.75" customHeight="1">
      <c r="A40" s="60"/>
      <c r="B40" s="79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33">
        <f t="shared" si="2"/>
      </c>
      <c r="P40" s="83"/>
      <c r="Q40" s="80">
        <f t="shared" si="1"/>
        <v>0</v>
      </c>
    </row>
    <row r="41" spans="1:17" ht="15.75" customHeight="1">
      <c r="A41" s="60"/>
      <c r="B41" s="7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81"/>
      <c r="O41" s="33">
        <f t="shared" si="2"/>
      </c>
      <c r="P41" s="83"/>
      <c r="Q41" s="80">
        <f t="shared" si="1"/>
        <v>0</v>
      </c>
    </row>
    <row r="42" spans="1:17" ht="15.75" customHeight="1">
      <c r="A42" s="60"/>
      <c r="B42" s="79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33">
        <f t="shared" si="2"/>
      </c>
      <c r="P42" s="83"/>
      <c r="Q42" s="80">
        <f t="shared" si="1"/>
        <v>0</v>
      </c>
    </row>
    <row r="43" spans="1:17" ht="15.75" customHeight="1">
      <c r="A43" s="60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33">
        <f t="shared" si="2"/>
      </c>
      <c r="P43" s="83"/>
      <c r="Q43" s="80">
        <f t="shared" si="1"/>
        <v>0</v>
      </c>
    </row>
    <row r="44" spans="1:17" ht="15.75" customHeight="1">
      <c r="A44" s="60"/>
      <c r="B44" s="79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3">
        <f t="shared" si="2"/>
      </c>
      <c r="P44" s="83"/>
      <c r="Q44" s="80">
        <f t="shared" si="1"/>
        <v>0</v>
      </c>
    </row>
    <row r="45" spans="1:17" ht="15.75" customHeight="1">
      <c r="A45" s="60"/>
      <c r="B45" s="7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81"/>
      <c r="O45" s="33">
        <f t="shared" si="2"/>
      </c>
      <c r="P45" s="83"/>
      <c r="Q45" s="80">
        <f t="shared" si="1"/>
        <v>0</v>
      </c>
    </row>
    <row r="46" spans="1:17" ht="15.75" customHeight="1">
      <c r="A46" s="60"/>
      <c r="B46" s="79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33">
        <f t="shared" si="2"/>
      </c>
      <c r="P46" s="83"/>
      <c r="Q46" s="80">
        <f t="shared" si="1"/>
        <v>0</v>
      </c>
    </row>
    <row r="47" spans="1:17" ht="15.75" customHeight="1">
      <c r="A47" s="60"/>
      <c r="B47" s="7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81"/>
      <c r="O47" s="33">
        <f t="shared" si="2"/>
      </c>
      <c r="P47" s="83"/>
      <c r="Q47" s="80">
        <f t="shared" si="1"/>
        <v>0</v>
      </c>
    </row>
    <row r="48" spans="1:17" ht="15.75" customHeight="1">
      <c r="A48" s="60"/>
      <c r="B48" s="79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33">
        <f t="shared" si="2"/>
      </c>
      <c r="P48" s="83"/>
      <c r="Q48" s="80">
        <f t="shared" si="1"/>
        <v>0</v>
      </c>
    </row>
  </sheetData>
  <sheetProtection selectLockedCells="1" selectUnlockedCells="1"/>
  <mergeCells count="32">
    <mergeCell ref="S11:T11"/>
    <mergeCell ref="S12:T12"/>
    <mergeCell ref="S14:T14"/>
    <mergeCell ref="D6:F6"/>
    <mergeCell ref="G6:I8"/>
    <mergeCell ref="J6:K6"/>
    <mergeCell ref="L6:N8"/>
    <mergeCell ref="O6:P6"/>
    <mergeCell ref="D7:F8"/>
    <mergeCell ref="J7:K8"/>
    <mergeCell ref="O7:P8"/>
    <mergeCell ref="S3:S5"/>
    <mergeCell ref="D4:F5"/>
    <mergeCell ref="J4:K5"/>
    <mergeCell ref="O4:P5"/>
    <mergeCell ref="R4:R5"/>
    <mergeCell ref="T4:T5"/>
    <mergeCell ref="S13:T13"/>
    <mergeCell ref="B3:C5"/>
    <mergeCell ref="D3:F3"/>
    <mergeCell ref="G3:I5"/>
    <mergeCell ref="J3:K3"/>
    <mergeCell ref="L3:N5"/>
    <mergeCell ref="O3:P3"/>
    <mergeCell ref="Q3:Q5"/>
    <mergeCell ref="B6:C8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9"/>
  <sheetViews>
    <sheetView zoomScalePageLayoutView="0" workbookViewId="0" topLeftCell="A1">
      <selection activeCell="A1" sqref="A1:V18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13.421875" style="1" customWidth="1"/>
    <col min="18" max="19" width="9.140625" style="1" customWidth="1"/>
    <col min="20" max="20" width="15.8515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49" t="s">
        <v>87</v>
      </c>
      <c r="B1" s="249"/>
      <c r="C1" s="249"/>
      <c r="D1" s="250" t="s">
        <v>48</v>
      </c>
      <c r="E1" s="250"/>
      <c r="F1" s="250"/>
      <c r="G1" s="250"/>
      <c r="H1" s="250"/>
      <c r="I1" s="250"/>
      <c r="J1" s="250"/>
      <c r="K1" s="250"/>
      <c r="R1" s="123"/>
      <c r="S1" s="141"/>
    </row>
    <row r="2" spans="1:25" ht="15.75" customHeight="1">
      <c r="A2" s="249" t="s">
        <v>2</v>
      </c>
      <c r="B2" s="249"/>
      <c r="C2" s="249"/>
      <c r="D2" s="250"/>
      <c r="E2" s="250"/>
      <c r="F2" s="250"/>
      <c r="G2" s="251" t="s">
        <v>88</v>
      </c>
      <c r="H2" s="251"/>
      <c r="I2" s="251"/>
      <c r="J2" s="252" t="s">
        <v>96</v>
      </c>
      <c r="K2" s="252"/>
      <c r="L2" s="125"/>
      <c r="M2" s="126"/>
      <c r="N2" s="127"/>
      <c r="O2" s="127"/>
      <c r="P2" s="128"/>
      <c r="R2" s="129"/>
      <c r="S2" s="142"/>
      <c r="U2" s="130"/>
      <c r="V2" s="131"/>
      <c r="W2" s="131"/>
      <c r="X2" s="131"/>
      <c r="Y2" s="131"/>
    </row>
    <row r="3" spans="1:24" ht="15.75" customHeight="1">
      <c r="A3" s="122"/>
      <c r="B3" s="253" t="s">
        <v>90</v>
      </c>
      <c r="C3" s="253"/>
      <c r="D3" s="254" t="s">
        <v>91</v>
      </c>
      <c r="E3" s="254"/>
      <c r="F3" s="254"/>
      <c r="G3" s="255" t="s">
        <v>117</v>
      </c>
      <c r="H3" s="255"/>
      <c r="I3" s="255"/>
      <c r="J3" s="256" t="s">
        <v>91</v>
      </c>
      <c r="K3" s="256"/>
      <c r="L3" s="257" t="s">
        <v>92</v>
      </c>
      <c r="M3" s="257"/>
      <c r="N3" s="257"/>
      <c r="O3" s="258" t="s">
        <v>91</v>
      </c>
      <c r="P3" s="259"/>
      <c r="Q3" s="277" t="s">
        <v>93</v>
      </c>
      <c r="R3" s="159" t="s">
        <v>91</v>
      </c>
      <c r="S3" s="280" t="s">
        <v>118</v>
      </c>
      <c r="T3" s="158" t="s">
        <v>91</v>
      </c>
      <c r="U3" s="131"/>
      <c r="V3" s="131"/>
      <c r="W3" s="131"/>
      <c r="X3" s="131"/>
    </row>
    <row r="4" spans="1:24" ht="15.75" customHeight="1">
      <c r="A4" s="122"/>
      <c r="B4" s="253"/>
      <c r="C4" s="253"/>
      <c r="D4" s="260">
        <v>15</v>
      </c>
      <c r="E4" s="260"/>
      <c r="F4" s="260"/>
      <c r="G4" s="255"/>
      <c r="H4" s="255"/>
      <c r="I4" s="255"/>
      <c r="J4" s="261">
        <v>53</v>
      </c>
      <c r="K4" s="261"/>
      <c r="L4" s="257"/>
      <c r="M4" s="257"/>
      <c r="N4" s="257"/>
      <c r="O4" s="262">
        <v>9</v>
      </c>
      <c r="P4" s="263"/>
      <c r="Q4" s="278"/>
      <c r="R4" s="283">
        <v>27</v>
      </c>
      <c r="S4" s="281"/>
      <c r="T4" s="285">
        <v>57</v>
      </c>
      <c r="U4" s="131"/>
      <c r="V4" s="131"/>
      <c r="W4" s="131"/>
      <c r="X4" s="131"/>
    </row>
    <row r="5" spans="1:24" ht="15.75" customHeight="1">
      <c r="A5" s="122"/>
      <c r="B5" s="253"/>
      <c r="C5" s="253"/>
      <c r="D5" s="260"/>
      <c r="E5" s="260"/>
      <c r="F5" s="260"/>
      <c r="G5" s="255"/>
      <c r="H5" s="255"/>
      <c r="I5" s="255"/>
      <c r="J5" s="261"/>
      <c r="K5" s="261"/>
      <c r="L5" s="257"/>
      <c r="M5" s="257"/>
      <c r="N5" s="257"/>
      <c r="O5" s="262"/>
      <c r="P5" s="263"/>
      <c r="Q5" s="279"/>
      <c r="R5" s="284"/>
      <c r="S5" s="282"/>
      <c r="T5" s="286"/>
      <c r="U5" s="131"/>
      <c r="V5" s="131"/>
      <c r="W5" s="131"/>
      <c r="X5" s="131"/>
    </row>
    <row r="6" spans="1:24" ht="15.75" customHeight="1">
      <c r="A6" s="122"/>
      <c r="B6" s="264" t="s">
        <v>119</v>
      </c>
      <c r="C6" s="264"/>
      <c r="D6" s="265" t="s">
        <v>91</v>
      </c>
      <c r="E6" s="265"/>
      <c r="F6" s="265"/>
      <c r="G6" s="266" t="s">
        <v>261</v>
      </c>
      <c r="H6" s="266"/>
      <c r="I6" s="266"/>
      <c r="J6" s="267" t="s">
        <v>91</v>
      </c>
      <c r="K6" s="267"/>
      <c r="L6" s="268" t="s">
        <v>121</v>
      </c>
      <c r="M6" s="268"/>
      <c r="N6" s="268"/>
      <c r="O6" s="269" t="s">
        <v>91</v>
      </c>
      <c r="P6" s="269"/>
      <c r="Q6" s="160" t="s">
        <v>20</v>
      </c>
      <c r="R6" s="161" t="s">
        <v>83</v>
      </c>
      <c r="S6" s="162"/>
      <c r="T6" s="163" t="s">
        <v>91</v>
      </c>
      <c r="U6" s="131"/>
      <c r="V6" s="131"/>
      <c r="W6" s="131"/>
      <c r="X6" s="131"/>
    </row>
    <row r="7" spans="1:24" ht="15.75" customHeight="1">
      <c r="A7" s="122"/>
      <c r="B7" s="264"/>
      <c r="C7" s="264"/>
      <c r="D7" s="270"/>
      <c r="E7" s="270"/>
      <c r="F7" s="270"/>
      <c r="G7" s="266"/>
      <c r="H7" s="266"/>
      <c r="I7" s="266"/>
      <c r="J7" s="271">
        <v>209</v>
      </c>
      <c r="K7" s="271"/>
      <c r="L7" s="268"/>
      <c r="M7" s="268"/>
      <c r="N7" s="268"/>
      <c r="O7" s="272"/>
      <c r="P7" s="272"/>
      <c r="Q7" s="164" t="s">
        <v>20</v>
      </c>
      <c r="R7" s="165" t="s">
        <v>122</v>
      </c>
      <c r="S7" s="166">
        <v>27</v>
      </c>
      <c r="T7" s="167" t="s">
        <v>91</v>
      </c>
      <c r="U7" s="131"/>
      <c r="V7" s="131"/>
      <c r="W7" s="131"/>
      <c r="X7" s="131"/>
    </row>
    <row r="8" spans="2:20" ht="15.75" customHeight="1">
      <c r="B8" s="264"/>
      <c r="C8" s="264"/>
      <c r="D8" s="270"/>
      <c r="E8" s="270"/>
      <c r="F8" s="270"/>
      <c r="G8" s="266"/>
      <c r="H8" s="266"/>
      <c r="I8" s="266"/>
      <c r="J8" s="271"/>
      <c r="K8" s="271"/>
      <c r="L8" s="268"/>
      <c r="M8" s="268"/>
      <c r="N8" s="268"/>
      <c r="O8" s="272"/>
      <c r="P8" s="272"/>
      <c r="Q8" s="168" t="s">
        <v>20</v>
      </c>
      <c r="R8" s="169" t="s">
        <v>123</v>
      </c>
      <c r="S8" s="170"/>
      <c r="T8" s="171" t="s">
        <v>91</v>
      </c>
    </row>
    <row r="9" spans="1:81" s="18" customFormat="1" ht="21" customHeight="1">
      <c r="A9" s="72"/>
      <c r="B9" s="73" t="s">
        <v>3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4" t="s">
        <v>64</v>
      </c>
      <c r="M9" s="74" t="s">
        <v>15</v>
      </c>
      <c r="N9" s="75" t="s">
        <v>16</v>
      </c>
      <c r="O9" s="76" t="s">
        <v>94</v>
      </c>
      <c r="P9" s="77" t="s">
        <v>95</v>
      </c>
      <c r="Q9" s="16" t="s">
        <v>20</v>
      </c>
      <c r="R9" s="132"/>
      <c r="S9" s="143"/>
      <c r="T9" s="145"/>
      <c r="U9" s="144"/>
      <c r="V9" s="135"/>
      <c r="W9" s="135"/>
      <c r="X9" s="135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</row>
    <row r="10" spans="1:20" ht="15.75" customHeight="1" thickBot="1">
      <c r="A10" s="60">
        <v>1</v>
      </c>
      <c r="B10" s="79" t="s">
        <v>138</v>
      </c>
      <c r="C10" s="78">
        <v>12</v>
      </c>
      <c r="D10" s="78"/>
      <c r="E10" s="78"/>
      <c r="F10" s="78">
        <v>9</v>
      </c>
      <c r="G10" s="78"/>
      <c r="H10" s="78">
        <v>9</v>
      </c>
      <c r="I10" s="78">
        <v>9</v>
      </c>
      <c r="J10" s="78">
        <v>9</v>
      </c>
      <c r="K10" s="78">
        <v>9</v>
      </c>
      <c r="L10" s="78">
        <v>6</v>
      </c>
      <c r="M10" s="78"/>
      <c r="N10" s="78"/>
      <c r="O10" s="33">
        <f>IF(B10="","",SUM(C10:M10)-(N10))</f>
        <v>63</v>
      </c>
      <c r="P10" s="82"/>
      <c r="Q10" s="80">
        <f>SUM(C10:E10)</f>
        <v>12</v>
      </c>
      <c r="S10" s="172" t="s">
        <v>124</v>
      </c>
      <c r="T10" s="137"/>
    </row>
    <row r="11" spans="1:22" ht="15.75" customHeight="1">
      <c r="A11" s="60">
        <v>2</v>
      </c>
      <c r="B11" s="79" t="s">
        <v>153</v>
      </c>
      <c r="C11" s="78">
        <v>15</v>
      </c>
      <c r="D11" s="78"/>
      <c r="E11" s="78"/>
      <c r="F11" s="78">
        <v>9</v>
      </c>
      <c r="G11" s="78"/>
      <c r="H11" s="78">
        <v>9</v>
      </c>
      <c r="I11" s="78">
        <v>6</v>
      </c>
      <c r="J11" s="78">
        <v>9</v>
      </c>
      <c r="K11" s="78">
        <v>6</v>
      </c>
      <c r="L11" s="78">
        <v>6</v>
      </c>
      <c r="M11" s="78"/>
      <c r="N11" s="78"/>
      <c r="O11" s="33">
        <f>IF(B11="","",SUM(C11:M11)-(N11))</f>
        <v>60</v>
      </c>
      <c r="P11" s="82"/>
      <c r="Q11" s="80">
        <f>SUM(C11:E11)</f>
        <v>15</v>
      </c>
      <c r="S11" s="287" t="s">
        <v>125</v>
      </c>
      <c r="T11" s="288"/>
      <c r="U11" s="176"/>
      <c r="V11" s="173" t="s">
        <v>91</v>
      </c>
    </row>
    <row r="12" spans="1:23" ht="15.75" customHeight="1">
      <c r="A12" s="60">
        <v>3</v>
      </c>
      <c r="B12" s="79" t="s">
        <v>210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81"/>
      <c r="O12" s="33">
        <f>IF(B12="","",SUM(C12:M12)-(N12))</f>
        <v>0</v>
      </c>
      <c r="P12" s="82"/>
      <c r="Q12" s="80">
        <f>SUM(C12:E12)</f>
        <v>0</v>
      </c>
      <c r="S12" s="273" t="s">
        <v>112</v>
      </c>
      <c r="T12" s="274"/>
      <c r="U12" s="177"/>
      <c r="V12" s="174" t="s">
        <v>91</v>
      </c>
      <c r="W12" s="138"/>
    </row>
    <row r="13" spans="1:23" ht="15.75" customHeight="1">
      <c r="A13" s="60">
        <v>4</v>
      </c>
      <c r="B13" s="79" t="s">
        <v>182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33">
        <f>IF(B13="","",SUM(C13:M13)-(N13))</f>
        <v>0</v>
      </c>
      <c r="P13" s="82"/>
      <c r="Q13" s="80">
        <f>SUM(C13:E13)</f>
        <v>0</v>
      </c>
      <c r="S13" s="273" t="s">
        <v>113</v>
      </c>
      <c r="T13" s="274"/>
      <c r="U13" s="177"/>
      <c r="V13" s="174" t="s">
        <v>91</v>
      </c>
      <c r="W13" s="138"/>
    </row>
    <row r="14" spans="1:23" ht="15.75" customHeight="1" thickBot="1">
      <c r="A14" s="60">
        <v>5</v>
      </c>
      <c r="B14" s="79">
        <v>52</v>
      </c>
      <c r="C14" s="78"/>
      <c r="D14" s="78"/>
      <c r="E14" s="78"/>
      <c r="F14" s="78"/>
      <c r="G14" s="78"/>
      <c r="H14" s="78">
        <v>9</v>
      </c>
      <c r="I14" s="78">
        <v>6</v>
      </c>
      <c r="J14" s="78"/>
      <c r="K14" s="78"/>
      <c r="L14" s="78">
        <v>6</v>
      </c>
      <c r="M14" s="78"/>
      <c r="N14" s="78"/>
      <c r="O14" s="33">
        <f>IF(B14="","",SUM(C14:M14)-(N14))</f>
        <v>21</v>
      </c>
      <c r="P14" s="82"/>
      <c r="Q14" s="80">
        <f>SUM(C14:E14)</f>
        <v>0</v>
      </c>
      <c r="S14" s="275" t="s">
        <v>114</v>
      </c>
      <c r="T14" s="276"/>
      <c r="U14" s="178"/>
      <c r="V14" s="175" t="s">
        <v>91</v>
      </c>
      <c r="W14" s="138"/>
    </row>
    <row r="15" spans="1:22" ht="15.75" customHeight="1">
      <c r="A15" s="60">
        <v>6</v>
      </c>
      <c r="B15" s="79">
        <v>20</v>
      </c>
      <c r="C15" s="78">
        <v>12</v>
      </c>
      <c r="D15" s="78"/>
      <c r="E15" s="78"/>
      <c r="F15" s="78">
        <v>6</v>
      </c>
      <c r="G15" s="78">
        <v>9</v>
      </c>
      <c r="H15" s="78">
        <v>9</v>
      </c>
      <c r="I15" s="78">
        <v>9</v>
      </c>
      <c r="J15" s="78">
        <v>9</v>
      </c>
      <c r="K15" s="78"/>
      <c r="L15" s="78">
        <v>6</v>
      </c>
      <c r="M15" s="78"/>
      <c r="N15" s="78"/>
      <c r="O15" s="33">
        <f aca="true" t="shared" si="0" ref="O15:O49">IF(B15="","",SUM(C15:M15)-(N15))</f>
        <v>60</v>
      </c>
      <c r="P15" s="82"/>
      <c r="Q15" s="80">
        <f aca="true" t="shared" si="1" ref="Q15:Q49">SUM(C15:E15)</f>
        <v>12</v>
      </c>
      <c r="V15" s="17"/>
    </row>
    <row r="16" spans="1:17" ht="15.75" customHeight="1">
      <c r="A16" s="60">
        <v>7</v>
      </c>
      <c r="B16" s="79">
        <v>39</v>
      </c>
      <c r="C16" s="78"/>
      <c r="D16" s="78"/>
      <c r="E16" s="78"/>
      <c r="F16" s="78"/>
      <c r="G16" s="78">
        <v>9</v>
      </c>
      <c r="H16" s="78">
        <v>9</v>
      </c>
      <c r="I16" s="78"/>
      <c r="J16" s="78"/>
      <c r="K16" s="78"/>
      <c r="L16" s="78"/>
      <c r="M16" s="78"/>
      <c r="N16" s="78"/>
      <c r="O16" s="33">
        <f t="shared" si="0"/>
        <v>18</v>
      </c>
      <c r="P16" s="82"/>
      <c r="Q16" s="80">
        <f t="shared" si="1"/>
        <v>0</v>
      </c>
    </row>
    <row r="17" spans="1:17" ht="15.75" customHeight="1">
      <c r="A17" s="60">
        <v>8</v>
      </c>
      <c r="B17" s="79">
        <v>32</v>
      </c>
      <c r="C17" s="78">
        <v>14</v>
      </c>
      <c r="D17" s="78">
        <v>9</v>
      </c>
      <c r="E17" s="78"/>
      <c r="F17" s="78">
        <v>6</v>
      </c>
      <c r="G17" s="78">
        <v>9</v>
      </c>
      <c r="H17" s="78">
        <v>12</v>
      </c>
      <c r="I17" s="78">
        <v>6</v>
      </c>
      <c r="J17" s="78">
        <v>6</v>
      </c>
      <c r="K17" s="78">
        <v>6</v>
      </c>
      <c r="L17" s="78"/>
      <c r="M17" s="78"/>
      <c r="N17" s="78"/>
      <c r="O17" s="33">
        <f t="shared" si="0"/>
        <v>68</v>
      </c>
      <c r="P17" s="82"/>
      <c r="Q17" s="80">
        <f t="shared" si="1"/>
        <v>23</v>
      </c>
    </row>
    <row r="18" spans="1:17" ht="15.75" customHeight="1">
      <c r="A18" s="60">
        <v>9</v>
      </c>
      <c r="B18" s="79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33">
        <f t="shared" si="0"/>
      </c>
      <c r="P18" s="82"/>
      <c r="Q18" s="80">
        <f t="shared" si="1"/>
        <v>0</v>
      </c>
    </row>
    <row r="19" spans="1:17" ht="15.75" customHeight="1">
      <c r="A19" s="60">
        <v>10</v>
      </c>
      <c r="B19" s="7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81"/>
      <c r="O19" s="33">
        <f t="shared" si="0"/>
      </c>
      <c r="P19" s="82"/>
      <c r="Q19" s="80">
        <f t="shared" si="1"/>
        <v>0</v>
      </c>
    </row>
    <row r="20" spans="1:19" ht="15.75" customHeight="1">
      <c r="A20" s="60">
        <v>11</v>
      </c>
      <c r="B20" s="7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81"/>
      <c r="O20" s="33">
        <f t="shared" si="0"/>
      </c>
      <c r="P20" s="82"/>
      <c r="Q20" s="80">
        <f t="shared" si="1"/>
        <v>0</v>
      </c>
      <c r="R20" s="139"/>
      <c r="S20" s="139"/>
    </row>
    <row r="21" spans="1:17" ht="15.75" customHeight="1">
      <c r="A21" s="60">
        <v>12</v>
      </c>
      <c r="B21" s="7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81"/>
      <c r="O21" s="33">
        <f t="shared" si="0"/>
      </c>
      <c r="P21" s="82"/>
      <c r="Q21" s="80">
        <f t="shared" si="1"/>
        <v>0</v>
      </c>
    </row>
    <row r="22" spans="1:17" ht="15.75" customHeight="1">
      <c r="A22" s="60"/>
      <c r="B22" s="7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1"/>
      <c r="O22" s="33">
        <f t="shared" si="0"/>
      </c>
      <c r="P22" s="83"/>
      <c r="Q22" s="80">
        <f t="shared" si="1"/>
        <v>0</v>
      </c>
    </row>
    <row r="23" spans="1:17" ht="15.75" customHeight="1">
      <c r="A23" s="60"/>
      <c r="B23" s="79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33">
        <f t="shared" si="0"/>
      </c>
      <c r="P23" s="83"/>
      <c r="Q23" s="80">
        <f t="shared" si="1"/>
        <v>0</v>
      </c>
    </row>
    <row r="24" spans="1:17" ht="15.75" customHeight="1">
      <c r="A24" s="60"/>
      <c r="B24" s="7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1"/>
      <c r="O24" s="33">
        <f t="shared" si="0"/>
      </c>
      <c r="P24" s="82"/>
      <c r="Q24" s="80">
        <f t="shared" si="1"/>
        <v>0</v>
      </c>
    </row>
    <row r="25" spans="1:17" ht="15.75" customHeight="1">
      <c r="A25" s="60"/>
      <c r="B25" s="79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33">
        <f t="shared" si="0"/>
      </c>
      <c r="P25" s="83"/>
      <c r="Q25" s="80">
        <f t="shared" si="1"/>
        <v>0</v>
      </c>
    </row>
    <row r="26" spans="1:17" ht="15.75" customHeight="1">
      <c r="A26" s="60"/>
      <c r="B26" s="79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3">
        <f t="shared" si="0"/>
      </c>
      <c r="P26" s="83"/>
      <c r="Q26" s="80">
        <f t="shared" si="1"/>
        <v>0</v>
      </c>
    </row>
    <row r="27" spans="1:17" ht="15.75" customHeight="1">
      <c r="A27" s="60"/>
      <c r="B27" s="79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3">
        <f t="shared" si="0"/>
      </c>
      <c r="P27" s="83"/>
      <c r="Q27" s="80">
        <f t="shared" si="1"/>
        <v>0</v>
      </c>
    </row>
    <row r="28" spans="1:17" ht="15.75" customHeight="1">
      <c r="A28" s="60"/>
      <c r="B28" s="79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33">
        <f t="shared" si="0"/>
      </c>
      <c r="P28" s="83"/>
      <c r="Q28" s="80">
        <f t="shared" si="1"/>
        <v>0</v>
      </c>
    </row>
    <row r="29" spans="1:17" ht="15.75" customHeight="1">
      <c r="A29" s="60"/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33">
        <f t="shared" si="0"/>
      </c>
      <c r="P29" s="82"/>
      <c r="Q29" s="80">
        <f t="shared" si="1"/>
        <v>0</v>
      </c>
    </row>
    <row r="30" spans="1:17" ht="15.75" customHeight="1">
      <c r="A30" s="60"/>
      <c r="B30" s="7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1"/>
      <c r="O30" s="33">
        <f t="shared" si="0"/>
      </c>
      <c r="P30" s="83"/>
      <c r="Q30" s="80">
        <f t="shared" si="1"/>
        <v>0</v>
      </c>
    </row>
    <row r="31" spans="1:17" ht="15.75" customHeight="1">
      <c r="A31" s="60"/>
      <c r="B31" s="79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33">
        <f t="shared" si="0"/>
      </c>
      <c r="P31" s="83"/>
      <c r="Q31" s="80">
        <f t="shared" si="1"/>
        <v>0</v>
      </c>
    </row>
    <row r="32" spans="1:17" ht="15.75" customHeight="1">
      <c r="A32" s="60"/>
      <c r="B32" s="7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1"/>
      <c r="O32" s="33">
        <f t="shared" si="0"/>
      </c>
      <c r="P32" s="83"/>
      <c r="Q32" s="80">
        <f t="shared" si="1"/>
        <v>0</v>
      </c>
    </row>
    <row r="33" spans="1:17" ht="15.75" customHeight="1">
      <c r="A33" s="60"/>
      <c r="B33" s="7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1"/>
      <c r="O33" s="33">
        <f t="shared" si="0"/>
      </c>
      <c r="P33" s="83"/>
      <c r="Q33" s="80">
        <f t="shared" si="1"/>
        <v>0</v>
      </c>
    </row>
    <row r="34" spans="1:17" ht="15.75" customHeight="1">
      <c r="A34" s="60"/>
      <c r="B34" s="7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1"/>
      <c r="O34" s="33">
        <f t="shared" si="0"/>
      </c>
      <c r="P34" s="83"/>
      <c r="Q34" s="80">
        <f t="shared" si="1"/>
        <v>0</v>
      </c>
    </row>
    <row r="35" spans="1:17" ht="15.75" customHeight="1">
      <c r="A35" s="60"/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3">
        <f t="shared" si="0"/>
      </c>
      <c r="P35" s="83"/>
      <c r="Q35" s="80">
        <f t="shared" si="1"/>
        <v>0</v>
      </c>
    </row>
    <row r="36" spans="1:17" ht="15.75" customHeight="1">
      <c r="A36" s="60"/>
      <c r="B36" s="7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1"/>
      <c r="O36" s="33">
        <f t="shared" si="0"/>
      </c>
      <c r="P36" s="83"/>
      <c r="Q36" s="80">
        <f t="shared" si="1"/>
        <v>0</v>
      </c>
    </row>
    <row r="37" spans="1:17" ht="15.75" customHeight="1">
      <c r="A37" s="60"/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33">
        <f t="shared" si="0"/>
      </c>
      <c r="P37" s="83"/>
      <c r="Q37" s="80">
        <f t="shared" si="1"/>
        <v>0</v>
      </c>
    </row>
    <row r="38" spans="1:17" ht="15.75" customHeight="1">
      <c r="A38" s="60"/>
      <c r="B38" s="7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1"/>
      <c r="O38" s="33">
        <f t="shared" si="0"/>
      </c>
      <c r="P38" s="83"/>
      <c r="Q38" s="80">
        <f t="shared" si="1"/>
        <v>0</v>
      </c>
    </row>
    <row r="39" spans="1:17" ht="15.75" customHeight="1">
      <c r="A39" s="60"/>
      <c r="B39" s="7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1"/>
      <c r="O39" s="33">
        <f t="shared" si="0"/>
      </c>
      <c r="P39" s="83"/>
      <c r="Q39" s="80">
        <f t="shared" si="1"/>
        <v>0</v>
      </c>
    </row>
    <row r="40" spans="1:17" ht="15.75" customHeight="1">
      <c r="A40" s="60"/>
      <c r="B40" s="7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1"/>
      <c r="O40" s="33">
        <f t="shared" si="0"/>
      </c>
      <c r="P40" s="83"/>
      <c r="Q40" s="80">
        <f t="shared" si="1"/>
        <v>0</v>
      </c>
    </row>
    <row r="41" spans="1:17" ht="15.75" customHeight="1">
      <c r="A41" s="60"/>
      <c r="B41" s="7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33">
        <f t="shared" si="0"/>
      </c>
      <c r="P41" s="83"/>
      <c r="Q41" s="80">
        <f t="shared" si="1"/>
        <v>0</v>
      </c>
    </row>
    <row r="42" spans="1:17" ht="15.75" customHeight="1">
      <c r="A42" s="60"/>
      <c r="B42" s="7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1"/>
      <c r="O42" s="33">
        <f t="shared" si="0"/>
      </c>
      <c r="P42" s="83"/>
      <c r="Q42" s="80">
        <f t="shared" si="1"/>
        <v>0</v>
      </c>
    </row>
    <row r="43" spans="1:17" ht="15.75" customHeight="1">
      <c r="A43" s="60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33">
        <f t="shared" si="0"/>
      </c>
      <c r="P43" s="83"/>
      <c r="Q43" s="80">
        <f t="shared" si="1"/>
        <v>0</v>
      </c>
    </row>
    <row r="44" spans="1:17" ht="15.75" customHeight="1">
      <c r="A44" s="60"/>
      <c r="B44" s="79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3">
        <f t="shared" si="0"/>
      </c>
      <c r="P44" s="83"/>
      <c r="Q44" s="80">
        <f t="shared" si="1"/>
        <v>0</v>
      </c>
    </row>
    <row r="45" spans="1:17" ht="15.75" customHeight="1">
      <c r="A45" s="60"/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33">
        <f t="shared" si="0"/>
      </c>
      <c r="P45" s="83"/>
      <c r="Q45" s="80">
        <f t="shared" si="1"/>
        <v>0</v>
      </c>
    </row>
    <row r="46" spans="1:17" ht="15.75" customHeight="1">
      <c r="A46" s="60"/>
      <c r="B46" s="7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1"/>
      <c r="O46" s="33">
        <f t="shared" si="0"/>
      </c>
      <c r="P46" s="83"/>
      <c r="Q46" s="80">
        <f t="shared" si="1"/>
        <v>0</v>
      </c>
    </row>
    <row r="47" spans="1:17" ht="15.75" customHeight="1">
      <c r="A47" s="60"/>
      <c r="B47" s="79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33">
        <f t="shared" si="0"/>
      </c>
      <c r="P47" s="83"/>
      <c r="Q47" s="80">
        <f t="shared" si="1"/>
        <v>0</v>
      </c>
    </row>
    <row r="48" spans="1:17" ht="15.75" customHeight="1">
      <c r="A48" s="60"/>
      <c r="B48" s="7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1"/>
      <c r="O48" s="33">
        <f t="shared" si="0"/>
      </c>
      <c r="P48" s="83"/>
      <c r="Q48" s="80">
        <f t="shared" si="1"/>
        <v>0</v>
      </c>
    </row>
    <row r="49" spans="1:17" ht="15.75" customHeight="1">
      <c r="A49" s="60"/>
      <c r="B49" s="79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33">
        <f t="shared" si="0"/>
      </c>
      <c r="P49" s="83"/>
      <c r="Q49" s="80">
        <f t="shared" si="1"/>
        <v>0</v>
      </c>
    </row>
  </sheetData>
  <sheetProtection selectLockedCells="1" selectUnlockedCells="1"/>
  <mergeCells count="32">
    <mergeCell ref="S11:T11"/>
    <mergeCell ref="S12:T12"/>
    <mergeCell ref="S13:T13"/>
    <mergeCell ref="S14:T14"/>
    <mergeCell ref="T4:T5"/>
    <mergeCell ref="B6:C8"/>
    <mergeCell ref="D6:F6"/>
    <mergeCell ref="G6:I8"/>
    <mergeCell ref="J6:K6"/>
    <mergeCell ref="L6:N8"/>
    <mergeCell ref="O6:P6"/>
    <mergeCell ref="D7:F8"/>
    <mergeCell ref="J7:K8"/>
    <mergeCell ref="O7:P8"/>
    <mergeCell ref="O3:P3"/>
    <mergeCell ref="Q3:Q5"/>
    <mergeCell ref="S3:S5"/>
    <mergeCell ref="D4:F5"/>
    <mergeCell ref="J4:K5"/>
    <mergeCell ref="O4:P5"/>
    <mergeCell ref="R4:R5"/>
    <mergeCell ref="B3:C5"/>
    <mergeCell ref="D3:F3"/>
    <mergeCell ref="G3:I5"/>
    <mergeCell ref="J3:K3"/>
    <mergeCell ref="L3:N5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="50" zoomScaleNormal="50" zoomScaleSheetLayoutView="50" zoomScalePageLayoutView="0" workbookViewId="0" topLeftCell="A1">
      <pane ySplit="1" topLeftCell="A2" activePane="bottomLeft" state="frozen"/>
      <selection pane="topLeft" activeCell="A1" sqref="A1"/>
      <selection pane="bottomLeft" activeCell="J10" sqref="J10:M10"/>
    </sheetView>
  </sheetViews>
  <sheetFormatPr defaultColWidth="9.140625" defaultRowHeight="12.75"/>
  <cols>
    <col min="1" max="5" width="9.140625" style="84" customWidth="1"/>
    <col min="6" max="6" width="29.421875" style="84" customWidth="1"/>
    <col min="7" max="7" width="9.140625" style="84" customWidth="1"/>
    <col min="8" max="8" width="12.7109375" style="84" customWidth="1"/>
    <col min="9" max="9" width="30.421875" style="84" customWidth="1"/>
    <col min="10" max="12" width="9.140625" style="84" customWidth="1"/>
    <col min="13" max="13" width="28.57421875" style="84" customWidth="1"/>
    <col min="14" max="16384" width="9.140625" style="84" customWidth="1"/>
  </cols>
  <sheetData>
    <row r="1" spans="1:13" ht="30">
      <c r="A1" s="221" t="s">
        <v>71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2:7" ht="15.75" customHeight="1">
      <c r="B2" s="85"/>
      <c r="C2" s="86"/>
      <c r="D2" s="86"/>
      <c r="E2" s="86"/>
      <c r="F2" s="86"/>
      <c r="G2" s="86"/>
    </row>
    <row r="3" spans="8:13" s="87" customFormat="1" ht="24" customHeight="1">
      <c r="H3" s="88" t="s">
        <v>72</v>
      </c>
      <c r="J3" s="222" t="s">
        <v>73</v>
      </c>
      <c r="K3" s="222"/>
      <c r="L3" s="222"/>
      <c r="M3" s="222"/>
    </row>
    <row r="4" spans="1:13" s="92" customFormat="1" ht="22.5">
      <c r="A4" s="223" t="s">
        <v>74</v>
      </c>
      <c r="B4" s="223"/>
      <c r="C4" s="223"/>
      <c r="D4" s="223"/>
      <c r="E4" s="223"/>
      <c r="F4" s="223"/>
      <c r="G4" s="223"/>
      <c r="H4" s="90">
        <v>126</v>
      </c>
      <c r="I4" s="91"/>
      <c r="J4" s="224" t="s">
        <v>257</v>
      </c>
      <c r="K4" s="224"/>
      <c r="L4" s="224"/>
      <c r="M4" s="224"/>
    </row>
    <row r="5" spans="8:13" s="92" customFormat="1" ht="12" customHeight="1">
      <c r="H5" s="93"/>
      <c r="J5" s="93"/>
      <c r="K5" s="94"/>
      <c r="L5" s="94"/>
      <c r="M5" s="94"/>
    </row>
    <row r="6" spans="1:13" s="92" customFormat="1" ht="22.5">
      <c r="A6" s="223" t="s">
        <v>99</v>
      </c>
      <c r="B6" s="223"/>
      <c r="C6" s="223"/>
      <c r="D6" s="223"/>
      <c r="E6" s="223"/>
      <c r="F6" s="223"/>
      <c r="G6" s="223"/>
      <c r="H6" s="90">
        <v>861</v>
      </c>
      <c r="I6" s="95"/>
      <c r="J6" s="224" t="s">
        <v>265</v>
      </c>
      <c r="K6" s="224"/>
      <c r="L6" s="224"/>
      <c r="M6" s="224"/>
    </row>
    <row r="7" spans="1:13" s="92" customFormat="1" ht="11.25" customHeight="1">
      <c r="A7" s="96"/>
      <c r="B7" s="96"/>
      <c r="C7" s="96"/>
      <c r="D7" s="96"/>
      <c r="E7" s="96"/>
      <c r="F7" s="96"/>
      <c r="G7" s="96"/>
      <c r="H7" s="97"/>
      <c r="I7" s="98"/>
      <c r="J7" s="97"/>
      <c r="K7" s="97"/>
      <c r="L7" s="97"/>
      <c r="M7" s="97"/>
    </row>
    <row r="8" spans="1:13" s="92" customFormat="1" ht="22.5">
      <c r="A8" s="223" t="s">
        <v>100</v>
      </c>
      <c r="B8" s="223"/>
      <c r="C8" s="223"/>
      <c r="D8" s="223"/>
      <c r="E8" s="223"/>
      <c r="F8" s="223"/>
      <c r="G8" s="223"/>
      <c r="H8" s="90">
        <v>406</v>
      </c>
      <c r="I8" s="99"/>
      <c r="J8" s="224" t="s">
        <v>257</v>
      </c>
      <c r="K8" s="224"/>
      <c r="L8" s="224"/>
      <c r="M8" s="224"/>
    </row>
    <row r="9" spans="1:13" s="92" customFormat="1" ht="11.25" customHeight="1">
      <c r="A9" s="96"/>
      <c r="B9" s="96"/>
      <c r="C9" s="96"/>
      <c r="D9" s="96"/>
      <c r="E9" s="96"/>
      <c r="F9" s="96"/>
      <c r="G9" s="96"/>
      <c r="H9" s="97"/>
      <c r="I9" s="98"/>
      <c r="J9" s="97"/>
      <c r="K9" s="97"/>
      <c r="L9" s="97"/>
      <c r="M9" s="97"/>
    </row>
    <row r="10" spans="1:13" s="92" customFormat="1" ht="22.5">
      <c r="A10" s="223" t="s">
        <v>101</v>
      </c>
      <c r="B10" s="223"/>
      <c r="C10" s="223"/>
      <c r="D10" s="223"/>
      <c r="E10" s="223"/>
      <c r="F10" s="223"/>
      <c r="G10" s="223"/>
      <c r="H10" s="90">
        <v>469</v>
      </c>
      <c r="I10" s="91"/>
      <c r="J10" s="224" t="s">
        <v>257</v>
      </c>
      <c r="K10" s="224"/>
      <c r="L10" s="224"/>
      <c r="M10" s="224"/>
    </row>
    <row r="11" spans="1:13" s="92" customFormat="1" ht="11.25" customHeight="1">
      <c r="A11" s="96"/>
      <c r="B11" s="96"/>
      <c r="C11" s="96"/>
      <c r="D11" s="96"/>
      <c r="E11" s="96"/>
      <c r="F11" s="96"/>
      <c r="G11" s="96"/>
      <c r="H11" s="97"/>
      <c r="I11" s="98"/>
      <c r="J11" s="97"/>
      <c r="K11" s="97"/>
      <c r="L11" s="97"/>
      <c r="M11" s="97"/>
    </row>
    <row r="12" spans="1:13" s="92" customFormat="1" ht="22.5">
      <c r="A12" s="223" t="s">
        <v>102</v>
      </c>
      <c r="B12" s="223"/>
      <c r="C12" s="223"/>
      <c r="D12" s="223"/>
      <c r="E12" s="223"/>
      <c r="F12" s="223"/>
      <c r="G12" s="223"/>
      <c r="H12" s="90">
        <v>27</v>
      </c>
      <c r="I12" s="91"/>
      <c r="J12" s="224" t="s">
        <v>265</v>
      </c>
      <c r="K12" s="224"/>
      <c r="L12" s="224"/>
      <c r="M12" s="224"/>
    </row>
    <row r="13" spans="1:13" s="92" customFormat="1" ht="11.25" customHeight="1" thickBot="1">
      <c r="A13" s="96"/>
      <c r="B13" s="96"/>
      <c r="C13" s="96"/>
      <c r="D13" s="96"/>
      <c r="E13" s="96"/>
      <c r="F13" s="96"/>
      <c r="G13" s="96"/>
      <c r="H13" s="97"/>
      <c r="I13" s="98"/>
      <c r="J13" s="97"/>
      <c r="K13" s="97"/>
      <c r="L13" s="97"/>
      <c r="M13" s="97"/>
    </row>
    <row r="14" spans="1:13" s="92" customFormat="1" ht="23.25" thickBot="1">
      <c r="A14" s="223" t="s">
        <v>103</v>
      </c>
      <c r="B14" s="223"/>
      <c r="C14" s="223"/>
      <c r="D14" s="223"/>
      <c r="E14" s="223"/>
      <c r="F14" s="223"/>
      <c r="G14" s="223"/>
      <c r="H14" s="90">
        <v>138</v>
      </c>
      <c r="I14" s="91"/>
      <c r="J14" s="224" t="s">
        <v>265</v>
      </c>
      <c r="K14" s="224"/>
      <c r="L14" s="224"/>
      <c r="M14" s="224"/>
    </row>
    <row r="15" spans="1:13" s="92" customFormat="1" ht="12" customHeight="1" thickBot="1">
      <c r="A15" s="89"/>
      <c r="B15" s="100"/>
      <c r="C15" s="100"/>
      <c r="D15" s="100"/>
      <c r="E15" s="100"/>
      <c r="F15" s="100"/>
      <c r="G15" s="100"/>
      <c r="H15" s="90"/>
      <c r="I15" s="91"/>
      <c r="J15" s="90"/>
      <c r="K15" s="90"/>
      <c r="L15" s="90"/>
      <c r="M15" s="90"/>
    </row>
    <row r="16" spans="1:13" s="92" customFormat="1" ht="23.25" thickBot="1">
      <c r="A16" s="223" t="s">
        <v>104</v>
      </c>
      <c r="B16" s="223"/>
      <c r="C16" s="223"/>
      <c r="D16" s="223"/>
      <c r="E16" s="223"/>
      <c r="F16" s="223"/>
      <c r="G16" s="223"/>
      <c r="H16" s="90">
        <v>83</v>
      </c>
      <c r="I16" s="91"/>
      <c r="J16" s="224" t="s">
        <v>257</v>
      </c>
      <c r="K16" s="224"/>
      <c r="L16" s="224"/>
      <c r="M16" s="224"/>
    </row>
    <row r="17" spans="1:13" s="92" customFormat="1" ht="12" customHeight="1" thickBot="1">
      <c r="A17" s="96"/>
      <c r="B17" s="96"/>
      <c r="C17" s="96"/>
      <c r="D17" s="96"/>
      <c r="E17" s="96"/>
      <c r="F17" s="96"/>
      <c r="G17" s="101"/>
      <c r="H17" s="97"/>
      <c r="I17" s="98"/>
      <c r="J17" s="97"/>
      <c r="K17" s="97"/>
      <c r="L17" s="97"/>
      <c r="M17" s="97"/>
    </row>
    <row r="18" spans="1:13" s="92" customFormat="1" ht="23.25" thickBot="1">
      <c r="A18" s="226" t="s">
        <v>105</v>
      </c>
      <c r="B18" s="226"/>
      <c r="C18" s="226"/>
      <c r="D18" s="226"/>
      <c r="E18" s="226"/>
      <c r="F18" s="226"/>
      <c r="G18" s="226"/>
      <c r="H18" s="188">
        <v>87</v>
      </c>
      <c r="I18" s="189"/>
      <c r="J18" s="229" t="s">
        <v>250</v>
      </c>
      <c r="K18" s="229"/>
      <c r="L18" s="229"/>
      <c r="M18" s="229"/>
    </row>
    <row r="19" spans="1:13" s="92" customFormat="1" ht="23.25" thickBot="1">
      <c r="A19" s="226" t="s">
        <v>105</v>
      </c>
      <c r="B19" s="226"/>
      <c r="C19" s="226"/>
      <c r="D19" s="226"/>
      <c r="E19" s="226"/>
      <c r="F19" s="226"/>
      <c r="G19" s="226"/>
      <c r="H19" s="188">
        <v>87</v>
      </c>
      <c r="I19" s="189"/>
      <c r="J19" s="229" t="s">
        <v>277</v>
      </c>
      <c r="K19" s="229"/>
      <c r="L19" s="229"/>
      <c r="M19" s="229"/>
    </row>
    <row r="20" spans="1:13" s="92" customFormat="1" ht="12" customHeight="1" thickBot="1">
      <c r="A20" s="96"/>
      <c r="B20" s="96"/>
      <c r="C20" s="96"/>
      <c r="D20" s="96"/>
      <c r="E20" s="96"/>
      <c r="F20" s="96"/>
      <c r="G20" s="101"/>
      <c r="H20" s="97"/>
      <c r="I20" s="98"/>
      <c r="J20" s="97"/>
      <c r="K20" s="97"/>
      <c r="L20" s="97"/>
      <c r="M20" s="97"/>
    </row>
    <row r="21" spans="1:13" s="92" customFormat="1" ht="23.25" thickBot="1">
      <c r="A21" s="223" t="s">
        <v>106</v>
      </c>
      <c r="B21" s="223"/>
      <c r="C21" s="223"/>
      <c r="D21" s="223"/>
      <c r="E21" s="223"/>
      <c r="F21" s="223"/>
      <c r="G21" s="223"/>
      <c r="H21" s="90">
        <v>102</v>
      </c>
      <c r="I21" s="91"/>
      <c r="J21" s="224" t="s">
        <v>257</v>
      </c>
      <c r="K21" s="224"/>
      <c r="L21" s="224"/>
      <c r="M21" s="224"/>
    </row>
    <row r="22" spans="1:13" s="92" customFormat="1" ht="12" customHeight="1" thickBot="1">
      <c r="A22" s="96"/>
      <c r="B22" s="96"/>
      <c r="C22" s="96"/>
      <c r="D22" s="96"/>
      <c r="E22" s="96"/>
      <c r="F22" s="96"/>
      <c r="G22" s="101"/>
      <c r="H22" s="97"/>
      <c r="I22" s="98"/>
      <c r="J22" s="97"/>
      <c r="K22" s="97"/>
      <c r="L22" s="97"/>
      <c r="M22" s="97"/>
    </row>
    <row r="23" spans="1:13" s="92" customFormat="1" ht="23.25" thickBot="1">
      <c r="A23" s="223" t="s">
        <v>107</v>
      </c>
      <c r="B23" s="223"/>
      <c r="C23" s="223"/>
      <c r="D23" s="223"/>
      <c r="E23" s="223"/>
      <c r="F23" s="223"/>
      <c r="G23" s="223"/>
      <c r="H23" s="90">
        <v>150</v>
      </c>
      <c r="I23" s="91"/>
      <c r="J23" s="224" t="s">
        <v>276</v>
      </c>
      <c r="K23" s="224"/>
      <c r="L23" s="224"/>
      <c r="M23" s="224"/>
    </row>
    <row r="24" spans="1:13" s="92" customFormat="1" ht="12" customHeight="1" thickBot="1">
      <c r="A24" s="96"/>
      <c r="B24" s="96"/>
      <c r="C24" s="96"/>
      <c r="D24" s="96"/>
      <c r="E24" s="96"/>
      <c r="F24" s="96"/>
      <c r="G24" s="101"/>
      <c r="H24" s="97"/>
      <c r="I24" s="98"/>
      <c r="J24" s="97"/>
      <c r="K24" s="97"/>
      <c r="L24" s="97"/>
      <c r="M24" s="97"/>
    </row>
    <row r="25" spans="1:13" s="92" customFormat="1" ht="23.25" thickBot="1">
      <c r="A25" s="223" t="s">
        <v>108</v>
      </c>
      <c r="B25" s="223"/>
      <c r="C25" s="223"/>
      <c r="D25" s="223"/>
      <c r="E25" s="223"/>
      <c r="F25" s="223"/>
      <c r="G25" s="223"/>
      <c r="H25" s="90">
        <v>66</v>
      </c>
      <c r="I25" s="91"/>
      <c r="J25" s="224" t="s">
        <v>257</v>
      </c>
      <c r="K25" s="224"/>
      <c r="L25" s="224"/>
      <c r="M25" s="224"/>
    </row>
    <row r="26" spans="1:13" s="92" customFormat="1" ht="12" customHeight="1" thickBot="1">
      <c r="A26" s="96"/>
      <c r="B26" s="96"/>
      <c r="C26" s="96"/>
      <c r="D26" s="96"/>
      <c r="E26" s="96"/>
      <c r="F26" s="96"/>
      <c r="G26" s="101"/>
      <c r="H26" s="97"/>
      <c r="I26" s="98"/>
      <c r="J26" s="97"/>
      <c r="K26" s="97"/>
      <c r="L26" s="97"/>
      <c r="M26" s="97"/>
    </row>
    <row r="27" spans="1:13" s="92" customFormat="1" ht="23.25" thickBot="1">
      <c r="A27" s="223" t="s">
        <v>109</v>
      </c>
      <c r="B27" s="223"/>
      <c r="C27" s="223"/>
      <c r="D27" s="223"/>
      <c r="E27" s="223"/>
      <c r="F27" s="223"/>
      <c r="G27" s="223"/>
      <c r="H27" s="90">
        <v>46</v>
      </c>
      <c r="I27" s="91"/>
      <c r="J27" s="224" t="s">
        <v>257</v>
      </c>
      <c r="K27" s="224"/>
      <c r="L27" s="224"/>
      <c r="M27" s="224"/>
    </row>
    <row r="28" spans="1:13" s="92" customFormat="1" ht="12" customHeight="1" thickBot="1">
      <c r="A28" s="89"/>
      <c r="B28" s="100"/>
      <c r="C28" s="100"/>
      <c r="D28" s="100"/>
      <c r="E28" s="100"/>
      <c r="F28" s="100"/>
      <c r="G28" s="100"/>
      <c r="H28" s="90"/>
      <c r="I28" s="91"/>
      <c r="J28" s="90"/>
      <c r="K28" s="90"/>
      <c r="L28" s="90"/>
      <c r="M28" s="90"/>
    </row>
    <row r="29" spans="1:13" s="92" customFormat="1" ht="23.25" thickBot="1">
      <c r="A29" s="227" t="s">
        <v>110</v>
      </c>
      <c r="B29" s="227"/>
      <c r="C29" s="227"/>
      <c r="D29" s="227"/>
      <c r="E29" s="227"/>
      <c r="F29" s="227"/>
      <c r="G29" s="227"/>
      <c r="H29" s="156"/>
      <c r="I29" s="157"/>
      <c r="J29" s="228"/>
      <c r="K29" s="228"/>
      <c r="L29" s="228"/>
      <c r="M29" s="228"/>
    </row>
    <row r="30" spans="1:13" s="92" customFormat="1" ht="12" customHeight="1" thickBot="1">
      <c r="A30" s="89"/>
      <c r="B30" s="100"/>
      <c r="C30" s="100"/>
      <c r="D30" s="100"/>
      <c r="E30" s="100"/>
      <c r="F30" s="100"/>
      <c r="G30" s="100"/>
      <c r="H30" s="90"/>
      <c r="I30" s="91"/>
      <c r="J30" s="90"/>
      <c r="K30" s="90"/>
      <c r="L30" s="90"/>
      <c r="M30" s="90"/>
    </row>
    <row r="31" spans="1:13" s="92" customFormat="1" ht="23.25" thickBot="1">
      <c r="A31" s="223" t="s">
        <v>111</v>
      </c>
      <c r="B31" s="223"/>
      <c r="C31" s="223"/>
      <c r="D31" s="223"/>
      <c r="E31" s="223"/>
      <c r="F31" s="223"/>
      <c r="G31" s="223"/>
      <c r="H31" s="90">
        <v>1360</v>
      </c>
      <c r="I31" s="91"/>
      <c r="J31" s="224" t="s">
        <v>257</v>
      </c>
      <c r="K31" s="224"/>
      <c r="L31" s="224"/>
      <c r="M31" s="224"/>
    </row>
    <row r="32" ht="13.5" thickBot="1"/>
    <row r="33" spans="1:13" s="92" customFormat="1" ht="23.25" thickBot="1">
      <c r="A33" s="225" t="s">
        <v>113</v>
      </c>
      <c r="B33" s="225"/>
      <c r="C33" s="225"/>
      <c r="D33" s="225"/>
      <c r="E33" s="225"/>
      <c r="F33" s="225"/>
      <c r="G33" s="225"/>
      <c r="H33" s="90">
        <v>870</v>
      </c>
      <c r="I33" s="91"/>
      <c r="J33" s="224" t="s">
        <v>275</v>
      </c>
      <c r="K33" s="224"/>
      <c r="L33" s="224"/>
      <c r="M33" s="224"/>
    </row>
    <row r="34" spans="1:13" s="92" customFormat="1" ht="12" customHeight="1" thickBot="1">
      <c r="A34" s="89"/>
      <c r="B34" s="100"/>
      <c r="C34" s="100"/>
      <c r="D34" s="100"/>
      <c r="E34" s="100"/>
      <c r="F34" s="100"/>
      <c r="G34" s="100"/>
      <c r="H34" s="90"/>
      <c r="I34" s="91"/>
      <c r="J34" s="90"/>
      <c r="K34" s="90"/>
      <c r="L34" s="90"/>
      <c r="M34" s="90"/>
    </row>
    <row r="35" spans="1:13" s="92" customFormat="1" ht="23.25" thickBot="1">
      <c r="A35" s="223" t="s">
        <v>114</v>
      </c>
      <c r="B35" s="223"/>
      <c r="C35" s="223"/>
      <c r="D35" s="223"/>
      <c r="E35" s="223"/>
      <c r="F35" s="223"/>
      <c r="G35" s="223"/>
      <c r="H35" s="90">
        <v>653</v>
      </c>
      <c r="I35" s="91"/>
      <c r="J35" s="224" t="s">
        <v>267</v>
      </c>
      <c r="K35" s="224"/>
      <c r="L35" s="224"/>
      <c r="M35" s="224"/>
    </row>
    <row r="36" spans="1:13" s="92" customFormat="1" ht="12" customHeight="1" thickBot="1">
      <c r="A36" s="89"/>
      <c r="B36" s="100"/>
      <c r="C36" s="100"/>
      <c r="D36" s="100"/>
      <c r="E36" s="100"/>
      <c r="F36" s="100"/>
      <c r="G36" s="100"/>
      <c r="H36" s="90"/>
      <c r="I36" s="91"/>
      <c r="J36" s="90"/>
      <c r="K36" s="90"/>
      <c r="L36" s="90"/>
      <c r="M36" s="90"/>
    </row>
    <row r="37" spans="1:13" s="92" customFormat="1" ht="23.25" thickBot="1">
      <c r="A37" s="223" t="s">
        <v>115</v>
      </c>
      <c r="B37" s="223"/>
      <c r="C37" s="223"/>
      <c r="D37" s="223"/>
      <c r="E37" s="223"/>
      <c r="F37" s="223"/>
      <c r="G37" s="223"/>
      <c r="H37" s="90">
        <v>323</v>
      </c>
      <c r="I37" s="91"/>
      <c r="J37" s="224" t="s">
        <v>257</v>
      </c>
      <c r="K37" s="224"/>
      <c r="L37" s="224"/>
      <c r="M37" s="224"/>
    </row>
    <row r="38" ht="13.5" thickBot="1"/>
    <row r="39" spans="1:13" s="92" customFormat="1" ht="23.25" thickBot="1">
      <c r="A39" s="223" t="s">
        <v>116</v>
      </c>
      <c r="B39" s="223"/>
      <c r="C39" s="223"/>
      <c r="D39" s="223"/>
      <c r="E39" s="223"/>
      <c r="F39" s="223"/>
      <c r="G39" s="223"/>
      <c r="H39" s="90"/>
      <c r="I39" s="91"/>
      <c r="J39" s="224"/>
      <c r="K39" s="224"/>
      <c r="L39" s="224"/>
      <c r="M39" s="224"/>
    </row>
  </sheetData>
  <sheetProtection selectLockedCells="1" selectUnlockedCells="1"/>
  <mergeCells count="40">
    <mergeCell ref="J8:M8"/>
    <mergeCell ref="J10:M10"/>
    <mergeCell ref="J12:M12"/>
    <mergeCell ref="J16:M16"/>
    <mergeCell ref="J23:M23"/>
    <mergeCell ref="J18:M18"/>
    <mergeCell ref="J21:M21"/>
    <mergeCell ref="J19:M19"/>
    <mergeCell ref="A35:G35"/>
    <mergeCell ref="J35:M35"/>
    <mergeCell ref="A37:G37"/>
    <mergeCell ref="J37:M37"/>
    <mergeCell ref="A39:G39"/>
    <mergeCell ref="J39:M39"/>
    <mergeCell ref="A18:G18"/>
    <mergeCell ref="A23:G23"/>
    <mergeCell ref="A25:G25"/>
    <mergeCell ref="A27:G27"/>
    <mergeCell ref="A29:G29"/>
    <mergeCell ref="J29:M29"/>
    <mergeCell ref="A21:G21"/>
    <mergeCell ref="J25:M25"/>
    <mergeCell ref="J27:M27"/>
    <mergeCell ref="A19:G19"/>
    <mergeCell ref="A31:G31"/>
    <mergeCell ref="J31:M31"/>
    <mergeCell ref="A33:G33"/>
    <mergeCell ref="J33:M33"/>
    <mergeCell ref="A8:G8"/>
    <mergeCell ref="A10:G10"/>
    <mergeCell ref="A12:G12"/>
    <mergeCell ref="A14:G14"/>
    <mergeCell ref="J14:M14"/>
    <mergeCell ref="A16:G16"/>
    <mergeCell ref="A1:M1"/>
    <mergeCell ref="J3:M3"/>
    <mergeCell ref="A4:G4"/>
    <mergeCell ref="J4:M4"/>
    <mergeCell ref="A6:G6"/>
    <mergeCell ref="J6:M6"/>
  </mergeCells>
  <printOptions/>
  <pageMargins left="0.7086614173228347" right="0.7086614173228347" top="1.535433070866142" bottom="0.7480314960629921" header="0.5118110236220472" footer="0.5118110236220472"/>
  <pageSetup fitToHeight="1" fitToWidth="1" horizontalDpi="300" verticalDpi="300" orientation="landscape" paperSize="9" scale="64" r:id="rId2"/>
  <headerFooter alignWithMargins="0">
    <oddHeader>&amp;L&amp;G</oddHead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9"/>
  <sheetViews>
    <sheetView zoomScalePageLayoutView="0" workbookViewId="0" topLeftCell="A1">
      <selection activeCell="A1" sqref="A1:V22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13.8515625" style="1" customWidth="1"/>
    <col min="18" max="19" width="9.140625" style="1" customWidth="1"/>
    <col min="20" max="20" width="14.5742187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49" t="s">
        <v>87</v>
      </c>
      <c r="B1" s="249"/>
      <c r="C1" s="249"/>
      <c r="D1" s="250" t="s">
        <v>40</v>
      </c>
      <c r="E1" s="250"/>
      <c r="F1" s="250"/>
      <c r="G1" s="250"/>
      <c r="H1" s="250"/>
      <c r="I1" s="250"/>
      <c r="J1" s="250"/>
      <c r="K1" s="250"/>
      <c r="R1" s="123"/>
      <c r="S1" s="141"/>
    </row>
    <row r="2" spans="1:25" ht="15.75" customHeight="1">
      <c r="A2" s="249" t="s">
        <v>2</v>
      </c>
      <c r="B2" s="249"/>
      <c r="C2" s="249"/>
      <c r="D2" s="250" t="s">
        <v>43</v>
      </c>
      <c r="E2" s="250"/>
      <c r="F2" s="250"/>
      <c r="G2" s="251" t="s">
        <v>88</v>
      </c>
      <c r="H2" s="251"/>
      <c r="I2" s="251"/>
      <c r="J2" s="252" t="s">
        <v>89</v>
      </c>
      <c r="K2" s="252"/>
      <c r="L2" s="125"/>
      <c r="M2" s="126"/>
      <c r="N2" s="127"/>
      <c r="O2" s="127"/>
      <c r="P2" s="128"/>
      <c r="R2" s="129"/>
      <c r="S2" s="142"/>
      <c r="U2" s="130"/>
      <c r="V2" s="131"/>
      <c r="W2" s="131"/>
      <c r="X2" s="131"/>
      <c r="Y2" s="131"/>
    </row>
    <row r="3" spans="1:24" ht="15.75" customHeight="1">
      <c r="A3" s="122"/>
      <c r="B3" s="253" t="s">
        <v>90</v>
      </c>
      <c r="C3" s="253"/>
      <c r="D3" s="254" t="s">
        <v>91</v>
      </c>
      <c r="E3" s="254"/>
      <c r="F3" s="254"/>
      <c r="G3" s="255" t="s">
        <v>117</v>
      </c>
      <c r="H3" s="255"/>
      <c r="I3" s="255"/>
      <c r="J3" s="256" t="s">
        <v>91</v>
      </c>
      <c r="K3" s="256"/>
      <c r="L3" s="257" t="s">
        <v>92</v>
      </c>
      <c r="M3" s="257"/>
      <c r="N3" s="257"/>
      <c r="O3" s="258" t="s">
        <v>91</v>
      </c>
      <c r="P3" s="259"/>
      <c r="Q3" s="277" t="s">
        <v>93</v>
      </c>
      <c r="R3" s="159" t="s">
        <v>91</v>
      </c>
      <c r="S3" s="280" t="s">
        <v>118</v>
      </c>
      <c r="T3" s="158" t="s">
        <v>91</v>
      </c>
      <c r="U3" s="131"/>
      <c r="V3" s="131"/>
      <c r="W3" s="131"/>
      <c r="X3" s="131"/>
    </row>
    <row r="4" spans="1:24" ht="15.75" customHeight="1">
      <c r="A4" s="122"/>
      <c r="B4" s="253"/>
      <c r="C4" s="253"/>
      <c r="D4" s="260">
        <v>21</v>
      </c>
      <c r="E4" s="260"/>
      <c r="F4" s="260"/>
      <c r="G4" s="255"/>
      <c r="H4" s="255"/>
      <c r="I4" s="255"/>
      <c r="J4" s="261">
        <v>109</v>
      </c>
      <c r="K4" s="261"/>
      <c r="L4" s="257"/>
      <c r="M4" s="257"/>
      <c r="N4" s="257"/>
      <c r="O4" s="262">
        <v>69</v>
      </c>
      <c r="P4" s="263"/>
      <c r="Q4" s="278"/>
      <c r="R4" s="283">
        <v>73</v>
      </c>
      <c r="S4" s="281"/>
      <c r="T4" s="285">
        <v>72</v>
      </c>
      <c r="U4" s="131"/>
      <c r="V4" s="131"/>
      <c r="W4" s="131"/>
      <c r="X4" s="131"/>
    </row>
    <row r="5" spans="1:24" ht="15.75" customHeight="1">
      <c r="A5" s="122"/>
      <c r="B5" s="253"/>
      <c r="C5" s="253"/>
      <c r="D5" s="260"/>
      <c r="E5" s="260"/>
      <c r="F5" s="260"/>
      <c r="G5" s="255"/>
      <c r="H5" s="255"/>
      <c r="I5" s="255"/>
      <c r="J5" s="261"/>
      <c r="K5" s="261"/>
      <c r="L5" s="257"/>
      <c r="M5" s="257"/>
      <c r="N5" s="257"/>
      <c r="O5" s="262"/>
      <c r="P5" s="263"/>
      <c r="Q5" s="279"/>
      <c r="R5" s="284"/>
      <c r="S5" s="282"/>
      <c r="T5" s="286"/>
      <c r="U5" s="131"/>
      <c r="V5" s="131"/>
      <c r="W5" s="131"/>
      <c r="X5" s="131"/>
    </row>
    <row r="6" spans="1:24" ht="15.75" customHeight="1">
      <c r="A6" s="122"/>
      <c r="B6" s="264" t="s">
        <v>119</v>
      </c>
      <c r="C6" s="264"/>
      <c r="D6" s="265" t="s">
        <v>91</v>
      </c>
      <c r="E6" s="265"/>
      <c r="F6" s="265"/>
      <c r="G6" s="266" t="s">
        <v>261</v>
      </c>
      <c r="H6" s="266"/>
      <c r="I6" s="266"/>
      <c r="J6" s="267" t="s">
        <v>91</v>
      </c>
      <c r="K6" s="267"/>
      <c r="L6" s="268" t="s">
        <v>121</v>
      </c>
      <c r="M6" s="268"/>
      <c r="N6" s="268"/>
      <c r="O6" s="269" t="s">
        <v>91</v>
      </c>
      <c r="P6" s="269"/>
      <c r="Q6" s="160" t="s">
        <v>20</v>
      </c>
      <c r="R6" s="161" t="s">
        <v>83</v>
      </c>
      <c r="S6" s="162">
        <v>102</v>
      </c>
      <c r="T6" s="163" t="s">
        <v>91</v>
      </c>
      <c r="U6" s="131"/>
      <c r="V6" s="131"/>
      <c r="W6" s="131"/>
      <c r="X6" s="131"/>
    </row>
    <row r="7" spans="1:24" ht="15.75" customHeight="1">
      <c r="A7" s="122"/>
      <c r="B7" s="264"/>
      <c r="C7" s="264"/>
      <c r="D7" s="270">
        <v>801</v>
      </c>
      <c r="E7" s="270"/>
      <c r="F7" s="270"/>
      <c r="G7" s="266"/>
      <c r="H7" s="266"/>
      <c r="I7" s="266"/>
      <c r="J7" s="271"/>
      <c r="K7" s="271"/>
      <c r="L7" s="268"/>
      <c r="M7" s="268"/>
      <c r="N7" s="268"/>
      <c r="O7" s="272">
        <v>353</v>
      </c>
      <c r="P7" s="272"/>
      <c r="Q7" s="164" t="s">
        <v>20</v>
      </c>
      <c r="R7" s="165" t="s">
        <v>122</v>
      </c>
      <c r="S7" s="166"/>
      <c r="T7" s="167" t="s">
        <v>91</v>
      </c>
      <c r="U7" s="131"/>
      <c r="V7" s="131"/>
      <c r="W7" s="131"/>
      <c r="X7" s="131"/>
    </row>
    <row r="8" spans="2:20" ht="15.75" customHeight="1">
      <c r="B8" s="264"/>
      <c r="C8" s="264"/>
      <c r="D8" s="270"/>
      <c r="E8" s="270"/>
      <c r="F8" s="270"/>
      <c r="G8" s="266"/>
      <c r="H8" s="266"/>
      <c r="I8" s="266"/>
      <c r="J8" s="271"/>
      <c r="K8" s="271"/>
      <c r="L8" s="268"/>
      <c r="M8" s="268"/>
      <c r="N8" s="268"/>
      <c r="O8" s="272"/>
      <c r="P8" s="272"/>
      <c r="Q8" s="168" t="s">
        <v>20</v>
      </c>
      <c r="R8" s="169" t="s">
        <v>123</v>
      </c>
      <c r="S8" s="170">
        <v>38</v>
      </c>
      <c r="T8" s="171" t="s">
        <v>91</v>
      </c>
    </row>
    <row r="9" spans="1:81" s="18" customFormat="1" ht="21" customHeight="1">
      <c r="A9" s="72"/>
      <c r="B9" s="73" t="s">
        <v>3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4" t="s">
        <v>64</v>
      </c>
      <c r="M9" s="74" t="s">
        <v>15</v>
      </c>
      <c r="N9" s="75" t="s">
        <v>16</v>
      </c>
      <c r="O9" s="76" t="s">
        <v>94</v>
      </c>
      <c r="P9" s="77" t="s">
        <v>95</v>
      </c>
      <c r="Q9" s="16" t="s">
        <v>20</v>
      </c>
      <c r="R9" s="132"/>
      <c r="S9" s="143"/>
      <c r="T9" s="145"/>
      <c r="U9" s="144"/>
      <c r="V9" s="135"/>
      <c r="W9" s="135"/>
      <c r="X9" s="135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</row>
    <row r="10" spans="1:20" ht="15.75" customHeight="1" thickBot="1">
      <c r="A10" s="60">
        <v>1</v>
      </c>
      <c r="B10" s="79">
        <v>16</v>
      </c>
      <c r="C10" s="78">
        <v>21</v>
      </c>
      <c r="D10" s="78">
        <v>15</v>
      </c>
      <c r="E10" s="78"/>
      <c r="F10" s="78">
        <v>9</v>
      </c>
      <c r="G10" s="78">
        <v>12</v>
      </c>
      <c r="H10" s="78">
        <v>12</v>
      </c>
      <c r="I10" s="78">
        <v>9</v>
      </c>
      <c r="J10" s="78">
        <v>12</v>
      </c>
      <c r="K10" s="78">
        <v>9</v>
      </c>
      <c r="L10" s="78">
        <v>9</v>
      </c>
      <c r="M10" s="78">
        <v>6</v>
      </c>
      <c r="N10" s="78"/>
      <c r="O10" s="33">
        <f aca="true" t="shared" si="0" ref="O10:O21">IF(B10="","",SUM(C10:M10)-(N10))</f>
        <v>114</v>
      </c>
      <c r="P10" s="82" t="s">
        <v>241</v>
      </c>
      <c r="Q10" s="80">
        <f>SUM(C10:E10)</f>
        <v>36</v>
      </c>
      <c r="S10" s="172" t="s">
        <v>124</v>
      </c>
      <c r="T10" s="137"/>
    </row>
    <row r="11" spans="1:22" ht="15.75" customHeight="1">
      <c r="A11" s="60">
        <v>2</v>
      </c>
      <c r="B11" s="79">
        <v>14</v>
      </c>
      <c r="C11" s="19">
        <v>21</v>
      </c>
      <c r="D11" s="19">
        <v>10</v>
      </c>
      <c r="E11" s="19">
        <v>7</v>
      </c>
      <c r="F11" s="19">
        <v>12</v>
      </c>
      <c r="G11" s="19">
        <v>13</v>
      </c>
      <c r="H11" s="19">
        <v>12</v>
      </c>
      <c r="I11" s="19">
        <v>9</v>
      </c>
      <c r="J11" s="19">
        <v>9</v>
      </c>
      <c r="K11" s="19">
        <v>9</v>
      </c>
      <c r="L11" s="19">
        <v>8</v>
      </c>
      <c r="M11" s="19">
        <v>3</v>
      </c>
      <c r="N11" s="81"/>
      <c r="O11" s="33">
        <f t="shared" si="0"/>
        <v>113</v>
      </c>
      <c r="P11" s="82" t="s">
        <v>240</v>
      </c>
      <c r="Q11" s="80">
        <f>SUM(C11:E11)</f>
        <v>38</v>
      </c>
      <c r="S11" s="287" t="s">
        <v>125</v>
      </c>
      <c r="T11" s="288"/>
      <c r="U11" s="176">
        <v>233</v>
      </c>
      <c r="V11" s="173" t="s">
        <v>91</v>
      </c>
    </row>
    <row r="12" spans="1:23" ht="15.75" customHeight="1">
      <c r="A12" s="60">
        <v>3</v>
      </c>
      <c r="B12" s="79">
        <v>68</v>
      </c>
      <c r="C12" s="19">
        <v>18</v>
      </c>
      <c r="D12" s="19">
        <v>9</v>
      </c>
      <c r="E12" s="19"/>
      <c r="F12" s="19">
        <v>12</v>
      </c>
      <c r="G12" s="19">
        <v>12</v>
      </c>
      <c r="H12" s="19">
        <v>12</v>
      </c>
      <c r="I12" s="19">
        <v>9</v>
      </c>
      <c r="J12" s="19">
        <v>12</v>
      </c>
      <c r="K12" s="19">
        <v>12</v>
      </c>
      <c r="L12" s="19">
        <v>9</v>
      </c>
      <c r="M12" s="19">
        <v>3</v>
      </c>
      <c r="N12" s="81"/>
      <c r="O12" s="33">
        <f t="shared" si="0"/>
        <v>108</v>
      </c>
      <c r="P12" s="82" t="s">
        <v>241</v>
      </c>
      <c r="Q12" s="80">
        <f>SUM(C12:E12)</f>
        <v>27</v>
      </c>
      <c r="S12" s="273" t="s">
        <v>112</v>
      </c>
      <c r="T12" s="274"/>
      <c r="U12" s="177">
        <v>1154</v>
      </c>
      <c r="V12" s="174" t="s">
        <v>91</v>
      </c>
      <c r="W12" s="138"/>
    </row>
    <row r="13" spans="1:23" ht="15.75" customHeight="1">
      <c r="A13" s="60">
        <v>4</v>
      </c>
      <c r="B13" s="79">
        <v>61</v>
      </c>
      <c r="C13" s="78">
        <v>12</v>
      </c>
      <c r="D13" s="78">
        <v>12</v>
      </c>
      <c r="E13" s="78"/>
      <c r="F13" s="78">
        <v>12</v>
      </c>
      <c r="G13" s="78">
        <v>12</v>
      </c>
      <c r="H13" s="78">
        <v>12</v>
      </c>
      <c r="I13" s="78">
        <v>12</v>
      </c>
      <c r="J13" s="78">
        <v>9</v>
      </c>
      <c r="K13" s="78">
        <v>12</v>
      </c>
      <c r="L13" s="78">
        <v>12</v>
      </c>
      <c r="M13" s="78">
        <v>3</v>
      </c>
      <c r="N13" s="78"/>
      <c r="O13" s="33">
        <f t="shared" si="0"/>
        <v>108</v>
      </c>
      <c r="P13" s="82" t="s">
        <v>241</v>
      </c>
      <c r="Q13" s="80">
        <f>SUM(C13:E13)</f>
        <v>24</v>
      </c>
      <c r="S13" s="273" t="s">
        <v>113</v>
      </c>
      <c r="T13" s="274"/>
      <c r="U13" s="177">
        <v>851</v>
      </c>
      <c r="V13" s="174" t="s">
        <v>91</v>
      </c>
      <c r="W13" s="138"/>
    </row>
    <row r="14" spans="1:23" ht="15.75" customHeight="1" thickBot="1">
      <c r="A14" s="60">
        <v>5</v>
      </c>
      <c r="B14" s="79">
        <v>24</v>
      </c>
      <c r="C14" s="78">
        <v>15</v>
      </c>
      <c r="D14" s="78">
        <v>9</v>
      </c>
      <c r="E14" s="78">
        <v>6</v>
      </c>
      <c r="F14" s="78">
        <v>9</v>
      </c>
      <c r="G14" s="78">
        <v>12</v>
      </c>
      <c r="H14" s="78">
        <v>12</v>
      </c>
      <c r="I14" s="78">
        <v>9</v>
      </c>
      <c r="J14" s="78">
        <v>12</v>
      </c>
      <c r="K14" s="78">
        <v>9</v>
      </c>
      <c r="L14" s="78">
        <v>9</v>
      </c>
      <c r="M14" s="78">
        <v>3</v>
      </c>
      <c r="N14" s="78"/>
      <c r="O14" s="33">
        <f t="shared" si="0"/>
        <v>105</v>
      </c>
      <c r="P14" s="82" t="s">
        <v>241</v>
      </c>
      <c r="Q14" s="80">
        <f>SUM(C14:E14)</f>
        <v>30</v>
      </c>
      <c r="S14" s="275" t="s">
        <v>114</v>
      </c>
      <c r="T14" s="276"/>
      <c r="U14" s="178">
        <v>653</v>
      </c>
      <c r="V14" s="175" t="s">
        <v>91</v>
      </c>
      <c r="W14" s="138"/>
    </row>
    <row r="15" spans="1:22" ht="15.75" customHeight="1">
      <c r="A15" s="60">
        <v>6</v>
      </c>
      <c r="B15" s="79">
        <v>19</v>
      </c>
      <c r="C15" s="19">
        <v>12</v>
      </c>
      <c r="D15" s="19">
        <v>12</v>
      </c>
      <c r="E15" s="19"/>
      <c r="F15" s="19">
        <v>12</v>
      </c>
      <c r="G15" s="19">
        <v>12</v>
      </c>
      <c r="H15" s="19">
        <v>9</v>
      </c>
      <c r="I15" s="19">
        <v>9</v>
      </c>
      <c r="J15" s="19">
        <v>12</v>
      </c>
      <c r="K15" s="19">
        <v>12</v>
      </c>
      <c r="L15" s="19">
        <v>12</v>
      </c>
      <c r="M15" s="19">
        <v>3</v>
      </c>
      <c r="N15" s="81"/>
      <c r="O15" s="33">
        <f t="shared" si="0"/>
        <v>105</v>
      </c>
      <c r="P15" s="82" t="s">
        <v>241</v>
      </c>
      <c r="Q15" s="80">
        <f aca="true" t="shared" si="1" ref="Q15:Q49">SUM(C15:E15)</f>
        <v>24</v>
      </c>
      <c r="V15" s="17"/>
    </row>
    <row r="16" spans="1:17" ht="15.75" customHeight="1">
      <c r="A16" s="60">
        <v>7</v>
      </c>
      <c r="B16" s="79">
        <v>73</v>
      </c>
      <c r="C16" s="78">
        <v>12</v>
      </c>
      <c r="D16" s="78">
        <v>12</v>
      </c>
      <c r="E16" s="78"/>
      <c r="F16" s="78">
        <v>9</v>
      </c>
      <c r="G16" s="78">
        <v>12</v>
      </c>
      <c r="H16" s="78">
        <v>12</v>
      </c>
      <c r="I16" s="78">
        <v>12</v>
      </c>
      <c r="J16" s="78">
        <v>12</v>
      </c>
      <c r="K16" s="78">
        <v>9</v>
      </c>
      <c r="L16" s="78">
        <v>9</v>
      </c>
      <c r="M16" s="78">
        <v>3</v>
      </c>
      <c r="N16" s="78"/>
      <c r="O16" s="33">
        <f t="shared" si="0"/>
        <v>102</v>
      </c>
      <c r="P16" s="82" t="s">
        <v>241</v>
      </c>
      <c r="Q16" s="80">
        <f t="shared" si="1"/>
        <v>24</v>
      </c>
    </row>
    <row r="17" spans="1:17" ht="15.75" customHeight="1">
      <c r="A17" s="60">
        <v>8</v>
      </c>
      <c r="B17" s="79">
        <v>28</v>
      </c>
      <c r="C17" s="78">
        <v>12</v>
      </c>
      <c r="D17" s="78">
        <v>9</v>
      </c>
      <c r="E17" s="78"/>
      <c r="F17" s="78">
        <v>9</v>
      </c>
      <c r="G17" s="78">
        <v>12</v>
      </c>
      <c r="H17" s="78">
        <v>12</v>
      </c>
      <c r="I17" s="78">
        <v>9</v>
      </c>
      <c r="J17" s="78">
        <v>9</v>
      </c>
      <c r="K17" s="78">
        <v>12</v>
      </c>
      <c r="L17" s="78">
        <v>9</v>
      </c>
      <c r="M17" s="78">
        <v>3</v>
      </c>
      <c r="N17" s="78"/>
      <c r="O17" s="33">
        <f t="shared" si="0"/>
        <v>96</v>
      </c>
      <c r="P17" s="82" t="s">
        <v>241</v>
      </c>
      <c r="Q17" s="80">
        <f t="shared" si="1"/>
        <v>21</v>
      </c>
    </row>
    <row r="18" spans="1:17" ht="15.75" customHeight="1">
      <c r="A18" s="60">
        <v>9</v>
      </c>
      <c r="B18" s="79">
        <v>80</v>
      </c>
      <c r="C18" s="78">
        <v>17</v>
      </c>
      <c r="D18" s="78">
        <v>11</v>
      </c>
      <c r="E18" s="78">
        <v>0</v>
      </c>
      <c r="F18" s="78">
        <v>8</v>
      </c>
      <c r="G18" s="78">
        <v>11</v>
      </c>
      <c r="H18" s="78">
        <v>11</v>
      </c>
      <c r="I18" s="78">
        <v>7</v>
      </c>
      <c r="J18" s="78">
        <v>9</v>
      </c>
      <c r="K18" s="78">
        <v>8</v>
      </c>
      <c r="L18" s="78">
        <v>7</v>
      </c>
      <c r="M18" s="78"/>
      <c r="N18" s="78"/>
      <c r="O18" s="33">
        <f t="shared" si="0"/>
        <v>89</v>
      </c>
      <c r="P18" s="82" t="s">
        <v>240</v>
      </c>
      <c r="Q18" s="80">
        <f t="shared" si="1"/>
        <v>28</v>
      </c>
    </row>
    <row r="19" spans="1:17" ht="15.75" customHeight="1">
      <c r="A19" s="60">
        <v>10</v>
      </c>
      <c r="B19" s="79">
        <v>60</v>
      </c>
      <c r="C19" s="19">
        <v>17</v>
      </c>
      <c r="D19" s="19">
        <v>9</v>
      </c>
      <c r="E19" s="19">
        <v>0</v>
      </c>
      <c r="F19" s="19">
        <v>7</v>
      </c>
      <c r="G19" s="19">
        <v>10</v>
      </c>
      <c r="H19" s="19">
        <v>10</v>
      </c>
      <c r="I19" s="19">
        <v>7</v>
      </c>
      <c r="J19" s="19">
        <v>9</v>
      </c>
      <c r="K19" s="19">
        <v>8</v>
      </c>
      <c r="L19" s="19">
        <v>7</v>
      </c>
      <c r="M19" s="19"/>
      <c r="N19" s="81"/>
      <c r="O19" s="33">
        <f t="shared" si="0"/>
        <v>84</v>
      </c>
      <c r="P19" s="82" t="s">
        <v>240</v>
      </c>
      <c r="Q19" s="80">
        <f t="shared" si="1"/>
        <v>26</v>
      </c>
    </row>
    <row r="20" spans="1:18" ht="15.75" customHeight="1">
      <c r="A20" s="60">
        <v>11</v>
      </c>
      <c r="B20" s="79">
        <v>26</v>
      </c>
      <c r="C20" s="78">
        <v>12</v>
      </c>
      <c r="D20" s="78">
        <v>0</v>
      </c>
      <c r="E20" s="78">
        <v>0</v>
      </c>
      <c r="F20" s="78">
        <v>9</v>
      </c>
      <c r="G20" s="78">
        <v>10</v>
      </c>
      <c r="H20" s="78">
        <v>10</v>
      </c>
      <c r="I20" s="78">
        <v>6</v>
      </c>
      <c r="J20" s="78">
        <v>7</v>
      </c>
      <c r="K20" s="78">
        <v>6</v>
      </c>
      <c r="L20" s="78">
        <v>7</v>
      </c>
      <c r="M20" s="78"/>
      <c r="N20" s="78"/>
      <c r="O20" s="33">
        <f t="shared" si="0"/>
        <v>67</v>
      </c>
      <c r="P20" s="82" t="s">
        <v>240</v>
      </c>
      <c r="Q20" s="80">
        <f t="shared" si="1"/>
        <v>12</v>
      </c>
      <c r="R20" s="139"/>
    </row>
    <row r="21" spans="1:17" ht="15.75" customHeight="1">
      <c r="A21" s="60">
        <v>12</v>
      </c>
      <c r="B21" s="79">
        <v>1</v>
      </c>
      <c r="C21" s="78"/>
      <c r="D21" s="78">
        <v>9</v>
      </c>
      <c r="E21" s="78"/>
      <c r="F21" s="78">
        <v>6</v>
      </c>
      <c r="G21" s="78"/>
      <c r="H21" s="78">
        <v>12</v>
      </c>
      <c r="I21" s="78">
        <v>6</v>
      </c>
      <c r="J21" s="78">
        <v>12</v>
      </c>
      <c r="K21" s="78">
        <v>9</v>
      </c>
      <c r="L21" s="78">
        <v>9</v>
      </c>
      <c r="M21" s="78"/>
      <c r="N21" s="78"/>
      <c r="O21" s="33">
        <f t="shared" si="0"/>
        <v>63</v>
      </c>
      <c r="P21" s="82" t="s">
        <v>241</v>
      </c>
      <c r="Q21" s="80">
        <f t="shared" si="1"/>
        <v>9</v>
      </c>
    </row>
    <row r="22" spans="1:17" ht="15.75" customHeight="1">
      <c r="A22" s="60"/>
      <c r="B22" s="7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1"/>
      <c r="O22" s="33">
        <f aca="true" t="shared" si="2" ref="O22:O49">IF(B22="","",SUM(C22:M22)-(N22))</f>
      </c>
      <c r="P22" s="83"/>
      <c r="Q22" s="80">
        <f t="shared" si="1"/>
        <v>0</v>
      </c>
    </row>
    <row r="23" spans="1:17" ht="15.75" customHeight="1">
      <c r="A23" s="60"/>
      <c r="B23" s="79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33">
        <f t="shared" si="2"/>
      </c>
      <c r="P23" s="83"/>
      <c r="Q23" s="80">
        <f t="shared" si="1"/>
        <v>0</v>
      </c>
    </row>
    <row r="24" spans="1:17" ht="15.75" customHeight="1">
      <c r="A24" s="60"/>
      <c r="B24" s="7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1"/>
      <c r="O24" s="33">
        <f t="shared" si="2"/>
      </c>
      <c r="P24" s="82"/>
      <c r="Q24" s="80">
        <f t="shared" si="1"/>
        <v>0</v>
      </c>
    </row>
    <row r="25" spans="1:17" ht="15.75" customHeight="1">
      <c r="A25" s="60"/>
      <c r="B25" s="79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33">
        <f t="shared" si="2"/>
      </c>
      <c r="P25" s="83"/>
      <c r="Q25" s="80">
        <f t="shared" si="1"/>
        <v>0</v>
      </c>
    </row>
    <row r="26" spans="1:17" ht="15.75" customHeight="1">
      <c r="A26" s="60"/>
      <c r="B26" s="79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3">
        <f t="shared" si="2"/>
      </c>
      <c r="P26" s="83"/>
      <c r="Q26" s="80">
        <f t="shared" si="1"/>
        <v>0</v>
      </c>
    </row>
    <row r="27" spans="1:17" ht="15.75" customHeight="1">
      <c r="A27" s="60"/>
      <c r="B27" s="79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3">
        <f t="shared" si="2"/>
      </c>
      <c r="P27" s="83"/>
      <c r="Q27" s="80">
        <f t="shared" si="1"/>
        <v>0</v>
      </c>
    </row>
    <row r="28" spans="1:17" ht="15.75" customHeight="1">
      <c r="A28" s="60"/>
      <c r="B28" s="79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33">
        <f t="shared" si="2"/>
      </c>
      <c r="P28" s="83"/>
      <c r="Q28" s="80">
        <f t="shared" si="1"/>
        <v>0</v>
      </c>
    </row>
    <row r="29" spans="1:17" ht="15.75" customHeight="1">
      <c r="A29" s="60"/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33">
        <f t="shared" si="2"/>
      </c>
      <c r="P29" s="82"/>
      <c r="Q29" s="80">
        <f t="shared" si="1"/>
        <v>0</v>
      </c>
    </row>
    <row r="30" spans="1:17" ht="15.75" customHeight="1">
      <c r="A30" s="60"/>
      <c r="B30" s="7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1"/>
      <c r="O30" s="33">
        <f t="shared" si="2"/>
      </c>
      <c r="P30" s="83"/>
      <c r="Q30" s="80">
        <f t="shared" si="1"/>
        <v>0</v>
      </c>
    </row>
    <row r="31" spans="1:17" ht="15.75" customHeight="1">
      <c r="A31" s="60"/>
      <c r="B31" s="79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33">
        <f t="shared" si="2"/>
      </c>
      <c r="P31" s="83"/>
      <c r="Q31" s="80">
        <f t="shared" si="1"/>
        <v>0</v>
      </c>
    </row>
    <row r="32" spans="1:17" ht="15.75" customHeight="1">
      <c r="A32" s="60"/>
      <c r="B32" s="7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1"/>
      <c r="O32" s="33">
        <f t="shared" si="2"/>
      </c>
      <c r="P32" s="83"/>
      <c r="Q32" s="80">
        <f t="shared" si="1"/>
        <v>0</v>
      </c>
    </row>
    <row r="33" spans="1:17" ht="15.75" customHeight="1">
      <c r="A33" s="60"/>
      <c r="B33" s="7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1"/>
      <c r="O33" s="33">
        <f t="shared" si="2"/>
      </c>
      <c r="P33" s="83"/>
      <c r="Q33" s="80">
        <f t="shared" si="1"/>
        <v>0</v>
      </c>
    </row>
    <row r="34" spans="1:17" ht="15.75" customHeight="1">
      <c r="A34" s="60"/>
      <c r="B34" s="7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1"/>
      <c r="O34" s="33">
        <f t="shared" si="2"/>
      </c>
      <c r="P34" s="83"/>
      <c r="Q34" s="80">
        <f t="shared" si="1"/>
        <v>0</v>
      </c>
    </row>
    <row r="35" spans="1:17" ht="15.75" customHeight="1">
      <c r="A35" s="60"/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3">
        <f t="shared" si="2"/>
      </c>
      <c r="P35" s="83"/>
      <c r="Q35" s="80">
        <f t="shared" si="1"/>
        <v>0</v>
      </c>
    </row>
    <row r="36" spans="1:17" ht="15.75" customHeight="1">
      <c r="A36" s="60"/>
      <c r="B36" s="7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1"/>
      <c r="O36" s="33">
        <f t="shared" si="2"/>
      </c>
      <c r="P36" s="83"/>
      <c r="Q36" s="80">
        <f t="shared" si="1"/>
        <v>0</v>
      </c>
    </row>
    <row r="37" spans="1:17" ht="15.75" customHeight="1">
      <c r="A37" s="60"/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33">
        <f t="shared" si="2"/>
      </c>
      <c r="P37" s="83"/>
      <c r="Q37" s="80">
        <f t="shared" si="1"/>
        <v>0</v>
      </c>
    </row>
    <row r="38" spans="1:17" ht="15.75" customHeight="1">
      <c r="A38" s="60"/>
      <c r="B38" s="7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1"/>
      <c r="O38" s="33">
        <f t="shared" si="2"/>
      </c>
      <c r="P38" s="83"/>
      <c r="Q38" s="80">
        <f t="shared" si="1"/>
        <v>0</v>
      </c>
    </row>
    <row r="39" spans="1:17" ht="15.75" customHeight="1">
      <c r="A39" s="60"/>
      <c r="B39" s="7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1"/>
      <c r="O39" s="33">
        <f t="shared" si="2"/>
      </c>
      <c r="P39" s="83"/>
      <c r="Q39" s="80">
        <f t="shared" si="1"/>
        <v>0</v>
      </c>
    </row>
    <row r="40" spans="1:17" ht="15.75" customHeight="1">
      <c r="A40" s="60"/>
      <c r="B40" s="7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1"/>
      <c r="O40" s="33">
        <f t="shared" si="2"/>
      </c>
      <c r="P40" s="83"/>
      <c r="Q40" s="80">
        <f t="shared" si="1"/>
        <v>0</v>
      </c>
    </row>
    <row r="41" spans="1:17" ht="15.75" customHeight="1">
      <c r="A41" s="60"/>
      <c r="B41" s="7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33">
        <f t="shared" si="2"/>
      </c>
      <c r="P41" s="83"/>
      <c r="Q41" s="80">
        <f t="shared" si="1"/>
        <v>0</v>
      </c>
    </row>
    <row r="42" spans="1:17" ht="15.75" customHeight="1">
      <c r="A42" s="60"/>
      <c r="B42" s="7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1"/>
      <c r="O42" s="33">
        <f t="shared" si="2"/>
      </c>
      <c r="P42" s="83"/>
      <c r="Q42" s="80">
        <f t="shared" si="1"/>
        <v>0</v>
      </c>
    </row>
    <row r="43" spans="1:17" ht="15.75" customHeight="1">
      <c r="A43" s="60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33">
        <f t="shared" si="2"/>
      </c>
      <c r="P43" s="83"/>
      <c r="Q43" s="80">
        <f t="shared" si="1"/>
        <v>0</v>
      </c>
    </row>
    <row r="44" spans="1:17" ht="15.75" customHeight="1">
      <c r="A44" s="60"/>
      <c r="B44" s="79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3">
        <f t="shared" si="2"/>
      </c>
      <c r="P44" s="83"/>
      <c r="Q44" s="80">
        <f t="shared" si="1"/>
        <v>0</v>
      </c>
    </row>
    <row r="45" spans="1:17" ht="15.75" customHeight="1">
      <c r="A45" s="60"/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33">
        <f t="shared" si="2"/>
      </c>
      <c r="P45" s="83"/>
      <c r="Q45" s="80">
        <f t="shared" si="1"/>
        <v>0</v>
      </c>
    </row>
    <row r="46" spans="1:17" ht="15.75" customHeight="1">
      <c r="A46" s="60"/>
      <c r="B46" s="7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1"/>
      <c r="O46" s="33">
        <f t="shared" si="2"/>
      </c>
      <c r="P46" s="83"/>
      <c r="Q46" s="80">
        <f t="shared" si="1"/>
        <v>0</v>
      </c>
    </row>
    <row r="47" spans="1:17" ht="15.75" customHeight="1">
      <c r="A47" s="60"/>
      <c r="B47" s="79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33">
        <f t="shared" si="2"/>
      </c>
      <c r="P47" s="83"/>
      <c r="Q47" s="80">
        <f t="shared" si="1"/>
        <v>0</v>
      </c>
    </row>
    <row r="48" spans="1:17" ht="15.75" customHeight="1">
      <c r="A48" s="60"/>
      <c r="B48" s="7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1"/>
      <c r="O48" s="33">
        <f t="shared" si="2"/>
      </c>
      <c r="P48" s="83"/>
      <c r="Q48" s="80">
        <f t="shared" si="1"/>
        <v>0</v>
      </c>
    </row>
    <row r="49" spans="1:17" ht="15.75" customHeight="1">
      <c r="A49" s="60"/>
      <c r="B49" s="79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33">
        <f t="shared" si="2"/>
      </c>
      <c r="P49" s="83"/>
      <c r="Q49" s="80">
        <f t="shared" si="1"/>
        <v>0</v>
      </c>
    </row>
  </sheetData>
  <sheetProtection selectLockedCells="1" selectUnlockedCells="1"/>
  <mergeCells count="32">
    <mergeCell ref="S14:T14"/>
    <mergeCell ref="Q3:Q5"/>
    <mergeCell ref="S3:S5"/>
    <mergeCell ref="R4:R5"/>
    <mergeCell ref="T4:T5"/>
    <mergeCell ref="S11:T11"/>
    <mergeCell ref="S12:T12"/>
    <mergeCell ref="S13:T13"/>
    <mergeCell ref="B6:C8"/>
    <mergeCell ref="D6:F6"/>
    <mergeCell ref="G6:I8"/>
    <mergeCell ref="J6:K6"/>
    <mergeCell ref="L6:N8"/>
    <mergeCell ref="O6:P6"/>
    <mergeCell ref="D7:F8"/>
    <mergeCell ref="J7:K8"/>
    <mergeCell ref="O7:P8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9"/>
  <sheetViews>
    <sheetView zoomScalePageLayoutView="0" workbookViewId="0" topLeftCell="A1">
      <selection activeCell="A1" sqref="A1:V24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12.140625" style="1" customWidth="1"/>
    <col min="18" max="19" width="9.140625" style="1" customWidth="1"/>
    <col min="20" max="20" width="15.281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49" t="s">
        <v>87</v>
      </c>
      <c r="B1" s="249"/>
      <c r="C1" s="249"/>
      <c r="D1" s="250" t="s">
        <v>259</v>
      </c>
      <c r="E1" s="250"/>
      <c r="F1" s="250"/>
      <c r="G1" s="250"/>
      <c r="H1" s="250"/>
      <c r="I1" s="250"/>
      <c r="J1" s="250"/>
      <c r="K1" s="250"/>
      <c r="R1" s="123"/>
      <c r="S1" s="141"/>
    </row>
    <row r="2" spans="1:25" ht="15.75" customHeight="1">
      <c r="A2" s="249" t="s">
        <v>2</v>
      </c>
      <c r="B2" s="249"/>
      <c r="C2" s="249"/>
      <c r="D2" s="250"/>
      <c r="E2" s="250"/>
      <c r="F2" s="250"/>
      <c r="G2" s="251" t="s">
        <v>88</v>
      </c>
      <c r="H2" s="251"/>
      <c r="I2" s="251"/>
      <c r="J2" s="252" t="s">
        <v>96</v>
      </c>
      <c r="K2" s="252"/>
      <c r="L2" s="125"/>
      <c r="M2" s="126"/>
      <c r="N2" s="127"/>
      <c r="O2" s="127"/>
      <c r="P2" s="128"/>
      <c r="R2" s="129"/>
      <c r="S2" s="142"/>
      <c r="U2" s="130"/>
      <c r="V2" s="131"/>
      <c r="W2" s="131"/>
      <c r="X2" s="131"/>
      <c r="Y2" s="131"/>
    </row>
    <row r="3" spans="1:24" ht="15.75" customHeight="1">
      <c r="A3" s="122"/>
      <c r="B3" s="253" t="s">
        <v>90</v>
      </c>
      <c r="C3" s="253"/>
      <c r="D3" s="254" t="s">
        <v>91</v>
      </c>
      <c r="E3" s="254"/>
      <c r="F3" s="254"/>
      <c r="G3" s="255" t="s">
        <v>117</v>
      </c>
      <c r="H3" s="255"/>
      <c r="I3" s="255"/>
      <c r="J3" s="256" t="s">
        <v>91</v>
      </c>
      <c r="K3" s="256"/>
      <c r="L3" s="257" t="s">
        <v>92</v>
      </c>
      <c r="M3" s="257"/>
      <c r="N3" s="257"/>
      <c r="O3" s="258" t="s">
        <v>91</v>
      </c>
      <c r="P3" s="259"/>
      <c r="Q3" s="277" t="s">
        <v>93</v>
      </c>
      <c r="R3" s="159" t="s">
        <v>91</v>
      </c>
      <c r="S3" s="280" t="s">
        <v>118</v>
      </c>
      <c r="T3" s="158" t="s">
        <v>91</v>
      </c>
      <c r="U3" s="131"/>
      <c r="V3" s="131"/>
      <c r="W3" s="131"/>
      <c r="X3" s="131"/>
    </row>
    <row r="4" spans="1:24" ht="15.75" customHeight="1">
      <c r="A4" s="122"/>
      <c r="B4" s="253"/>
      <c r="C4" s="253"/>
      <c r="D4" s="260">
        <v>18</v>
      </c>
      <c r="E4" s="260"/>
      <c r="F4" s="260"/>
      <c r="G4" s="255"/>
      <c r="H4" s="255"/>
      <c r="I4" s="255"/>
      <c r="J4" s="261">
        <v>106</v>
      </c>
      <c r="K4" s="261"/>
      <c r="L4" s="257"/>
      <c r="M4" s="257"/>
      <c r="N4" s="257"/>
      <c r="O4" s="262">
        <v>27</v>
      </c>
      <c r="P4" s="263"/>
      <c r="Q4" s="278"/>
      <c r="R4" s="283">
        <v>59</v>
      </c>
      <c r="S4" s="281"/>
      <c r="T4" s="285">
        <v>72</v>
      </c>
      <c r="U4" s="131"/>
      <c r="V4" s="131"/>
      <c r="W4" s="131"/>
      <c r="X4" s="131"/>
    </row>
    <row r="5" spans="1:24" ht="15.75" customHeight="1">
      <c r="A5" s="122"/>
      <c r="B5" s="253"/>
      <c r="C5" s="253"/>
      <c r="D5" s="260"/>
      <c r="E5" s="260"/>
      <c r="F5" s="260"/>
      <c r="G5" s="255"/>
      <c r="H5" s="255"/>
      <c r="I5" s="255"/>
      <c r="J5" s="261"/>
      <c r="K5" s="261"/>
      <c r="L5" s="257"/>
      <c r="M5" s="257"/>
      <c r="N5" s="257"/>
      <c r="O5" s="262"/>
      <c r="P5" s="263"/>
      <c r="Q5" s="279"/>
      <c r="R5" s="284"/>
      <c r="S5" s="282"/>
      <c r="T5" s="286"/>
      <c r="U5" s="131"/>
      <c r="V5" s="131"/>
      <c r="W5" s="131"/>
      <c r="X5" s="131"/>
    </row>
    <row r="6" spans="1:24" ht="15.75" customHeight="1">
      <c r="A6" s="122"/>
      <c r="B6" s="264" t="s">
        <v>119</v>
      </c>
      <c r="C6" s="264"/>
      <c r="D6" s="265" t="s">
        <v>91</v>
      </c>
      <c r="E6" s="265"/>
      <c r="F6" s="265"/>
      <c r="G6" s="266" t="s">
        <v>261</v>
      </c>
      <c r="H6" s="266"/>
      <c r="I6" s="266"/>
      <c r="J6" s="267" t="s">
        <v>91</v>
      </c>
      <c r="K6" s="267"/>
      <c r="L6" s="268" t="s">
        <v>121</v>
      </c>
      <c r="M6" s="268"/>
      <c r="N6" s="268"/>
      <c r="O6" s="269" t="s">
        <v>91</v>
      </c>
      <c r="P6" s="269"/>
      <c r="Q6" s="160" t="s">
        <v>20</v>
      </c>
      <c r="R6" s="161" t="s">
        <v>83</v>
      </c>
      <c r="S6" s="162"/>
      <c r="T6" s="163" t="s">
        <v>91</v>
      </c>
      <c r="U6" s="131"/>
      <c r="V6" s="131"/>
      <c r="W6" s="131"/>
      <c r="X6" s="131"/>
    </row>
    <row r="7" spans="1:24" ht="15.75" customHeight="1">
      <c r="A7" s="122"/>
      <c r="B7" s="264"/>
      <c r="C7" s="264"/>
      <c r="D7" s="270"/>
      <c r="E7" s="270"/>
      <c r="F7" s="270"/>
      <c r="G7" s="266"/>
      <c r="H7" s="266"/>
      <c r="I7" s="266"/>
      <c r="J7" s="271">
        <v>353</v>
      </c>
      <c r="K7" s="271"/>
      <c r="L7" s="268"/>
      <c r="M7" s="268"/>
      <c r="N7" s="268"/>
      <c r="O7" s="272"/>
      <c r="P7" s="272"/>
      <c r="Q7" s="164" t="s">
        <v>20</v>
      </c>
      <c r="R7" s="165" t="s">
        <v>122</v>
      </c>
      <c r="S7" s="166">
        <v>44</v>
      </c>
      <c r="T7" s="167" t="s">
        <v>91</v>
      </c>
      <c r="U7" s="131"/>
      <c r="V7" s="131"/>
      <c r="W7" s="131"/>
      <c r="X7" s="131"/>
    </row>
    <row r="8" spans="2:20" ht="15.75" customHeight="1">
      <c r="B8" s="264"/>
      <c r="C8" s="264"/>
      <c r="D8" s="270"/>
      <c r="E8" s="270"/>
      <c r="F8" s="270"/>
      <c r="G8" s="266"/>
      <c r="H8" s="266"/>
      <c r="I8" s="266"/>
      <c r="J8" s="271"/>
      <c r="K8" s="271"/>
      <c r="L8" s="268"/>
      <c r="M8" s="268"/>
      <c r="N8" s="268"/>
      <c r="O8" s="272"/>
      <c r="P8" s="272"/>
      <c r="Q8" s="168" t="s">
        <v>20</v>
      </c>
      <c r="R8" s="169" t="s">
        <v>123</v>
      </c>
      <c r="S8" s="170"/>
      <c r="T8" s="171" t="s">
        <v>91</v>
      </c>
    </row>
    <row r="9" spans="1:81" s="18" customFormat="1" ht="21" customHeight="1">
      <c r="A9" s="72"/>
      <c r="B9" s="73" t="s">
        <v>3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4" t="s">
        <v>64</v>
      </c>
      <c r="M9" s="74" t="s">
        <v>15</v>
      </c>
      <c r="N9" s="75" t="s">
        <v>16</v>
      </c>
      <c r="O9" s="76" t="s">
        <v>94</v>
      </c>
      <c r="P9" s="77" t="s">
        <v>95</v>
      </c>
      <c r="Q9" s="16" t="s">
        <v>20</v>
      </c>
      <c r="R9" s="132"/>
      <c r="S9" s="143"/>
      <c r="T9" s="145"/>
      <c r="U9" s="144"/>
      <c r="V9" s="135"/>
      <c r="W9" s="135"/>
      <c r="X9" s="135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</row>
    <row r="10" spans="1:20" ht="15.75" customHeight="1" thickBot="1">
      <c r="A10" s="60">
        <v>1</v>
      </c>
      <c r="B10" s="79">
        <v>5</v>
      </c>
      <c r="C10" s="78">
        <v>18</v>
      </c>
      <c r="D10" s="78">
        <v>9</v>
      </c>
      <c r="E10" s="78"/>
      <c r="F10" s="78">
        <v>9</v>
      </c>
      <c r="G10" s="78">
        <v>11</v>
      </c>
      <c r="H10" s="78">
        <v>12</v>
      </c>
      <c r="I10" s="78">
        <v>9</v>
      </c>
      <c r="J10" s="78">
        <v>9</v>
      </c>
      <c r="K10" s="78">
        <v>9</v>
      </c>
      <c r="L10" s="78">
        <v>9</v>
      </c>
      <c r="M10" s="78">
        <v>3</v>
      </c>
      <c r="N10" s="78"/>
      <c r="O10" s="33">
        <f aca="true" t="shared" si="0" ref="O10:O23">IF(B10="","",SUM(C10:M10)-(N10))</f>
        <v>98</v>
      </c>
      <c r="P10" s="82"/>
      <c r="Q10" s="80">
        <f aca="true" t="shared" si="1" ref="Q10:Q23">SUM(C10:E10)</f>
        <v>27</v>
      </c>
      <c r="S10" s="172" t="s">
        <v>124</v>
      </c>
      <c r="T10" s="137"/>
    </row>
    <row r="11" spans="1:22" ht="15.75" customHeight="1">
      <c r="A11" s="60">
        <v>2</v>
      </c>
      <c r="B11" s="79">
        <v>61</v>
      </c>
      <c r="C11" s="78">
        <v>18</v>
      </c>
      <c r="D11" s="78"/>
      <c r="E11" s="78">
        <v>6</v>
      </c>
      <c r="F11" s="78">
        <v>9</v>
      </c>
      <c r="G11" s="78">
        <v>9</v>
      </c>
      <c r="H11" s="78">
        <v>12</v>
      </c>
      <c r="I11" s="78">
        <v>9</v>
      </c>
      <c r="J11" s="78">
        <v>9</v>
      </c>
      <c r="K11" s="78">
        <v>9</v>
      </c>
      <c r="L11" s="78">
        <v>9</v>
      </c>
      <c r="M11" s="78"/>
      <c r="N11" s="78"/>
      <c r="O11" s="33">
        <f t="shared" si="0"/>
        <v>90</v>
      </c>
      <c r="P11" s="82"/>
      <c r="Q11" s="80">
        <f t="shared" si="1"/>
        <v>24</v>
      </c>
      <c r="S11" s="287" t="s">
        <v>125</v>
      </c>
      <c r="T11" s="288"/>
      <c r="U11" s="176">
        <v>187</v>
      </c>
      <c r="V11" s="173" t="s">
        <v>91</v>
      </c>
    </row>
    <row r="12" spans="1:23" ht="15.75" customHeight="1">
      <c r="A12" s="60">
        <v>3</v>
      </c>
      <c r="B12" s="79">
        <v>59</v>
      </c>
      <c r="C12" s="78">
        <v>17</v>
      </c>
      <c r="D12" s="78">
        <v>9</v>
      </c>
      <c r="E12" s="78"/>
      <c r="F12" s="78">
        <v>6</v>
      </c>
      <c r="G12" s="78">
        <v>9</v>
      </c>
      <c r="H12" s="78">
        <v>10</v>
      </c>
      <c r="I12" s="78">
        <v>8</v>
      </c>
      <c r="J12" s="78">
        <v>9</v>
      </c>
      <c r="K12" s="78">
        <v>8</v>
      </c>
      <c r="L12" s="78">
        <v>9</v>
      </c>
      <c r="M12" s="78"/>
      <c r="N12" s="78"/>
      <c r="O12" s="33">
        <f t="shared" si="0"/>
        <v>85</v>
      </c>
      <c r="P12" s="82"/>
      <c r="Q12" s="80">
        <f t="shared" si="1"/>
        <v>26</v>
      </c>
      <c r="S12" s="273" t="s">
        <v>112</v>
      </c>
      <c r="T12" s="274"/>
      <c r="U12" s="177">
        <v>880</v>
      </c>
      <c r="V12" s="174" t="s">
        <v>91</v>
      </c>
      <c r="W12" s="138"/>
    </row>
    <row r="13" spans="1:23" ht="15.75" customHeight="1">
      <c r="A13" s="60">
        <v>4</v>
      </c>
      <c r="B13" s="79">
        <v>6</v>
      </c>
      <c r="C13" s="78">
        <v>17</v>
      </c>
      <c r="D13" s="78"/>
      <c r="E13" s="78"/>
      <c r="F13" s="78">
        <v>9</v>
      </c>
      <c r="G13" s="78">
        <v>10</v>
      </c>
      <c r="H13" s="78">
        <v>12</v>
      </c>
      <c r="I13" s="78">
        <v>9</v>
      </c>
      <c r="J13" s="78">
        <v>9</v>
      </c>
      <c r="K13" s="78">
        <v>9</v>
      </c>
      <c r="L13" s="78">
        <v>9</v>
      </c>
      <c r="M13" s="78"/>
      <c r="N13" s="78"/>
      <c r="O13" s="33">
        <f t="shared" si="0"/>
        <v>84</v>
      </c>
      <c r="P13" s="82"/>
      <c r="Q13" s="80">
        <f t="shared" si="1"/>
        <v>17</v>
      </c>
      <c r="S13" s="273" t="s">
        <v>113</v>
      </c>
      <c r="T13" s="274"/>
      <c r="U13" s="177">
        <v>673</v>
      </c>
      <c r="V13" s="174" t="s">
        <v>91</v>
      </c>
      <c r="W13" s="138"/>
    </row>
    <row r="14" spans="1:23" ht="15.75" customHeight="1" thickBot="1">
      <c r="A14" s="60">
        <v>5</v>
      </c>
      <c r="B14" s="79">
        <v>52</v>
      </c>
      <c r="C14" s="78">
        <v>18</v>
      </c>
      <c r="D14" s="78"/>
      <c r="E14" s="78"/>
      <c r="F14" s="78">
        <v>9</v>
      </c>
      <c r="G14" s="78">
        <v>9</v>
      </c>
      <c r="H14" s="78">
        <v>12</v>
      </c>
      <c r="I14" s="78">
        <v>6</v>
      </c>
      <c r="J14" s="78">
        <v>9</v>
      </c>
      <c r="K14" s="78">
        <v>9</v>
      </c>
      <c r="L14" s="78">
        <v>9</v>
      </c>
      <c r="M14" s="78"/>
      <c r="N14" s="78"/>
      <c r="O14" s="33">
        <f t="shared" si="0"/>
        <v>81</v>
      </c>
      <c r="P14" s="82"/>
      <c r="Q14" s="80">
        <f t="shared" si="1"/>
        <v>18</v>
      </c>
      <c r="S14" s="275" t="s">
        <v>114</v>
      </c>
      <c r="T14" s="276"/>
      <c r="U14" s="178">
        <v>519</v>
      </c>
      <c r="V14" s="175" t="s">
        <v>91</v>
      </c>
      <c r="W14" s="138"/>
    </row>
    <row r="15" spans="1:22" ht="15.75" customHeight="1">
      <c r="A15" s="60">
        <v>6</v>
      </c>
      <c r="B15" s="79">
        <v>36</v>
      </c>
      <c r="C15" s="78">
        <v>17</v>
      </c>
      <c r="D15" s="78"/>
      <c r="E15" s="78"/>
      <c r="F15" s="78">
        <v>9</v>
      </c>
      <c r="G15" s="78">
        <v>10</v>
      </c>
      <c r="H15" s="78">
        <v>12</v>
      </c>
      <c r="I15" s="78">
        <v>6</v>
      </c>
      <c r="J15" s="78">
        <v>9</v>
      </c>
      <c r="K15" s="78">
        <v>9</v>
      </c>
      <c r="L15" s="78">
        <v>9</v>
      </c>
      <c r="M15" s="78"/>
      <c r="N15" s="78"/>
      <c r="O15" s="33">
        <f t="shared" si="0"/>
        <v>81</v>
      </c>
      <c r="P15" s="82"/>
      <c r="Q15" s="80">
        <f t="shared" si="1"/>
        <v>17</v>
      </c>
      <c r="V15" s="17"/>
    </row>
    <row r="16" spans="1:17" ht="15.75" customHeight="1">
      <c r="A16" s="60">
        <v>7</v>
      </c>
      <c r="B16" s="79">
        <v>27</v>
      </c>
      <c r="C16" s="19">
        <v>15</v>
      </c>
      <c r="D16" s="19">
        <v>9</v>
      </c>
      <c r="E16" s="19"/>
      <c r="F16" s="19">
        <v>9</v>
      </c>
      <c r="G16" s="19">
        <v>9</v>
      </c>
      <c r="H16" s="19">
        <v>12</v>
      </c>
      <c r="I16" s="19">
        <v>6</v>
      </c>
      <c r="J16" s="19">
        <v>6</v>
      </c>
      <c r="K16" s="19">
        <v>6</v>
      </c>
      <c r="L16" s="19">
        <v>9</v>
      </c>
      <c r="M16" s="19"/>
      <c r="N16" s="81"/>
      <c r="O16" s="33">
        <f t="shared" si="0"/>
        <v>81</v>
      </c>
      <c r="P16" s="83"/>
      <c r="Q16" s="80">
        <f t="shared" si="1"/>
        <v>24</v>
      </c>
    </row>
    <row r="17" spans="1:17" ht="15.75" customHeight="1">
      <c r="A17" s="60">
        <v>8</v>
      </c>
      <c r="B17" s="79">
        <v>28</v>
      </c>
      <c r="C17" s="19">
        <v>15</v>
      </c>
      <c r="D17" s="19"/>
      <c r="E17" s="19">
        <v>9</v>
      </c>
      <c r="F17" s="19">
        <v>9</v>
      </c>
      <c r="G17" s="19">
        <v>10</v>
      </c>
      <c r="H17" s="19">
        <v>6</v>
      </c>
      <c r="I17" s="19">
        <v>9</v>
      </c>
      <c r="J17" s="19">
        <v>6</v>
      </c>
      <c r="K17" s="19">
        <v>9</v>
      </c>
      <c r="L17" s="19"/>
      <c r="M17" s="19"/>
      <c r="N17" s="81"/>
      <c r="O17" s="33">
        <f t="shared" si="0"/>
        <v>73</v>
      </c>
      <c r="P17" s="82"/>
      <c r="Q17" s="80">
        <f t="shared" si="1"/>
        <v>24</v>
      </c>
    </row>
    <row r="18" spans="1:17" ht="15.75" customHeight="1">
      <c r="A18" s="60">
        <v>9</v>
      </c>
      <c r="B18" s="79">
        <v>79</v>
      </c>
      <c r="C18" s="78">
        <v>18</v>
      </c>
      <c r="D18" s="78"/>
      <c r="E18" s="78">
        <v>9</v>
      </c>
      <c r="F18" s="78"/>
      <c r="G18" s="78">
        <v>10</v>
      </c>
      <c r="H18" s="78"/>
      <c r="I18" s="78">
        <v>8</v>
      </c>
      <c r="J18" s="78">
        <v>9</v>
      </c>
      <c r="K18" s="78">
        <v>9</v>
      </c>
      <c r="L18" s="78"/>
      <c r="M18" s="78"/>
      <c r="N18" s="78"/>
      <c r="O18" s="33">
        <f t="shared" si="0"/>
        <v>63</v>
      </c>
      <c r="P18" s="82"/>
      <c r="Q18" s="80">
        <f t="shared" si="1"/>
        <v>27</v>
      </c>
    </row>
    <row r="19" spans="1:17" ht="15.75" customHeight="1">
      <c r="A19" s="60">
        <v>10</v>
      </c>
      <c r="B19" s="79">
        <v>3</v>
      </c>
      <c r="C19" s="78">
        <v>12</v>
      </c>
      <c r="D19" s="78"/>
      <c r="E19" s="78"/>
      <c r="F19" s="78">
        <v>9</v>
      </c>
      <c r="G19" s="78"/>
      <c r="H19" s="78">
        <v>9</v>
      </c>
      <c r="I19" s="78">
        <v>6</v>
      </c>
      <c r="J19" s="78">
        <v>9</v>
      </c>
      <c r="K19" s="78">
        <v>9</v>
      </c>
      <c r="L19" s="78">
        <v>6</v>
      </c>
      <c r="M19" s="78"/>
      <c r="N19" s="78"/>
      <c r="O19" s="33">
        <f t="shared" si="0"/>
        <v>60</v>
      </c>
      <c r="P19" s="83"/>
      <c r="Q19" s="80">
        <f t="shared" si="1"/>
        <v>12</v>
      </c>
    </row>
    <row r="20" spans="1:18" ht="15.75" customHeight="1">
      <c r="A20" s="60">
        <v>11</v>
      </c>
      <c r="B20" s="79">
        <v>18</v>
      </c>
      <c r="C20" s="78">
        <v>12</v>
      </c>
      <c r="D20" s="78"/>
      <c r="E20" s="78"/>
      <c r="F20" s="78">
        <v>6</v>
      </c>
      <c r="G20" s="78"/>
      <c r="H20" s="78">
        <v>12</v>
      </c>
      <c r="I20" s="78">
        <v>6</v>
      </c>
      <c r="J20" s="78"/>
      <c r="K20" s="78">
        <v>6</v>
      </c>
      <c r="L20" s="78">
        <v>6</v>
      </c>
      <c r="M20" s="78"/>
      <c r="N20" s="78"/>
      <c r="O20" s="33">
        <f t="shared" si="0"/>
        <v>48</v>
      </c>
      <c r="P20" s="82"/>
      <c r="Q20" s="80">
        <f t="shared" si="1"/>
        <v>12</v>
      </c>
      <c r="R20" s="139"/>
    </row>
    <row r="21" spans="1:17" ht="15.75" customHeight="1">
      <c r="A21" s="60">
        <v>12</v>
      </c>
      <c r="B21" s="79">
        <v>74</v>
      </c>
      <c r="C21" s="19"/>
      <c r="D21" s="19"/>
      <c r="E21" s="19"/>
      <c r="F21" s="19">
        <v>6</v>
      </c>
      <c r="G21" s="19"/>
      <c r="H21" s="19">
        <v>9</v>
      </c>
      <c r="I21" s="19">
        <v>6</v>
      </c>
      <c r="J21" s="19">
        <v>9</v>
      </c>
      <c r="K21" s="19">
        <v>6</v>
      </c>
      <c r="L21" s="19"/>
      <c r="M21" s="19"/>
      <c r="N21" s="81"/>
      <c r="O21" s="33">
        <f t="shared" si="0"/>
        <v>36</v>
      </c>
      <c r="P21" s="82"/>
      <c r="Q21" s="80">
        <f t="shared" si="1"/>
        <v>0</v>
      </c>
    </row>
    <row r="22" spans="1:17" ht="15.75" customHeight="1">
      <c r="A22" s="60">
        <v>13</v>
      </c>
      <c r="B22" s="79">
        <v>56</v>
      </c>
      <c r="C22" s="19"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1"/>
      <c r="O22" s="33">
        <f t="shared" si="0"/>
        <v>0</v>
      </c>
      <c r="P22" s="82"/>
      <c r="Q22" s="80">
        <f t="shared" si="1"/>
        <v>0</v>
      </c>
    </row>
    <row r="23" spans="1:17" ht="15.75" customHeight="1">
      <c r="A23" s="60">
        <v>14</v>
      </c>
      <c r="B23" s="79">
        <v>48</v>
      </c>
      <c r="C23" s="78">
        <v>0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33">
        <f t="shared" si="0"/>
        <v>0</v>
      </c>
      <c r="P23" s="82"/>
      <c r="Q23" s="80">
        <f t="shared" si="1"/>
        <v>0</v>
      </c>
    </row>
    <row r="24" spans="1:17" ht="15.75" customHeight="1">
      <c r="A24" s="60"/>
      <c r="B24" s="7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1"/>
      <c r="O24" s="33">
        <f aca="true" t="shared" si="2" ref="O24:O49">IF(B24="","",SUM(C24:M24)-(N24))</f>
      </c>
      <c r="P24" s="82"/>
      <c r="Q24" s="80">
        <f aca="true" t="shared" si="3" ref="Q24:Q49">SUM(C24:E24)</f>
        <v>0</v>
      </c>
    </row>
    <row r="25" spans="1:17" ht="15.75" customHeight="1">
      <c r="A25" s="60"/>
      <c r="B25" s="79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33">
        <f t="shared" si="2"/>
      </c>
      <c r="P25" s="83"/>
      <c r="Q25" s="80">
        <f t="shared" si="3"/>
        <v>0</v>
      </c>
    </row>
    <row r="26" spans="1:17" ht="15.75" customHeight="1">
      <c r="A26" s="60"/>
      <c r="B26" s="79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3">
        <f t="shared" si="2"/>
      </c>
      <c r="P26" s="83"/>
      <c r="Q26" s="80">
        <f t="shared" si="3"/>
        <v>0</v>
      </c>
    </row>
    <row r="27" spans="1:17" ht="15.75" customHeight="1">
      <c r="A27" s="60"/>
      <c r="B27" s="79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3">
        <f t="shared" si="2"/>
      </c>
      <c r="P27" s="83"/>
      <c r="Q27" s="80">
        <f t="shared" si="3"/>
        <v>0</v>
      </c>
    </row>
    <row r="28" spans="1:17" ht="15.75" customHeight="1">
      <c r="A28" s="60"/>
      <c r="B28" s="79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33">
        <f t="shared" si="2"/>
      </c>
      <c r="P28" s="83"/>
      <c r="Q28" s="80">
        <f t="shared" si="3"/>
        <v>0</v>
      </c>
    </row>
    <row r="29" spans="1:17" ht="15.75" customHeight="1">
      <c r="A29" s="60"/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33">
        <f t="shared" si="2"/>
      </c>
      <c r="P29" s="82"/>
      <c r="Q29" s="80">
        <f t="shared" si="3"/>
        <v>0</v>
      </c>
    </row>
    <row r="30" spans="1:17" ht="15.75" customHeight="1">
      <c r="A30" s="60"/>
      <c r="B30" s="7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1"/>
      <c r="O30" s="33">
        <f t="shared" si="2"/>
      </c>
      <c r="P30" s="83"/>
      <c r="Q30" s="80">
        <f t="shared" si="3"/>
        <v>0</v>
      </c>
    </row>
    <row r="31" spans="1:17" ht="15.75" customHeight="1">
      <c r="A31" s="60"/>
      <c r="B31" s="79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33">
        <f t="shared" si="2"/>
      </c>
      <c r="P31" s="83"/>
      <c r="Q31" s="80">
        <f t="shared" si="3"/>
        <v>0</v>
      </c>
    </row>
    <row r="32" spans="1:17" ht="15.75" customHeight="1">
      <c r="A32" s="60"/>
      <c r="B32" s="7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1"/>
      <c r="O32" s="33">
        <f t="shared" si="2"/>
      </c>
      <c r="P32" s="83"/>
      <c r="Q32" s="80">
        <f t="shared" si="3"/>
        <v>0</v>
      </c>
    </row>
    <row r="33" spans="1:17" ht="15.75" customHeight="1">
      <c r="A33" s="60"/>
      <c r="B33" s="7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1"/>
      <c r="O33" s="33">
        <f t="shared" si="2"/>
      </c>
      <c r="P33" s="83"/>
      <c r="Q33" s="80">
        <f t="shared" si="3"/>
        <v>0</v>
      </c>
    </row>
    <row r="34" spans="1:17" ht="15.75" customHeight="1">
      <c r="A34" s="60"/>
      <c r="B34" s="7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1"/>
      <c r="O34" s="33">
        <f t="shared" si="2"/>
      </c>
      <c r="P34" s="83"/>
      <c r="Q34" s="80">
        <f t="shared" si="3"/>
        <v>0</v>
      </c>
    </row>
    <row r="35" spans="1:17" ht="15.75" customHeight="1">
      <c r="A35" s="60"/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3">
        <f t="shared" si="2"/>
      </c>
      <c r="P35" s="83"/>
      <c r="Q35" s="80">
        <f t="shared" si="3"/>
        <v>0</v>
      </c>
    </row>
    <row r="36" spans="1:17" ht="15.75" customHeight="1">
      <c r="A36" s="60"/>
      <c r="B36" s="7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1"/>
      <c r="O36" s="33">
        <f t="shared" si="2"/>
      </c>
      <c r="P36" s="83"/>
      <c r="Q36" s="80">
        <f t="shared" si="3"/>
        <v>0</v>
      </c>
    </row>
    <row r="37" spans="1:17" ht="15.75" customHeight="1">
      <c r="A37" s="60"/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33">
        <f t="shared" si="2"/>
      </c>
      <c r="P37" s="83"/>
      <c r="Q37" s="80">
        <f t="shared" si="3"/>
        <v>0</v>
      </c>
    </row>
    <row r="38" spans="1:17" ht="15.75" customHeight="1">
      <c r="A38" s="60"/>
      <c r="B38" s="7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1"/>
      <c r="O38" s="33">
        <f t="shared" si="2"/>
      </c>
      <c r="P38" s="83"/>
      <c r="Q38" s="80">
        <f t="shared" si="3"/>
        <v>0</v>
      </c>
    </row>
    <row r="39" spans="1:17" ht="15.75" customHeight="1">
      <c r="A39" s="60"/>
      <c r="B39" s="7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1"/>
      <c r="O39" s="33">
        <f t="shared" si="2"/>
      </c>
      <c r="P39" s="83"/>
      <c r="Q39" s="80">
        <f t="shared" si="3"/>
        <v>0</v>
      </c>
    </row>
    <row r="40" spans="1:17" ht="15.75" customHeight="1">
      <c r="A40" s="60"/>
      <c r="B40" s="7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1"/>
      <c r="O40" s="33">
        <f t="shared" si="2"/>
      </c>
      <c r="P40" s="83"/>
      <c r="Q40" s="80">
        <f t="shared" si="3"/>
        <v>0</v>
      </c>
    </row>
    <row r="41" spans="1:17" ht="15.75" customHeight="1">
      <c r="A41" s="60"/>
      <c r="B41" s="7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33">
        <f t="shared" si="2"/>
      </c>
      <c r="P41" s="83"/>
      <c r="Q41" s="80">
        <f t="shared" si="3"/>
        <v>0</v>
      </c>
    </row>
    <row r="42" spans="1:17" ht="15.75" customHeight="1">
      <c r="A42" s="60"/>
      <c r="B42" s="7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1"/>
      <c r="O42" s="33">
        <f t="shared" si="2"/>
      </c>
      <c r="P42" s="83"/>
      <c r="Q42" s="80">
        <f t="shared" si="3"/>
        <v>0</v>
      </c>
    </row>
    <row r="43" spans="1:17" ht="15.75" customHeight="1">
      <c r="A43" s="60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33">
        <f t="shared" si="2"/>
      </c>
      <c r="P43" s="83"/>
      <c r="Q43" s="80">
        <f t="shared" si="3"/>
        <v>0</v>
      </c>
    </row>
    <row r="44" spans="1:17" ht="15.75" customHeight="1">
      <c r="A44" s="60"/>
      <c r="B44" s="79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3">
        <f t="shared" si="2"/>
      </c>
      <c r="P44" s="83"/>
      <c r="Q44" s="80">
        <f t="shared" si="3"/>
        <v>0</v>
      </c>
    </row>
    <row r="45" spans="1:17" ht="15.75" customHeight="1">
      <c r="A45" s="60"/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33">
        <f t="shared" si="2"/>
      </c>
      <c r="P45" s="83"/>
      <c r="Q45" s="80">
        <f t="shared" si="3"/>
        <v>0</v>
      </c>
    </row>
    <row r="46" spans="1:17" ht="15.75" customHeight="1">
      <c r="A46" s="60"/>
      <c r="B46" s="7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1"/>
      <c r="O46" s="33">
        <f t="shared" si="2"/>
      </c>
      <c r="P46" s="83"/>
      <c r="Q46" s="80">
        <f t="shared" si="3"/>
        <v>0</v>
      </c>
    </row>
    <row r="47" spans="1:17" ht="15.75" customHeight="1">
      <c r="A47" s="60"/>
      <c r="B47" s="79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33">
        <f t="shared" si="2"/>
      </c>
      <c r="P47" s="83"/>
      <c r="Q47" s="80">
        <f t="shared" si="3"/>
        <v>0</v>
      </c>
    </row>
    <row r="48" spans="1:17" ht="15.75" customHeight="1">
      <c r="A48" s="60"/>
      <c r="B48" s="7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1"/>
      <c r="O48" s="33">
        <f t="shared" si="2"/>
      </c>
      <c r="P48" s="83"/>
      <c r="Q48" s="80">
        <f t="shared" si="3"/>
        <v>0</v>
      </c>
    </row>
    <row r="49" spans="1:17" ht="15.75" customHeight="1">
      <c r="A49" s="60"/>
      <c r="B49" s="79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33">
        <f t="shared" si="2"/>
      </c>
      <c r="P49" s="83"/>
      <c r="Q49" s="80">
        <f t="shared" si="3"/>
        <v>0</v>
      </c>
    </row>
  </sheetData>
  <sheetProtection selectLockedCells="1" selectUnlockedCells="1"/>
  <mergeCells count="32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O6:P6"/>
    <mergeCell ref="D7:F8"/>
    <mergeCell ref="J7:K8"/>
    <mergeCell ref="O7:P8"/>
    <mergeCell ref="Q3:Q5"/>
    <mergeCell ref="S3:S5"/>
    <mergeCell ref="D4:F5"/>
    <mergeCell ref="J4:K5"/>
    <mergeCell ref="O4:P5"/>
    <mergeCell ref="R4:R5"/>
    <mergeCell ref="S11:T11"/>
    <mergeCell ref="S12:T12"/>
    <mergeCell ref="S13:T13"/>
    <mergeCell ref="S14:T14"/>
    <mergeCell ref="T4:T5"/>
    <mergeCell ref="B6:C8"/>
    <mergeCell ref="D6:F6"/>
    <mergeCell ref="G6:I8"/>
    <mergeCell ref="J6:K6"/>
    <mergeCell ref="L6:N8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9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9"/>
  <sheetViews>
    <sheetView zoomScalePageLayoutView="0" workbookViewId="0" topLeftCell="A1">
      <selection activeCell="A1" sqref="A1:V22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11.421875" style="1" customWidth="1"/>
    <col min="18" max="19" width="9.140625" style="1" customWidth="1"/>
    <col min="20" max="20" width="16.281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49" t="s">
        <v>87</v>
      </c>
      <c r="B1" s="249"/>
      <c r="C1" s="249"/>
      <c r="D1" s="250" t="s">
        <v>38</v>
      </c>
      <c r="E1" s="250"/>
      <c r="F1" s="250"/>
      <c r="G1" s="250"/>
      <c r="H1" s="250"/>
      <c r="I1" s="250"/>
      <c r="J1" s="250"/>
      <c r="K1" s="250"/>
      <c r="R1" s="123"/>
      <c r="S1" s="141"/>
    </row>
    <row r="2" spans="1:25" ht="15.75" customHeight="1">
      <c r="A2" s="249" t="s">
        <v>2</v>
      </c>
      <c r="B2" s="249"/>
      <c r="C2" s="249"/>
      <c r="D2" s="250" t="s">
        <v>39</v>
      </c>
      <c r="E2" s="250"/>
      <c r="F2" s="250"/>
      <c r="G2" s="251" t="s">
        <v>88</v>
      </c>
      <c r="H2" s="251"/>
      <c r="I2" s="251"/>
      <c r="J2" s="252" t="s">
        <v>89</v>
      </c>
      <c r="K2" s="252"/>
      <c r="L2" s="125"/>
      <c r="M2" s="126"/>
      <c r="N2" s="127"/>
      <c r="O2" s="127"/>
      <c r="P2" s="128"/>
      <c r="R2" s="129"/>
      <c r="S2" s="142"/>
      <c r="U2" s="130"/>
      <c r="V2" s="131"/>
      <c r="W2" s="131"/>
      <c r="X2" s="131"/>
      <c r="Y2" s="131"/>
    </row>
    <row r="3" spans="1:24" ht="15.75" customHeight="1">
      <c r="A3" s="122"/>
      <c r="B3" s="253" t="s">
        <v>90</v>
      </c>
      <c r="C3" s="253"/>
      <c r="D3" s="254" t="s">
        <v>91</v>
      </c>
      <c r="E3" s="254"/>
      <c r="F3" s="254"/>
      <c r="G3" s="255" t="s">
        <v>117</v>
      </c>
      <c r="H3" s="255"/>
      <c r="I3" s="255"/>
      <c r="J3" s="256" t="s">
        <v>91</v>
      </c>
      <c r="K3" s="256"/>
      <c r="L3" s="257" t="s">
        <v>92</v>
      </c>
      <c r="M3" s="257"/>
      <c r="N3" s="257"/>
      <c r="O3" s="258" t="s">
        <v>91</v>
      </c>
      <c r="P3" s="259"/>
      <c r="Q3" s="277" t="s">
        <v>93</v>
      </c>
      <c r="R3" s="159" t="s">
        <v>91</v>
      </c>
      <c r="S3" s="280" t="s">
        <v>118</v>
      </c>
      <c r="T3" s="158" t="s">
        <v>91</v>
      </c>
      <c r="U3" s="131"/>
      <c r="V3" s="131"/>
      <c r="W3" s="131"/>
      <c r="X3" s="131"/>
    </row>
    <row r="4" spans="1:24" ht="15.75" customHeight="1">
      <c r="A4" s="122"/>
      <c r="B4" s="253"/>
      <c r="C4" s="253"/>
      <c r="D4" s="260">
        <v>12</v>
      </c>
      <c r="E4" s="260"/>
      <c r="F4" s="260"/>
      <c r="G4" s="255"/>
      <c r="H4" s="255"/>
      <c r="I4" s="255"/>
      <c r="J4" s="261">
        <v>12</v>
      </c>
      <c r="K4" s="261"/>
      <c r="L4" s="257"/>
      <c r="M4" s="257"/>
      <c r="N4" s="257"/>
      <c r="O4" s="262"/>
      <c r="P4" s="263"/>
      <c r="Q4" s="278"/>
      <c r="R4" s="283">
        <v>60</v>
      </c>
      <c r="S4" s="281"/>
      <c r="T4" s="285">
        <v>58</v>
      </c>
      <c r="U4" s="131"/>
      <c r="V4" s="131"/>
      <c r="W4" s="131"/>
      <c r="X4" s="131"/>
    </row>
    <row r="5" spans="1:24" ht="15.75" customHeight="1">
      <c r="A5" s="122"/>
      <c r="B5" s="253"/>
      <c r="C5" s="253"/>
      <c r="D5" s="260"/>
      <c r="E5" s="260"/>
      <c r="F5" s="260"/>
      <c r="G5" s="255"/>
      <c r="H5" s="255"/>
      <c r="I5" s="255"/>
      <c r="J5" s="261"/>
      <c r="K5" s="261"/>
      <c r="L5" s="257"/>
      <c r="M5" s="257"/>
      <c r="N5" s="257"/>
      <c r="O5" s="262"/>
      <c r="P5" s="263"/>
      <c r="Q5" s="279"/>
      <c r="R5" s="284"/>
      <c r="S5" s="282"/>
      <c r="T5" s="286"/>
      <c r="U5" s="131"/>
      <c r="V5" s="131"/>
      <c r="W5" s="131"/>
      <c r="X5" s="131"/>
    </row>
    <row r="6" spans="1:24" ht="15.75" customHeight="1">
      <c r="A6" s="122"/>
      <c r="B6" s="264" t="s">
        <v>119</v>
      </c>
      <c r="C6" s="264"/>
      <c r="D6" s="265" t="s">
        <v>91</v>
      </c>
      <c r="E6" s="265"/>
      <c r="F6" s="265"/>
      <c r="G6" s="266" t="s">
        <v>261</v>
      </c>
      <c r="H6" s="266"/>
      <c r="I6" s="266"/>
      <c r="J6" s="267" t="s">
        <v>91</v>
      </c>
      <c r="K6" s="267"/>
      <c r="L6" s="268" t="s">
        <v>121</v>
      </c>
      <c r="M6" s="268"/>
      <c r="N6" s="268"/>
      <c r="O6" s="269" t="s">
        <v>91</v>
      </c>
      <c r="P6" s="269"/>
      <c r="Q6" s="160" t="s">
        <v>20</v>
      </c>
      <c r="R6" s="161" t="s">
        <v>83</v>
      </c>
      <c r="S6" s="162">
        <v>12</v>
      </c>
      <c r="T6" s="163" t="s">
        <v>91</v>
      </c>
      <c r="U6" s="131"/>
      <c r="V6" s="131"/>
      <c r="W6" s="131"/>
      <c r="X6" s="131"/>
    </row>
    <row r="7" spans="1:24" ht="15.75" customHeight="1">
      <c r="A7" s="122"/>
      <c r="B7" s="264"/>
      <c r="C7" s="264"/>
      <c r="D7" s="270">
        <v>222</v>
      </c>
      <c r="E7" s="270"/>
      <c r="F7" s="270"/>
      <c r="G7" s="266"/>
      <c r="H7" s="266"/>
      <c r="I7" s="266"/>
      <c r="J7" s="271">
        <v>160</v>
      </c>
      <c r="K7" s="271"/>
      <c r="L7" s="268"/>
      <c r="M7" s="268"/>
      <c r="N7" s="268"/>
      <c r="O7" s="272"/>
      <c r="P7" s="272"/>
      <c r="Q7" s="164" t="s">
        <v>20</v>
      </c>
      <c r="R7" s="165" t="s">
        <v>122</v>
      </c>
      <c r="S7" s="166">
        <v>0</v>
      </c>
      <c r="T7" s="167" t="s">
        <v>91</v>
      </c>
      <c r="U7" s="131"/>
      <c r="V7" s="131"/>
      <c r="W7" s="131"/>
      <c r="X7" s="131"/>
    </row>
    <row r="8" spans="2:20" ht="15.75" customHeight="1">
      <c r="B8" s="264"/>
      <c r="C8" s="264"/>
      <c r="D8" s="270"/>
      <c r="E8" s="270"/>
      <c r="F8" s="270"/>
      <c r="G8" s="266"/>
      <c r="H8" s="266"/>
      <c r="I8" s="266"/>
      <c r="J8" s="271"/>
      <c r="K8" s="271"/>
      <c r="L8" s="268"/>
      <c r="M8" s="268"/>
      <c r="N8" s="268"/>
      <c r="O8" s="272"/>
      <c r="P8" s="272"/>
      <c r="Q8" s="168" t="s">
        <v>20</v>
      </c>
      <c r="R8" s="169" t="s">
        <v>123</v>
      </c>
      <c r="S8" s="170"/>
      <c r="T8" s="171" t="s">
        <v>91</v>
      </c>
    </row>
    <row r="9" spans="1:81" s="18" customFormat="1" ht="21" customHeight="1">
      <c r="A9" s="72"/>
      <c r="B9" s="73" t="s">
        <v>3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4" t="s">
        <v>64</v>
      </c>
      <c r="M9" s="74" t="s">
        <v>15</v>
      </c>
      <c r="N9" s="75" t="s">
        <v>16</v>
      </c>
      <c r="O9" s="76" t="s">
        <v>94</v>
      </c>
      <c r="P9" s="77" t="s">
        <v>95</v>
      </c>
      <c r="Q9" s="16" t="s">
        <v>20</v>
      </c>
      <c r="R9" s="132"/>
      <c r="S9" s="143"/>
      <c r="T9" s="145"/>
      <c r="U9" s="144"/>
      <c r="V9" s="135"/>
      <c r="W9" s="135"/>
      <c r="X9" s="135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</row>
    <row r="10" spans="1:20" ht="15.75" customHeight="1" thickBot="1">
      <c r="A10" s="60">
        <v>1</v>
      </c>
      <c r="B10" s="79">
        <v>42</v>
      </c>
      <c r="C10" s="78"/>
      <c r="D10" s="78"/>
      <c r="E10" s="78"/>
      <c r="F10" s="78">
        <v>6</v>
      </c>
      <c r="G10" s="78"/>
      <c r="H10" s="78"/>
      <c r="I10" s="78"/>
      <c r="J10" s="78">
        <v>9</v>
      </c>
      <c r="K10" s="78">
        <v>9</v>
      </c>
      <c r="L10" s="78"/>
      <c r="M10" s="78"/>
      <c r="N10" s="78"/>
      <c r="O10" s="33">
        <f>IF(B10="","",SUM(C10:M10)-(N10))</f>
        <v>24</v>
      </c>
      <c r="P10" s="82"/>
      <c r="Q10" s="80">
        <f>SUM(C10:E10)</f>
        <v>0</v>
      </c>
      <c r="S10" s="172" t="s">
        <v>124</v>
      </c>
      <c r="T10" s="137"/>
    </row>
    <row r="11" spans="1:22" ht="15.75" customHeight="1">
      <c r="A11" s="60">
        <v>2</v>
      </c>
      <c r="B11" s="79">
        <v>46</v>
      </c>
      <c r="C11" s="78"/>
      <c r="D11" s="78"/>
      <c r="E11" s="78"/>
      <c r="F11" s="78">
        <v>6</v>
      </c>
      <c r="G11" s="78">
        <v>12</v>
      </c>
      <c r="H11" s="78">
        <v>9</v>
      </c>
      <c r="I11" s="78">
        <v>9</v>
      </c>
      <c r="J11" s="78">
        <v>9</v>
      </c>
      <c r="K11" s="78">
        <v>6</v>
      </c>
      <c r="L11" s="78"/>
      <c r="M11" s="78"/>
      <c r="N11" s="78"/>
      <c r="O11" s="33">
        <f>IF(B11="","",SUM(C11:M11)-(N11))</f>
        <v>51</v>
      </c>
      <c r="P11" s="82"/>
      <c r="Q11" s="80">
        <f>SUM(C11:E11)</f>
        <v>0</v>
      </c>
      <c r="S11" s="287" t="s">
        <v>125</v>
      </c>
      <c r="T11" s="288"/>
      <c r="U11" s="176">
        <v>12</v>
      </c>
      <c r="V11" s="173" t="s">
        <v>91</v>
      </c>
    </row>
    <row r="12" spans="1:23" ht="15.75" customHeight="1">
      <c r="A12" s="60">
        <v>3</v>
      </c>
      <c r="B12" s="79">
        <v>84</v>
      </c>
      <c r="C12" s="19"/>
      <c r="D12" s="19"/>
      <c r="E12" s="19"/>
      <c r="F12" s="19">
        <v>6</v>
      </c>
      <c r="G12" s="19"/>
      <c r="H12" s="19">
        <v>9</v>
      </c>
      <c r="I12" s="19">
        <v>6</v>
      </c>
      <c r="J12" s="19">
        <v>9</v>
      </c>
      <c r="K12" s="19"/>
      <c r="L12" s="19"/>
      <c r="M12" s="19"/>
      <c r="N12" s="81"/>
      <c r="O12" s="33">
        <f>IF(B12="","",SUM(C12:M12)-(N12))</f>
        <v>30</v>
      </c>
      <c r="P12" s="82"/>
      <c r="Q12" s="80">
        <f>SUM(C12:E12)</f>
        <v>0</v>
      </c>
      <c r="S12" s="273" t="s">
        <v>112</v>
      </c>
      <c r="T12" s="274"/>
      <c r="U12" s="177">
        <v>382</v>
      </c>
      <c r="V12" s="174" t="s">
        <v>91</v>
      </c>
      <c r="W12" s="138"/>
    </row>
    <row r="13" spans="1:23" ht="15.75" customHeight="1">
      <c r="A13" s="60">
        <v>4</v>
      </c>
      <c r="B13" s="79">
        <v>22</v>
      </c>
      <c r="C13" s="78"/>
      <c r="D13" s="78"/>
      <c r="E13" s="78"/>
      <c r="F13" s="78">
        <v>9</v>
      </c>
      <c r="G13" s="78">
        <v>15</v>
      </c>
      <c r="H13" s="78">
        <v>9</v>
      </c>
      <c r="I13" s="78"/>
      <c r="J13" s="78">
        <v>9</v>
      </c>
      <c r="K13" s="78">
        <v>12</v>
      </c>
      <c r="L13" s="78"/>
      <c r="M13" s="78"/>
      <c r="N13" s="78"/>
      <c r="O13" s="33">
        <f>IF(B13="","",SUM(C13:M13)-(N13))</f>
        <v>54</v>
      </c>
      <c r="P13" s="82"/>
      <c r="Q13" s="80">
        <f>SUM(C13:E13)</f>
        <v>0</v>
      </c>
      <c r="S13" s="273" t="s">
        <v>113</v>
      </c>
      <c r="T13" s="274"/>
      <c r="U13" s="177">
        <v>319</v>
      </c>
      <c r="V13" s="174" t="s">
        <v>91</v>
      </c>
      <c r="W13" s="138"/>
    </row>
    <row r="14" spans="1:23" ht="15.75" customHeight="1" thickBot="1">
      <c r="A14" s="60">
        <v>5</v>
      </c>
      <c r="B14" s="79">
        <v>103</v>
      </c>
      <c r="C14" s="78">
        <v>12</v>
      </c>
      <c r="D14" s="78"/>
      <c r="E14" s="78"/>
      <c r="F14" s="78">
        <v>9</v>
      </c>
      <c r="G14" s="78"/>
      <c r="H14" s="78">
        <v>12</v>
      </c>
      <c r="I14" s="78">
        <v>6</v>
      </c>
      <c r="J14" s="78"/>
      <c r="K14" s="78">
        <v>6</v>
      </c>
      <c r="L14" s="78">
        <v>9</v>
      </c>
      <c r="M14" s="78"/>
      <c r="N14" s="78"/>
      <c r="O14" s="33">
        <f>IF(B14="","",SUM(C14:M14)-(N14))</f>
        <v>54</v>
      </c>
      <c r="P14" s="82"/>
      <c r="Q14" s="80">
        <f>SUM(C14:E14)</f>
        <v>12</v>
      </c>
      <c r="S14" s="275" t="s">
        <v>114</v>
      </c>
      <c r="T14" s="276"/>
      <c r="U14" s="178">
        <v>266</v>
      </c>
      <c r="V14" s="175" t="s">
        <v>91</v>
      </c>
      <c r="W14" s="138"/>
    </row>
    <row r="15" spans="1:22" ht="15.75" customHeight="1">
      <c r="A15" s="60">
        <v>6</v>
      </c>
      <c r="B15" s="79">
        <v>58</v>
      </c>
      <c r="C15" s="19"/>
      <c r="D15" s="19"/>
      <c r="E15" s="19"/>
      <c r="F15" s="19">
        <v>8</v>
      </c>
      <c r="G15" s="19">
        <v>12</v>
      </c>
      <c r="H15" s="19">
        <v>12</v>
      </c>
      <c r="I15" s="19">
        <v>6</v>
      </c>
      <c r="J15" s="19"/>
      <c r="K15" s="19">
        <v>6</v>
      </c>
      <c r="L15" s="19">
        <v>9</v>
      </c>
      <c r="M15" s="19"/>
      <c r="N15" s="81"/>
      <c r="O15" s="33">
        <f aca="true" t="shared" si="0" ref="O15:O49">IF(B15="","",SUM(C15:M15)-(N15))</f>
        <v>53</v>
      </c>
      <c r="P15" s="82"/>
      <c r="Q15" s="80">
        <f aca="true" t="shared" si="1" ref="Q15:Q49">SUM(C15:E15)</f>
        <v>0</v>
      </c>
      <c r="V15" s="17"/>
    </row>
    <row r="16" spans="1:17" ht="15.75" customHeight="1">
      <c r="A16" s="60">
        <v>7</v>
      </c>
      <c r="B16" s="79">
        <v>54</v>
      </c>
      <c r="C16" s="78"/>
      <c r="D16" s="78"/>
      <c r="E16" s="78"/>
      <c r="F16" s="78">
        <v>8</v>
      </c>
      <c r="G16" s="78">
        <v>9</v>
      </c>
      <c r="H16" s="78">
        <v>9</v>
      </c>
      <c r="I16" s="78"/>
      <c r="J16" s="78"/>
      <c r="K16" s="78">
        <v>6</v>
      </c>
      <c r="L16" s="78">
        <v>6</v>
      </c>
      <c r="M16" s="78"/>
      <c r="N16" s="78"/>
      <c r="O16" s="33">
        <f t="shared" si="0"/>
        <v>38</v>
      </c>
      <c r="P16" s="82"/>
      <c r="Q16" s="80">
        <f t="shared" si="1"/>
        <v>0</v>
      </c>
    </row>
    <row r="17" spans="1:17" ht="15.75" customHeight="1">
      <c r="A17" s="60">
        <v>8</v>
      </c>
      <c r="B17" s="79">
        <v>68</v>
      </c>
      <c r="C17" s="78"/>
      <c r="D17" s="78"/>
      <c r="E17" s="78"/>
      <c r="F17" s="78">
        <v>6</v>
      </c>
      <c r="G17" s="78"/>
      <c r="H17" s="78">
        <v>9</v>
      </c>
      <c r="I17" s="78"/>
      <c r="J17" s="78"/>
      <c r="K17" s="78"/>
      <c r="L17" s="78"/>
      <c r="M17" s="78"/>
      <c r="N17" s="78"/>
      <c r="O17" s="33">
        <f t="shared" si="0"/>
        <v>15</v>
      </c>
      <c r="P17" s="82"/>
      <c r="Q17" s="80">
        <f t="shared" si="1"/>
        <v>0</v>
      </c>
    </row>
    <row r="18" spans="1:17" ht="15.75" customHeight="1">
      <c r="A18" s="60">
        <v>9</v>
      </c>
      <c r="B18" s="79">
        <v>31</v>
      </c>
      <c r="C18" s="78">
        <v>0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33">
        <f t="shared" si="0"/>
        <v>0</v>
      </c>
      <c r="P18" s="82"/>
      <c r="Q18" s="80">
        <f t="shared" si="1"/>
        <v>0</v>
      </c>
    </row>
    <row r="19" spans="1:17" ht="15.75" customHeight="1">
      <c r="A19" s="60">
        <v>10</v>
      </c>
      <c r="B19" s="79">
        <v>36</v>
      </c>
      <c r="C19" s="19">
        <v>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81"/>
      <c r="O19" s="33">
        <f t="shared" si="0"/>
        <v>0</v>
      </c>
      <c r="P19" s="82"/>
      <c r="Q19" s="80">
        <f t="shared" si="1"/>
        <v>0</v>
      </c>
    </row>
    <row r="20" spans="1:19" ht="15.75" customHeight="1">
      <c r="A20" s="60">
        <v>11</v>
      </c>
      <c r="B20" s="79">
        <v>87</v>
      </c>
      <c r="C20" s="19"/>
      <c r="D20" s="19"/>
      <c r="E20" s="19"/>
      <c r="F20" s="19">
        <v>9</v>
      </c>
      <c r="G20" s="19">
        <v>12</v>
      </c>
      <c r="H20" s="19">
        <v>9</v>
      </c>
      <c r="I20" s="19">
        <v>6</v>
      </c>
      <c r="J20" s="19">
        <v>9</v>
      </c>
      <c r="K20" s="19">
        <v>9</v>
      </c>
      <c r="L20" s="19">
        <v>9</v>
      </c>
      <c r="M20" s="19"/>
      <c r="N20" s="81"/>
      <c r="O20" s="33">
        <f t="shared" si="0"/>
        <v>63</v>
      </c>
      <c r="P20" s="82"/>
      <c r="Q20" s="80">
        <f t="shared" si="1"/>
        <v>0</v>
      </c>
      <c r="R20" s="139"/>
      <c r="S20" s="139"/>
    </row>
    <row r="21" spans="1:17" ht="15.75" customHeight="1">
      <c r="A21" s="60">
        <v>12</v>
      </c>
      <c r="B21" s="79">
        <v>95</v>
      </c>
      <c r="C21" s="19">
        <v>0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81"/>
      <c r="O21" s="33">
        <f t="shared" si="0"/>
        <v>0</v>
      </c>
      <c r="P21" s="82"/>
      <c r="Q21" s="80">
        <f t="shared" si="1"/>
        <v>0</v>
      </c>
    </row>
    <row r="22" spans="1:17" ht="15.75" customHeight="1">
      <c r="A22" s="60"/>
      <c r="B22" s="7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1"/>
      <c r="O22" s="33">
        <f t="shared" si="0"/>
      </c>
      <c r="P22" s="83"/>
      <c r="Q22" s="80">
        <f t="shared" si="1"/>
        <v>0</v>
      </c>
    </row>
    <row r="23" spans="1:17" ht="15.75" customHeight="1">
      <c r="A23" s="60"/>
      <c r="B23" s="79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33">
        <f t="shared" si="0"/>
      </c>
      <c r="P23" s="83"/>
      <c r="Q23" s="80">
        <f t="shared" si="1"/>
        <v>0</v>
      </c>
    </row>
    <row r="24" spans="1:17" ht="15.75" customHeight="1">
      <c r="A24" s="60"/>
      <c r="B24" s="7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1"/>
      <c r="O24" s="33">
        <f t="shared" si="0"/>
      </c>
      <c r="P24" s="82"/>
      <c r="Q24" s="80">
        <f t="shared" si="1"/>
        <v>0</v>
      </c>
    </row>
    <row r="25" spans="1:17" ht="15.75" customHeight="1">
      <c r="A25" s="60"/>
      <c r="B25" s="79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33">
        <f t="shared" si="0"/>
      </c>
      <c r="P25" s="83"/>
      <c r="Q25" s="80">
        <f t="shared" si="1"/>
        <v>0</v>
      </c>
    </row>
    <row r="26" spans="1:17" ht="15.75" customHeight="1">
      <c r="A26" s="60"/>
      <c r="B26" s="79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3">
        <f t="shared" si="0"/>
      </c>
      <c r="P26" s="83"/>
      <c r="Q26" s="80">
        <f t="shared" si="1"/>
        <v>0</v>
      </c>
    </row>
    <row r="27" spans="1:17" ht="15.75" customHeight="1">
      <c r="A27" s="60"/>
      <c r="B27" s="79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3">
        <f t="shared" si="0"/>
      </c>
      <c r="P27" s="83"/>
      <c r="Q27" s="80">
        <f t="shared" si="1"/>
        <v>0</v>
      </c>
    </row>
    <row r="28" spans="1:17" ht="15.75" customHeight="1">
      <c r="A28" s="60"/>
      <c r="B28" s="79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33">
        <f t="shared" si="0"/>
      </c>
      <c r="P28" s="83"/>
      <c r="Q28" s="80">
        <f t="shared" si="1"/>
        <v>0</v>
      </c>
    </row>
    <row r="29" spans="1:17" ht="15.75" customHeight="1">
      <c r="A29" s="60"/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33">
        <f t="shared" si="0"/>
      </c>
      <c r="P29" s="82"/>
      <c r="Q29" s="80">
        <f t="shared" si="1"/>
        <v>0</v>
      </c>
    </row>
    <row r="30" spans="1:17" ht="15.75" customHeight="1">
      <c r="A30" s="60"/>
      <c r="B30" s="7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1"/>
      <c r="O30" s="33">
        <f t="shared" si="0"/>
      </c>
      <c r="P30" s="83"/>
      <c r="Q30" s="80">
        <f t="shared" si="1"/>
        <v>0</v>
      </c>
    </row>
    <row r="31" spans="1:17" ht="15.75" customHeight="1">
      <c r="A31" s="60"/>
      <c r="B31" s="79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33">
        <f t="shared" si="0"/>
      </c>
      <c r="P31" s="83"/>
      <c r="Q31" s="80">
        <f t="shared" si="1"/>
        <v>0</v>
      </c>
    </row>
    <row r="32" spans="1:17" ht="15.75" customHeight="1">
      <c r="A32" s="60"/>
      <c r="B32" s="7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1"/>
      <c r="O32" s="33">
        <f t="shared" si="0"/>
      </c>
      <c r="P32" s="83"/>
      <c r="Q32" s="80">
        <f t="shared" si="1"/>
        <v>0</v>
      </c>
    </row>
    <row r="33" spans="1:17" ht="15.75" customHeight="1">
      <c r="A33" s="60"/>
      <c r="B33" s="7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1"/>
      <c r="O33" s="33">
        <f t="shared" si="0"/>
      </c>
      <c r="P33" s="83"/>
      <c r="Q33" s="80">
        <f t="shared" si="1"/>
        <v>0</v>
      </c>
    </row>
    <row r="34" spans="1:17" ht="15.75" customHeight="1">
      <c r="A34" s="60"/>
      <c r="B34" s="7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1"/>
      <c r="O34" s="33">
        <f t="shared" si="0"/>
      </c>
      <c r="P34" s="83"/>
      <c r="Q34" s="80">
        <f t="shared" si="1"/>
        <v>0</v>
      </c>
    </row>
    <row r="35" spans="1:17" ht="15.75" customHeight="1">
      <c r="A35" s="60"/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3">
        <f t="shared" si="0"/>
      </c>
      <c r="P35" s="83"/>
      <c r="Q35" s="80">
        <f t="shared" si="1"/>
        <v>0</v>
      </c>
    </row>
    <row r="36" spans="1:17" ht="15.75" customHeight="1">
      <c r="A36" s="60"/>
      <c r="B36" s="7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1"/>
      <c r="O36" s="33">
        <f t="shared" si="0"/>
      </c>
      <c r="P36" s="83"/>
      <c r="Q36" s="80">
        <f t="shared" si="1"/>
        <v>0</v>
      </c>
    </row>
    <row r="37" spans="1:17" ht="15.75" customHeight="1">
      <c r="A37" s="60"/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33">
        <f t="shared" si="0"/>
      </c>
      <c r="P37" s="83"/>
      <c r="Q37" s="80">
        <f t="shared" si="1"/>
        <v>0</v>
      </c>
    </row>
    <row r="38" spans="1:17" ht="15.75" customHeight="1">
      <c r="A38" s="60"/>
      <c r="B38" s="7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1"/>
      <c r="O38" s="33">
        <f t="shared" si="0"/>
      </c>
      <c r="P38" s="83"/>
      <c r="Q38" s="80">
        <f t="shared" si="1"/>
        <v>0</v>
      </c>
    </row>
    <row r="39" spans="1:17" ht="15.75" customHeight="1">
      <c r="A39" s="60"/>
      <c r="B39" s="7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1"/>
      <c r="O39" s="33">
        <f t="shared" si="0"/>
      </c>
      <c r="P39" s="83"/>
      <c r="Q39" s="80">
        <f t="shared" si="1"/>
        <v>0</v>
      </c>
    </row>
    <row r="40" spans="1:17" ht="15.75" customHeight="1">
      <c r="A40" s="60"/>
      <c r="B40" s="7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1"/>
      <c r="O40" s="33">
        <f t="shared" si="0"/>
      </c>
      <c r="P40" s="83"/>
      <c r="Q40" s="80">
        <f t="shared" si="1"/>
        <v>0</v>
      </c>
    </row>
    <row r="41" spans="1:17" ht="15.75" customHeight="1">
      <c r="A41" s="60"/>
      <c r="B41" s="7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33">
        <f t="shared" si="0"/>
      </c>
      <c r="P41" s="83"/>
      <c r="Q41" s="80">
        <f t="shared" si="1"/>
        <v>0</v>
      </c>
    </row>
    <row r="42" spans="1:17" ht="15.75" customHeight="1">
      <c r="A42" s="60"/>
      <c r="B42" s="7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1"/>
      <c r="O42" s="33">
        <f t="shared" si="0"/>
      </c>
      <c r="P42" s="83"/>
      <c r="Q42" s="80">
        <f t="shared" si="1"/>
        <v>0</v>
      </c>
    </row>
    <row r="43" spans="1:17" ht="15.75" customHeight="1">
      <c r="A43" s="60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33">
        <f t="shared" si="0"/>
      </c>
      <c r="P43" s="83"/>
      <c r="Q43" s="80">
        <f t="shared" si="1"/>
        <v>0</v>
      </c>
    </row>
    <row r="44" spans="1:17" ht="15.75" customHeight="1">
      <c r="A44" s="60"/>
      <c r="B44" s="79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3">
        <f t="shared" si="0"/>
      </c>
      <c r="P44" s="83"/>
      <c r="Q44" s="80">
        <f t="shared" si="1"/>
        <v>0</v>
      </c>
    </row>
    <row r="45" spans="1:17" ht="15.75" customHeight="1">
      <c r="A45" s="60"/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33">
        <f t="shared" si="0"/>
      </c>
      <c r="P45" s="83"/>
      <c r="Q45" s="80">
        <f t="shared" si="1"/>
        <v>0</v>
      </c>
    </row>
    <row r="46" spans="1:17" ht="15.75" customHeight="1">
      <c r="A46" s="60"/>
      <c r="B46" s="7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1"/>
      <c r="O46" s="33">
        <f t="shared" si="0"/>
      </c>
      <c r="P46" s="83"/>
      <c r="Q46" s="80">
        <f t="shared" si="1"/>
        <v>0</v>
      </c>
    </row>
    <row r="47" spans="1:17" ht="15.75" customHeight="1">
      <c r="A47" s="60"/>
      <c r="B47" s="79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33">
        <f t="shared" si="0"/>
      </c>
      <c r="P47" s="83"/>
      <c r="Q47" s="80">
        <f t="shared" si="1"/>
        <v>0</v>
      </c>
    </row>
    <row r="48" spans="1:17" ht="15.75" customHeight="1">
      <c r="A48" s="60"/>
      <c r="B48" s="7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1"/>
      <c r="O48" s="33">
        <f t="shared" si="0"/>
      </c>
      <c r="P48" s="83"/>
      <c r="Q48" s="80">
        <f t="shared" si="1"/>
        <v>0</v>
      </c>
    </row>
    <row r="49" spans="1:17" ht="15.75" customHeight="1">
      <c r="A49" s="60"/>
      <c r="B49" s="79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33">
        <f t="shared" si="0"/>
      </c>
      <c r="P49" s="83"/>
      <c r="Q49" s="80">
        <f t="shared" si="1"/>
        <v>0</v>
      </c>
    </row>
  </sheetData>
  <sheetProtection selectLockedCells="1" selectUnlockedCells="1"/>
  <mergeCells count="32">
    <mergeCell ref="S14:T14"/>
    <mergeCell ref="Q3:Q5"/>
    <mergeCell ref="S3:S5"/>
    <mergeCell ref="R4:R5"/>
    <mergeCell ref="T4:T5"/>
    <mergeCell ref="S11:T11"/>
    <mergeCell ref="S12:T12"/>
    <mergeCell ref="S13:T13"/>
    <mergeCell ref="B6:C8"/>
    <mergeCell ref="D6:F6"/>
    <mergeCell ref="G6:I8"/>
    <mergeCell ref="J6:K6"/>
    <mergeCell ref="L6:N8"/>
    <mergeCell ref="O6:P6"/>
    <mergeCell ref="D7:F8"/>
    <mergeCell ref="J7:K8"/>
    <mergeCell ref="O7:P8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9"/>
  <sheetViews>
    <sheetView zoomScalePageLayoutView="0" workbookViewId="0" topLeftCell="A1">
      <selection activeCell="A1" sqref="A1:V22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12.140625" style="1" customWidth="1"/>
    <col min="18" max="19" width="9.140625" style="1" customWidth="1"/>
    <col min="20" max="20" width="15.281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49" t="s">
        <v>87</v>
      </c>
      <c r="B1" s="249"/>
      <c r="C1" s="249"/>
      <c r="D1" s="250" t="s">
        <v>249</v>
      </c>
      <c r="E1" s="250"/>
      <c r="F1" s="250"/>
      <c r="G1" s="250"/>
      <c r="H1" s="250"/>
      <c r="I1" s="250"/>
      <c r="J1" s="250"/>
      <c r="K1" s="250"/>
      <c r="R1" s="123"/>
      <c r="S1" s="141"/>
    </row>
    <row r="2" spans="1:25" ht="15.75" customHeight="1">
      <c r="A2" s="249" t="s">
        <v>2</v>
      </c>
      <c r="B2" s="249"/>
      <c r="C2" s="249"/>
      <c r="D2" s="250" t="s">
        <v>206</v>
      </c>
      <c r="E2" s="250"/>
      <c r="F2" s="250"/>
      <c r="G2" s="251" t="s">
        <v>88</v>
      </c>
      <c r="H2" s="251"/>
      <c r="I2" s="251"/>
      <c r="J2" s="252" t="s">
        <v>89</v>
      </c>
      <c r="K2" s="252"/>
      <c r="L2" s="125"/>
      <c r="M2" s="126"/>
      <c r="N2" s="127"/>
      <c r="O2" s="127"/>
      <c r="P2" s="128"/>
      <c r="R2" s="129"/>
      <c r="S2" s="142"/>
      <c r="U2" s="130"/>
      <c r="V2" s="131"/>
      <c r="W2" s="131"/>
      <c r="X2" s="131"/>
      <c r="Y2" s="131"/>
    </row>
    <row r="3" spans="1:24" ht="15.75" customHeight="1">
      <c r="A3" s="122"/>
      <c r="B3" s="253" t="s">
        <v>90</v>
      </c>
      <c r="C3" s="253"/>
      <c r="D3" s="254" t="s">
        <v>91</v>
      </c>
      <c r="E3" s="254"/>
      <c r="F3" s="254"/>
      <c r="G3" s="255" t="s">
        <v>117</v>
      </c>
      <c r="H3" s="255"/>
      <c r="I3" s="255"/>
      <c r="J3" s="256" t="s">
        <v>91</v>
      </c>
      <c r="K3" s="256"/>
      <c r="L3" s="257" t="s">
        <v>92</v>
      </c>
      <c r="M3" s="257"/>
      <c r="N3" s="257"/>
      <c r="O3" s="258" t="s">
        <v>91</v>
      </c>
      <c r="P3" s="259"/>
      <c r="Q3" s="277" t="s">
        <v>93</v>
      </c>
      <c r="R3" s="159" t="s">
        <v>91</v>
      </c>
      <c r="S3" s="280" t="s">
        <v>118</v>
      </c>
      <c r="T3" s="158" t="s">
        <v>91</v>
      </c>
      <c r="U3" s="131"/>
      <c r="V3" s="131"/>
      <c r="W3" s="131"/>
      <c r="X3" s="131"/>
    </row>
    <row r="4" spans="1:24" ht="15.75" customHeight="1">
      <c r="A4" s="122"/>
      <c r="B4" s="253"/>
      <c r="C4" s="253"/>
      <c r="D4" s="260">
        <v>21</v>
      </c>
      <c r="E4" s="260"/>
      <c r="F4" s="260"/>
      <c r="G4" s="255"/>
      <c r="H4" s="255"/>
      <c r="I4" s="255"/>
      <c r="J4" s="261">
        <v>117</v>
      </c>
      <c r="K4" s="261"/>
      <c r="L4" s="257"/>
      <c r="M4" s="257"/>
      <c r="N4" s="257"/>
      <c r="O4" s="262">
        <v>66</v>
      </c>
      <c r="P4" s="263"/>
      <c r="Q4" s="278"/>
      <c r="R4" s="283">
        <v>73</v>
      </c>
      <c r="S4" s="281"/>
      <c r="T4" s="285">
        <v>84</v>
      </c>
      <c r="U4" s="131"/>
      <c r="V4" s="131"/>
      <c r="W4" s="131"/>
      <c r="X4" s="131"/>
    </row>
    <row r="5" spans="1:24" ht="15.75" customHeight="1">
      <c r="A5" s="122"/>
      <c r="B5" s="253"/>
      <c r="C5" s="253"/>
      <c r="D5" s="260"/>
      <c r="E5" s="260"/>
      <c r="F5" s="260"/>
      <c r="G5" s="255"/>
      <c r="H5" s="255"/>
      <c r="I5" s="255"/>
      <c r="J5" s="261"/>
      <c r="K5" s="261"/>
      <c r="L5" s="257"/>
      <c r="M5" s="257"/>
      <c r="N5" s="257"/>
      <c r="O5" s="262"/>
      <c r="P5" s="263"/>
      <c r="Q5" s="279"/>
      <c r="R5" s="284"/>
      <c r="S5" s="282"/>
      <c r="T5" s="286"/>
      <c r="U5" s="131"/>
      <c r="V5" s="131"/>
      <c r="W5" s="131"/>
      <c r="X5" s="131"/>
    </row>
    <row r="6" spans="1:24" ht="15.75" customHeight="1">
      <c r="A6" s="122"/>
      <c r="B6" s="264" t="s">
        <v>119</v>
      </c>
      <c r="C6" s="264"/>
      <c r="D6" s="265" t="s">
        <v>91</v>
      </c>
      <c r="E6" s="265"/>
      <c r="F6" s="265"/>
      <c r="G6" s="266" t="s">
        <v>261</v>
      </c>
      <c r="H6" s="266"/>
      <c r="I6" s="266"/>
      <c r="J6" s="267" t="s">
        <v>91</v>
      </c>
      <c r="K6" s="267"/>
      <c r="L6" s="268" t="s">
        <v>121</v>
      </c>
      <c r="M6" s="268"/>
      <c r="N6" s="268"/>
      <c r="O6" s="269" t="s">
        <v>91</v>
      </c>
      <c r="P6" s="269"/>
      <c r="Q6" s="160" t="s">
        <v>20</v>
      </c>
      <c r="R6" s="161" t="s">
        <v>83</v>
      </c>
      <c r="S6" s="162">
        <v>138</v>
      </c>
      <c r="T6" s="163" t="s">
        <v>91</v>
      </c>
      <c r="U6" s="131"/>
      <c r="V6" s="131"/>
      <c r="W6" s="131"/>
      <c r="X6" s="131"/>
    </row>
    <row r="7" spans="1:24" ht="15.75" customHeight="1">
      <c r="A7" s="122"/>
      <c r="B7" s="264"/>
      <c r="C7" s="264"/>
      <c r="D7" s="270">
        <v>411</v>
      </c>
      <c r="E7" s="270"/>
      <c r="F7" s="270"/>
      <c r="G7" s="266"/>
      <c r="H7" s="266"/>
      <c r="I7" s="266"/>
      <c r="J7" s="271">
        <v>380</v>
      </c>
      <c r="K7" s="271"/>
      <c r="L7" s="268"/>
      <c r="M7" s="268"/>
      <c r="N7" s="268"/>
      <c r="O7" s="272">
        <v>343</v>
      </c>
      <c r="P7" s="272"/>
      <c r="Q7" s="164" t="s">
        <v>20</v>
      </c>
      <c r="R7" s="165" t="s">
        <v>122</v>
      </c>
      <c r="S7" s="166">
        <v>54</v>
      </c>
      <c r="T7" s="167" t="s">
        <v>91</v>
      </c>
      <c r="U7" s="131"/>
      <c r="V7" s="131"/>
      <c r="W7" s="131"/>
      <c r="X7" s="131"/>
    </row>
    <row r="8" spans="2:20" ht="15.75" customHeight="1">
      <c r="B8" s="264"/>
      <c r="C8" s="264"/>
      <c r="D8" s="270"/>
      <c r="E8" s="270"/>
      <c r="F8" s="270"/>
      <c r="G8" s="266"/>
      <c r="H8" s="266"/>
      <c r="I8" s="266"/>
      <c r="J8" s="271"/>
      <c r="K8" s="271"/>
      <c r="L8" s="268"/>
      <c r="M8" s="268"/>
      <c r="N8" s="268"/>
      <c r="O8" s="272"/>
      <c r="P8" s="272"/>
      <c r="Q8" s="168" t="s">
        <v>20</v>
      </c>
      <c r="R8" s="169" t="s">
        <v>123</v>
      </c>
      <c r="S8" s="170">
        <v>39</v>
      </c>
      <c r="T8" s="171" t="s">
        <v>91</v>
      </c>
    </row>
    <row r="9" spans="1:81" s="18" customFormat="1" ht="21" customHeight="1">
      <c r="A9" s="72"/>
      <c r="B9" s="73" t="s">
        <v>3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4" t="s">
        <v>64</v>
      </c>
      <c r="M9" s="74" t="s">
        <v>15</v>
      </c>
      <c r="N9" s="75" t="s">
        <v>16</v>
      </c>
      <c r="O9" s="76" t="s">
        <v>94</v>
      </c>
      <c r="P9" s="77" t="s">
        <v>95</v>
      </c>
      <c r="Q9" s="16" t="s">
        <v>20</v>
      </c>
      <c r="R9" s="132"/>
      <c r="S9" s="143"/>
      <c r="T9" s="145"/>
      <c r="U9" s="144"/>
      <c r="V9" s="135"/>
      <c r="W9" s="135"/>
      <c r="X9" s="135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</row>
    <row r="10" spans="1:20" ht="15.75" customHeight="1" thickBot="1">
      <c r="A10" s="60">
        <v>1</v>
      </c>
      <c r="B10" s="79">
        <v>44</v>
      </c>
      <c r="C10" s="19">
        <v>15</v>
      </c>
      <c r="D10" s="19">
        <v>9</v>
      </c>
      <c r="E10" s="19">
        <v>9</v>
      </c>
      <c r="F10" s="19">
        <v>9</v>
      </c>
      <c r="G10" s="19">
        <v>15</v>
      </c>
      <c r="H10" s="19">
        <v>12</v>
      </c>
      <c r="I10" s="19">
        <v>12</v>
      </c>
      <c r="J10" s="19">
        <v>9</v>
      </c>
      <c r="K10" s="19">
        <v>9</v>
      </c>
      <c r="L10" s="19">
        <v>6</v>
      </c>
      <c r="M10" s="19">
        <v>3</v>
      </c>
      <c r="N10" s="81"/>
      <c r="O10" s="33">
        <f aca="true" t="shared" si="0" ref="O10:O21">IF(B10="","",SUM(C10:M10)-(N10))</f>
        <v>108</v>
      </c>
      <c r="P10" s="82"/>
      <c r="Q10" s="80">
        <f aca="true" t="shared" si="1" ref="Q10:Q21">SUM(C10:E10)</f>
        <v>33</v>
      </c>
      <c r="S10" s="172" t="s">
        <v>124</v>
      </c>
      <c r="T10" s="137"/>
    </row>
    <row r="11" spans="1:22" ht="15.75" customHeight="1">
      <c r="A11" s="60">
        <v>2</v>
      </c>
      <c r="B11" s="79">
        <v>66</v>
      </c>
      <c r="C11" s="78">
        <v>15</v>
      </c>
      <c r="D11" s="78">
        <v>9</v>
      </c>
      <c r="E11" s="78">
        <v>6</v>
      </c>
      <c r="F11" s="78">
        <v>9</v>
      </c>
      <c r="G11" s="78">
        <v>15</v>
      </c>
      <c r="H11" s="78">
        <v>12</v>
      </c>
      <c r="I11" s="78">
        <v>9</v>
      </c>
      <c r="J11" s="78">
        <v>9</v>
      </c>
      <c r="K11" s="78">
        <v>12</v>
      </c>
      <c r="L11" s="78">
        <v>6</v>
      </c>
      <c r="M11" s="78">
        <v>3</v>
      </c>
      <c r="N11" s="78"/>
      <c r="O11" s="33">
        <f t="shared" si="0"/>
        <v>105</v>
      </c>
      <c r="P11" s="82"/>
      <c r="Q11" s="80">
        <f t="shared" si="1"/>
        <v>30</v>
      </c>
      <c r="S11" s="287" t="s">
        <v>125</v>
      </c>
      <c r="T11" s="288"/>
      <c r="U11" s="176">
        <v>265</v>
      </c>
      <c r="V11" s="173" t="s">
        <v>91</v>
      </c>
    </row>
    <row r="12" spans="1:23" ht="15.75" customHeight="1">
      <c r="A12" s="60">
        <v>3</v>
      </c>
      <c r="B12" s="79">
        <v>21</v>
      </c>
      <c r="C12" s="78">
        <v>20</v>
      </c>
      <c r="D12" s="78"/>
      <c r="E12" s="78">
        <v>6</v>
      </c>
      <c r="F12" s="78">
        <v>10</v>
      </c>
      <c r="G12" s="78">
        <v>13</v>
      </c>
      <c r="H12" s="78">
        <v>15</v>
      </c>
      <c r="I12" s="78">
        <v>9</v>
      </c>
      <c r="J12" s="78">
        <v>9</v>
      </c>
      <c r="K12" s="78">
        <v>10</v>
      </c>
      <c r="L12" s="78">
        <v>10</v>
      </c>
      <c r="M12" s="78">
        <v>3</v>
      </c>
      <c r="N12" s="78"/>
      <c r="O12" s="33">
        <f t="shared" si="0"/>
        <v>105</v>
      </c>
      <c r="P12" s="82"/>
      <c r="Q12" s="80">
        <f t="shared" si="1"/>
        <v>26</v>
      </c>
      <c r="S12" s="273" t="s">
        <v>112</v>
      </c>
      <c r="T12" s="274"/>
      <c r="U12" s="177">
        <v>1134</v>
      </c>
      <c r="V12" s="174" t="s">
        <v>91</v>
      </c>
      <c r="W12" s="138"/>
    </row>
    <row r="13" spans="1:23" ht="15.75" customHeight="1">
      <c r="A13" s="60">
        <v>4</v>
      </c>
      <c r="B13" s="79">
        <v>65</v>
      </c>
      <c r="C13" s="19">
        <v>18</v>
      </c>
      <c r="D13" s="19">
        <v>12</v>
      </c>
      <c r="E13" s="19">
        <v>6</v>
      </c>
      <c r="F13" s="19">
        <v>8</v>
      </c>
      <c r="G13" s="19">
        <v>9</v>
      </c>
      <c r="H13" s="19">
        <v>11</v>
      </c>
      <c r="I13" s="19">
        <v>8</v>
      </c>
      <c r="J13" s="19">
        <v>8</v>
      </c>
      <c r="K13" s="19">
        <v>9</v>
      </c>
      <c r="L13" s="19">
        <v>9</v>
      </c>
      <c r="M13" s="19">
        <v>3</v>
      </c>
      <c r="N13" s="81"/>
      <c r="O13" s="33">
        <f t="shared" si="0"/>
        <v>101</v>
      </c>
      <c r="P13" s="82"/>
      <c r="Q13" s="80">
        <f t="shared" si="1"/>
        <v>36</v>
      </c>
      <c r="S13" s="273" t="s">
        <v>113</v>
      </c>
      <c r="T13" s="274"/>
      <c r="U13" s="177">
        <v>812</v>
      </c>
      <c r="V13" s="174" t="s">
        <v>91</v>
      </c>
      <c r="W13" s="138"/>
    </row>
    <row r="14" spans="1:23" ht="15.75" customHeight="1" thickBot="1">
      <c r="A14" s="60">
        <v>5</v>
      </c>
      <c r="B14" s="79" t="s">
        <v>209</v>
      </c>
      <c r="C14" s="78">
        <v>21</v>
      </c>
      <c r="D14" s="78">
        <v>12</v>
      </c>
      <c r="E14" s="78">
        <v>6</v>
      </c>
      <c r="F14" s="78">
        <v>9</v>
      </c>
      <c r="G14" s="78">
        <v>0</v>
      </c>
      <c r="H14" s="78">
        <v>14</v>
      </c>
      <c r="I14" s="78">
        <v>7</v>
      </c>
      <c r="J14" s="78">
        <v>9</v>
      </c>
      <c r="K14" s="78">
        <v>9</v>
      </c>
      <c r="L14" s="78">
        <v>10</v>
      </c>
      <c r="M14" s="78">
        <v>3</v>
      </c>
      <c r="N14" s="78"/>
      <c r="O14" s="33">
        <f t="shared" si="0"/>
        <v>100</v>
      </c>
      <c r="P14" s="82" t="s">
        <v>240</v>
      </c>
      <c r="Q14" s="80">
        <f t="shared" si="1"/>
        <v>39</v>
      </c>
      <c r="S14" s="275" t="s">
        <v>114</v>
      </c>
      <c r="T14" s="276"/>
      <c r="U14" s="178">
        <v>618</v>
      </c>
      <c r="V14" s="175" t="s">
        <v>91</v>
      </c>
      <c r="W14" s="138"/>
    </row>
    <row r="15" spans="1:22" ht="15.75" customHeight="1">
      <c r="A15" s="60">
        <v>6</v>
      </c>
      <c r="B15" s="79">
        <v>61</v>
      </c>
      <c r="C15" s="78">
        <v>15</v>
      </c>
      <c r="D15" s="78">
        <v>12</v>
      </c>
      <c r="E15" s="78">
        <v>9</v>
      </c>
      <c r="F15" s="78">
        <v>9</v>
      </c>
      <c r="G15" s="78">
        <v>9</v>
      </c>
      <c r="H15" s="78">
        <v>12</v>
      </c>
      <c r="I15" s="78">
        <v>6</v>
      </c>
      <c r="J15" s="78">
        <v>9</v>
      </c>
      <c r="K15" s="78">
        <v>9</v>
      </c>
      <c r="L15" s="78">
        <v>6</v>
      </c>
      <c r="M15" s="78">
        <v>3</v>
      </c>
      <c r="N15" s="78"/>
      <c r="O15" s="33">
        <f t="shared" si="0"/>
        <v>99</v>
      </c>
      <c r="P15" s="82"/>
      <c r="Q15" s="80">
        <f t="shared" si="1"/>
        <v>36</v>
      </c>
      <c r="V15" s="17"/>
    </row>
    <row r="16" spans="1:17" ht="15.75" customHeight="1">
      <c r="A16" s="60">
        <v>7</v>
      </c>
      <c r="B16" s="79">
        <v>48</v>
      </c>
      <c r="C16" s="78">
        <v>18</v>
      </c>
      <c r="D16" s="78">
        <v>12</v>
      </c>
      <c r="E16" s="78">
        <v>9</v>
      </c>
      <c r="F16" s="78">
        <v>9</v>
      </c>
      <c r="G16" s="78"/>
      <c r="H16" s="78">
        <v>15</v>
      </c>
      <c r="I16" s="78">
        <v>9</v>
      </c>
      <c r="J16" s="78">
        <v>9</v>
      </c>
      <c r="K16" s="78">
        <v>12</v>
      </c>
      <c r="L16" s="78">
        <v>6</v>
      </c>
      <c r="M16" s="78"/>
      <c r="N16" s="78"/>
      <c r="O16" s="33">
        <f t="shared" si="0"/>
        <v>99</v>
      </c>
      <c r="P16" s="82"/>
      <c r="Q16" s="80">
        <f t="shared" si="1"/>
        <v>39</v>
      </c>
    </row>
    <row r="17" spans="1:17" ht="15.75" customHeight="1">
      <c r="A17" s="60">
        <v>8</v>
      </c>
      <c r="B17" s="79">
        <v>51</v>
      </c>
      <c r="C17" s="78">
        <v>17</v>
      </c>
      <c r="D17" s="78">
        <v>9</v>
      </c>
      <c r="E17" s="78"/>
      <c r="F17" s="78">
        <v>8</v>
      </c>
      <c r="G17" s="78">
        <v>11</v>
      </c>
      <c r="H17" s="78">
        <v>12</v>
      </c>
      <c r="I17" s="78">
        <v>9</v>
      </c>
      <c r="J17" s="78">
        <v>9</v>
      </c>
      <c r="K17" s="78">
        <v>8</v>
      </c>
      <c r="L17" s="78">
        <v>9</v>
      </c>
      <c r="M17" s="78">
        <v>3</v>
      </c>
      <c r="N17" s="78"/>
      <c r="O17" s="33">
        <f t="shared" si="0"/>
        <v>95</v>
      </c>
      <c r="P17" s="82"/>
      <c r="Q17" s="80">
        <f t="shared" si="1"/>
        <v>26</v>
      </c>
    </row>
    <row r="18" spans="1:17" ht="15.75" customHeight="1">
      <c r="A18" s="60">
        <v>9</v>
      </c>
      <c r="B18" s="79" t="s">
        <v>210</v>
      </c>
      <c r="C18" s="78">
        <v>19</v>
      </c>
      <c r="D18" s="78">
        <v>0</v>
      </c>
      <c r="E18" s="78">
        <v>0</v>
      </c>
      <c r="F18" s="78">
        <v>9</v>
      </c>
      <c r="G18" s="78">
        <v>9</v>
      </c>
      <c r="H18" s="78">
        <v>14</v>
      </c>
      <c r="I18" s="78">
        <v>9</v>
      </c>
      <c r="J18" s="78">
        <v>9</v>
      </c>
      <c r="K18" s="78">
        <v>10</v>
      </c>
      <c r="L18" s="78">
        <v>9</v>
      </c>
      <c r="M18" s="78">
        <v>0</v>
      </c>
      <c r="N18" s="78"/>
      <c r="O18" s="33">
        <f t="shared" si="0"/>
        <v>88</v>
      </c>
      <c r="P18" s="82" t="s">
        <v>240</v>
      </c>
      <c r="Q18" s="80">
        <f t="shared" si="1"/>
        <v>19</v>
      </c>
    </row>
    <row r="19" spans="1:17" ht="15.75" customHeight="1">
      <c r="A19" s="60">
        <v>10</v>
      </c>
      <c r="B19" s="79" t="s">
        <v>208</v>
      </c>
      <c r="C19" s="78">
        <v>21</v>
      </c>
      <c r="D19" s="78">
        <v>0</v>
      </c>
      <c r="E19" s="78">
        <v>0</v>
      </c>
      <c r="F19" s="78">
        <v>7</v>
      </c>
      <c r="G19" s="78">
        <v>9</v>
      </c>
      <c r="H19" s="78">
        <v>13</v>
      </c>
      <c r="I19" s="78">
        <v>7</v>
      </c>
      <c r="J19" s="78">
        <v>8</v>
      </c>
      <c r="K19" s="78">
        <v>9</v>
      </c>
      <c r="L19" s="78">
        <v>10</v>
      </c>
      <c r="M19" s="78"/>
      <c r="N19" s="78">
        <v>1</v>
      </c>
      <c r="O19" s="33">
        <f t="shared" si="0"/>
        <v>83</v>
      </c>
      <c r="P19" s="82" t="s">
        <v>240</v>
      </c>
      <c r="Q19" s="80">
        <f t="shared" si="1"/>
        <v>21</v>
      </c>
    </row>
    <row r="20" spans="1:18" ht="15.75" customHeight="1">
      <c r="A20" s="60">
        <v>11</v>
      </c>
      <c r="B20" s="79">
        <v>67</v>
      </c>
      <c r="C20" s="19">
        <v>18</v>
      </c>
      <c r="D20" s="19"/>
      <c r="E20" s="19"/>
      <c r="F20" s="19">
        <v>9</v>
      </c>
      <c r="G20" s="19">
        <v>10</v>
      </c>
      <c r="H20" s="19">
        <v>12</v>
      </c>
      <c r="I20" s="19">
        <v>6</v>
      </c>
      <c r="J20" s="19">
        <v>6</v>
      </c>
      <c r="K20" s="19">
        <v>9</v>
      </c>
      <c r="L20" s="19">
        <v>9</v>
      </c>
      <c r="M20" s="19"/>
      <c r="N20" s="81"/>
      <c r="O20" s="33">
        <f t="shared" si="0"/>
        <v>79</v>
      </c>
      <c r="P20" s="82"/>
      <c r="Q20" s="80">
        <f t="shared" si="1"/>
        <v>18</v>
      </c>
      <c r="R20" s="139"/>
    </row>
    <row r="21" spans="1:17" ht="15.75" customHeight="1">
      <c r="A21" s="60">
        <v>12</v>
      </c>
      <c r="B21" s="79" t="s">
        <v>207</v>
      </c>
      <c r="C21" s="78">
        <v>18</v>
      </c>
      <c r="D21" s="78">
        <v>0</v>
      </c>
      <c r="E21" s="78">
        <v>0</v>
      </c>
      <c r="F21" s="78">
        <v>8</v>
      </c>
      <c r="G21" s="78">
        <v>0</v>
      </c>
      <c r="H21" s="78">
        <v>13</v>
      </c>
      <c r="I21" s="78">
        <v>7</v>
      </c>
      <c r="J21" s="78">
        <v>9</v>
      </c>
      <c r="K21" s="78">
        <v>8</v>
      </c>
      <c r="L21" s="78">
        <v>9</v>
      </c>
      <c r="M21" s="78"/>
      <c r="N21" s="78"/>
      <c r="O21" s="33">
        <f t="shared" si="0"/>
        <v>72</v>
      </c>
      <c r="P21" s="82" t="s">
        <v>240</v>
      </c>
      <c r="Q21" s="80">
        <f t="shared" si="1"/>
        <v>18</v>
      </c>
    </row>
    <row r="22" spans="1:17" ht="15.75" customHeight="1">
      <c r="A22" s="60"/>
      <c r="B22" s="7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1"/>
      <c r="O22" s="33">
        <f aca="true" t="shared" si="2" ref="O22:O49">IF(B22="","",SUM(C22:M22)-(N22))</f>
      </c>
      <c r="P22" s="83"/>
      <c r="Q22" s="80">
        <f aca="true" t="shared" si="3" ref="Q22:Q49">SUM(C22:E22)</f>
        <v>0</v>
      </c>
    </row>
    <row r="23" spans="1:17" ht="15.75" customHeight="1">
      <c r="A23" s="60"/>
      <c r="B23" s="79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33">
        <f t="shared" si="2"/>
      </c>
      <c r="P23" s="83"/>
      <c r="Q23" s="80">
        <f t="shared" si="3"/>
        <v>0</v>
      </c>
    </row>
    <row r="24" spans="1:17" ht="15.75" customHeight="1">
      <c r="A24" s="60"/>
      <c r="B24" s="7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1"/>
      <c r="O24" s="33">
        <f t="shared" si="2"/>
      </c>
      <c r="P24" s="82"/>
      <c r="Q24" s="80">
        <f t="shared" si="3"/>
        <v>0</v>
      </c>
    </row>
    <row r="25" spans="1:17" ht="15.75" customHeight="1">
      <c r="A25" s="60"/>
      <c r="B25" s="79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33">
        <f t="shared" si="2"/>
      </c>
      <c r="P25" s="83"/>
      <c r="Q25" s="80">
        <f t="shared" si="3"/>
        <v>0</v>
      </c>
    </row>
    <row r="26" spans="1:17" ht="15.75" customHeight="1">
      <c r="A26" s="60"/>
      <c r="B26" s="79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3">
        <f t="shared" si="2"/>
      </c>
      <c r="P26" s="83"/>
      <c r="Q26" s="80">
        <f t="shared" si="3"/>
        <v>0</v>
      </c>
    </row>
    <row r="27" spans="1:17" ht="15.75" customHeight="1">
      <c r="A27" s="60"/>
      <c r="B27" s="79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3">
        <f t="shared" si="2"/>
      </c>
      <c r="P27" s="83"/>
      <c r="Q27" s="80">
        <f t="shared" si="3"/>
        <v>0</v>
      </c>
    </row>
    <row r="28" spans="1:17" ht="15.75" customHeight="1">
      <c r="A28" s="60"/>
      <c r="B28" s="79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33">
        <f t="shared" si="2"/>
      </c>
      <c r="P28" s="83"/>
      <c r="Q28" s="80">
        <f t="shared" si="3"/>
        <v>0</v>
      </c>
    </row>
    <row r="29" spans="1:17" ht="15.75" customHeight="1">
      <c r="A29" s="60"/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33">
        <f t="shared" si="2"/>
      </c>
      <c r="P29" s="82"/>
      <c r="Q29" s="80">
        <f t="shared" si="3"/>
        <v>0</v>
      </c>
    </row>
    <row r="30" spans="1:17" ht="15.75" customHeight="1">
      <c r="A30" s="60"/>
      <c r="B30" s="7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1"/>
      <c r="O30" s="33">
        <f t="shared" si="2"/>
      </c>
      <c r="P30" s="83"/>
      <c r="Q30" s="80">
        <f t="shared" si="3"/>
        <v>0</v>
      </c>
    </row>
    <row r="31" spans="1:17" ht="15.75" customHeight="1">
      <c r="A31" s="60"/>
      <c r="B31" s="79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33">
        <f t="shared" si="2"/>
      </c>
      <c r="P31" s="83"/>
      <c r="Q31" s="80">
        <f t="shared" si="3"/>
        <v>0</v>
      </c>
    </row>
    <row r="32" spans="1:17" ht="15.75" customHeight="1">
      <c r="A32" s="60"/>
      <c r="B32" s="7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1"/>
      <c r="O32" s="33">
        <f t="shared" si="2"/>
      </c>
      <c r="P32" s="83"/>
      <c r="Q32" s="80">
        <f t="shared" si="3"/>
        <v>0</v>
      </c>
    </row>
    <row r="33" spans="1:17" ht="15.75" customHeight="1">
      <c r="A33" s="60"/>
      <c r="B33" s="7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1"/>
      <c r="O33" s="33">
        <f t="shared" si="2"/>
      </c>
      <c r="P33" s="83"/>
      <c r="Q33" s="80">
        <f t="shared" si="3"/>
        <v>0</v>
      </c>
    </row>
    <row r="34" spans="1:17" ht="15.75" customHeight="1">
      <c r="A34" s="60"/>
      <c r="B34" s="7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1"/>
      <c r="O34" s="33">
        <f t="shared" si="2"/>
      </c>
      <c r="P34" s="83"/>
      <c r="Q34" s="80">
        <f t="shared" si="3"/>
        <v>0</v>
      </c>
    </row>
    <row r="35" spans="1:17" ht="15.75" customHeight="1">
      <c r="A35" s="60"/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3">
        <f t="shared" si="2"/>
      </c>
      <c r="P35" s="83"/>
      <c r="Q35" s="80">
        <f t="shared" si="3"/>
        <v>0</v>
      </c>
    </row>
    <row r="36" spans="1:17" ht="15.75" customHeight="1">
      <c r="A36" s="60"/>
      <c r="B36" s="7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1"/>
      <c r="O36" s="33">
        <f t="shared" si="2"/>
      </c>
      <c r="P36" s="83"/>
      <c r="Q36" s="80">
        <f t="shared" si="3"/>
        <v>0</v>
      </c>
    </row>
    <row r="37" spans="1:17" ht="15.75" customHeight="1">
      <c r="A37" s="60"/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33">
        <f t="shared" si="2"/>
      </c>
      <c r="P37" s="83"/>
      <c r="Q37" s="80">
        <f t="shared" si="3"/>
        <v>0</v>
      </c>
    </row>
    <row r="38" spans="1:17" ht="15.75" customHeight="1">
      <c r="A38" s="60"/>
      <c r="B38" s="7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1"/>
      <c r="O38" s="33">
        <f t="shared" si="2"/>
      </c>
      <c r="P38" s="83"/>
      <c r="Q38" s="80">
        <f t="shared" si="3"/>
        <v>0</v>
      </c>
    </row>
    <row r="39" spans="1:17" ht="15.75" customHeight="1">
      <c r="A39" s="60"/>
      <c r="B39" s="7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1"/>
      <c r="O39" s="33">
        <f t="shared" si="2"/>
      </c>
      <c r="P39" s="83"/>
      <c r="Q39" s="80">
        <f t="shared" si="3"/>
        <v>0</v>
      </c>
    </row>
    <row r="40" spans="1:17" ht="15.75" customHeight="1">
      <c r="A40" s="60"/>
      <c r="B40" s="7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1"/>
      <c r="O40" s="33">
        <f t="shared" si="2"/>
      </c>
      <c r="P40" s="83"/>
      <c r="Q40" s="80">
        <f t="shared" si="3"/>
        <v>0</v>
      </c>
    </row>
    <row r="41" spans="1:17" ht="15.75" customHeight="1">
      <c r="A41" s="60"/>
      <c r="B41" s="7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33">
        <f t="shared" si="2"/>
      </c>
      <c r="P41" s="83"/>
      <c r="Q41" s="80">
        <f t="shared" si="3"/>
        <v>0</v>
      </c>
    </row>
    <row r="42" spans="1:17" ht="15.75" customHeight="1">
      <c r="A42" s="60"/>
      <c r="B42" s="7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1"/>
      <c r="O42" s="33">
        <f t="shared" si="2"/>
      </c>
      <c r="P42" s="83"/>
      <c r="Q42" s="80">
        <f t="shared" si="3"/>
        <v>0</v>
      </c>
    </row>
    <row r="43" spans="1:17" ht="15.75" customHeight="1">
      <c r="A43" s="60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33">
        <f t="shared" si="2"/>
      </c>
      <c r="P43" s="83"/>
      <c r="Q43" s="80">
        <f t="shared" si="3"/>
        <v>0</v>
      </c>
    </row>
    <row r="44" spans="1:17" ht="15.75" customHeight="1">
      <c r="A44" s="60"/>
      <c r="B44" s="79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3">
        <f t="shared" si="2"/>
      </c>
      <c r="P44" s="83"/>
      <c r="Q44" s="80">
        <f t="shared" si="3"/>
        <v>0</v>
      </c>
    </row>
    <row r="45" spans="1:17" ht="15.75" customHeight="1">
      <c r="A45" s="60"/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33">
        <f t="shared" si="2"/>
      </c>
      <c r="P45" s="83"/>
      <c r="Q45" s="80">
        <f t="shared" si="3"/>
        <v>0</v>
      </c>
    </row>
    <row r="46" spans="1:17" ht="15.75" customHeight="1">
      <c r="A46" s="60"/>
      <c r="B46" s="7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1"/>
      <c r="O46" s="33">
        <f t="shared" si="2"/>
      </c>
      <c r="P46" s="83"/>
      <c r="Q46" s="80">
        <f t="shared" si="3"/>
        <v>0</v>
      </c>
    </row>
    <row r="47" spans="1:17" ht="15.75" customHeight="1">
      <c r="A47" s="60"/>
      <c r="B47" s="79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33">
        <f t="shared" si="2"/>
      </c>
      <c r="P47" s="83"/>
      <c r="Q47" s="80">
        <f t="shared" si="3"/>
        <v>0</v>
      </c>
    </row>
    <row r="48" spans="1:17" ht="15.75" customHeight="1">
      <c r="A48" s="60"/>
      <c r="B48" s="7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1"/>
      <c r="O48" s="33">
        <f t="shared" si="2"/>
      </c>
      <c r="P48" s="83"/>
      <c r="Q48" s="80">
        <f t="shared" si="3"/>
        <v>0</v>
      </c>
    </row>
    <row r="49" spans="1:17" ht="15.75" customHeight="1">
      <c r="A49" s="60"/>
      <c r="B49" s="79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33">
        <f t="shared" si="2"/>
      </c>
      <c r="P49" s="83"/>
      <c r="Q49" s="80">
        <f t="shared" si="3"/>
        <v>0</v>
      </c>
    </row>
  </sheetData>
  <sheetProtection selectLockedCells="1" selectUnlockedCells="1"/>
  <mergeCells count="32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O6:P6"/>
    <mergeCell ref="D7:F8"/>
    <mergeCell ref="J7:K8"/>
    <mergeCell ref="O7:P8"/>
    <mergeCell ref="Q3:Q5"/>
    <mergeCell ref="S3:S5"/>
    <mergeCell ref="D4:F5"/>
    <mergeCell ref="J4:K5"/>
    <mergeCell ref="O4:P5"/>
    <mergeCell ref="R4:R5"/>
    <mergeCell ref="S11:T11"/>
    <mergeCell ref="S12:T12"/>
    <mergeCell ref="S13:T13"/>
    <mergeCell ref="S14:T14"/>
    <mergeCell ref="T4:T5"/>
    <mergeCell ref="B6:C8"/>
    <mergeCell ref="D6:F6"/>
    <mergeCell ref="G6:I8"/>
    <mergeCell ref="J6:K6"/>
    <mergeCell ref="L6:N8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9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9"/>
  <sheetViews>
    <sheetView zoomScalePageLayoutView="0" workbookViewId="0" topLeftCell="A1">
      <selection activeCell="A1" sqref="A1:V15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12.57421875" style="1" customWidth="1"/>
    <col min="18" max="19" width="9.140625" style="1" customWidth="1"/>
    <col min="20" max="20" width="14.00390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49" t="s">
        <v>87</v>
      </c>
      <c r="B1" s="249"/>
      <c r="C1" s="249"/>
      <c r="D1" s="250" t="s">
        <v>263</v>
      </c>
      <c r="E1" s="250"/>
      <c r="F1" s="250"/>
      <c r="G1" s="250"/>
      <c r="H1" s="250"/>
      <c r="I1" s="250"/>
      <c r="J1" s="250"/>
      <c r="K1" s="250"/>
      <c r="R1" s="123"/>
      <c r="S1" s="141"/>
    </row>
    <row r="2" spans="1:25" ht="15.75" customHeight="1">
      <c r="A2" s="249" t="s">
        <v>2</v>
      </c>
      <c r="B2" s="249"/>
      <c r="C2" s="249"/>
      <c r="D2" s="250" t="s">
        <v>217</v>
      </c>
      <c r="E2" s="250"/>
      <c r="F2" s="250"/>
      <c r="G2" s="251" t="s">
        <v>88</v>
      </c>
      <c r="H2" s="251"/>
      <c r="I2" s="251"/>
      <c r="J2" s="252" t="s">
        <v>96</v>
      </c>
      <c r="K2" s="252"/>
      <c r="L2" s="125"/>
      <c r="M2" s="126"/>
      <c r="N2" s="127"/>
      <c r="O2" s="127"/>
      <c r="P2" s="128"/>
      <c r="R2" s="129"/>
      <c r="S2" s="142"/>
      <c r="U2" s="130"/>
      <c r="V2" s="131"/>
      <c r="W2" s="131"/>
      <c r="X2" s="131"/>
      <c r="Y2" s="131"/>
    </row>
    <row r="3" spans="1:24" ht="15.75" customHeight="1">
      <c r="A3" s="122"/>
      <c r="B3" s="253" t="s">
        <v>90</v>
      </c>
      <c r="C3" s="253"/>
      <c r="D3" s="254" t="s">
        <v>91</v>
      </c>
      <c r="E3" s="254"/>
      <c r="F3" s="254"/>
      <c r="G3" s="255" t="s">
        <v>117</v>
      </c>
      <c r="H3" s="255"/>
      <c r="I3" s="255"/>
      <c r="J3" s="256" t="s">
        <v>91</v>
      </c>
      <c r="K3" s="256"/>
      <c r="L3" s="257" t="s">
        <v>92</v>
      </c>
      <c r="M3" s="257"/>
      <c r="N3" s="257"/>
      <c r="O3" s="258" t="s">
        <v>91</v>
      </c>
      <c r="P3" s="259"/>
      <c r="Q3" s="277" t="s">
        <v>93</v>
      </c>
      <c r="R3" s="159" t="s">
        <v>91</v>
      </c>
      <c r="S3" s="280" t="s">
        <v>118</v>
      </c>
      <c r="T3" s="158" t="s">
        <v>91</v>
      </c>
      <c r="U3" s="131"/>
      <c r="V3" s="131"/>
      <c r="W3" s="131"/>
      <c r="X3" s="131"/>
    </row>
    <row r="4" spans="1:24" ht="15.75" customHeight="1">
      <c r="A4" s="122"/>
      <c r="B4" s="253"/>
      <c r="C4" s="253"/>
      <c r="D4" s="260">
        <v>12</v>
      </c>
      <c r="E4" s="260"/>
      <c r="F4" s="260"/>
      <c r="G4" s="255"/>
      <c r="H4" s="255"/>
      <c r="I4" s="255"/>
      <c r="J4" s="261">
        <v>24</v>
      </c>
      <c r="K4" s="261"/>
      <c r="L4" s="257"/>
      <c r="M4" s="257"/>
      <c r="N4" s="257"/>
      <c r="O4" s="262">
        <v>0</v>
      </c>
      <c r="P4" s="263"/>
      <c r="Q4" s="278"/>
      <c r="R4" s="283">
        <v>18</v>
      </c>
      <c r="S4" s="281"/>
      <c r="T4" s="285">
        <v>39</v>
      </c>
      <c r="U4" s="131"/>
      <c r="V4" s="131"/>
      <c r="W4" s="131"/>
      <c r="X4" s="131"/>
    </row>
    <row r="5" spans="1:24" ht="15.75" customHeight="1">
      <c r="A5" s="122"/>
      <c r="B5" s="253"/>
      <c r="C5" s="253"/>
      <c r="D5" s="260"/>
      <c r="E5" s="260"/>
      <c r="F5" s="260"/>
      <c r="G5" s="255"/>
      <c r="H5" s="255"/>
      <c r="I5" s="255"/>
      <c r="J5" s="261"/>
      <c r="K5" s="261"/>
      <c r="L5" s="257"/>
      <c r="M5" s="257"/>
      <c r="N5" s="257"/>
      <c r="O5" s="262"/>
      <c r="P5" s="263"/>
      <c r="Q5" s="279"/>
      <c r="R5" s="284"/>
      <c r="S5" s="282"/>
      <c r="T5" s="286"/>
      <c r="U5" s="131"/>
      <c r="V5" s="131"/>
      <c r="W5" s="131"/>
      <c r="X5" s="131"/>
    </row>
    <row r="6" spans="1:24" ht="15.75" customHeight="1">
      <c r="A6" s="122"/>
      <c r="B6" s="264" t="s">
        <v>119</v>
      </c>
      <c r="C6" s="264"/>
      <c r="D6" s="265" t="s">
        <v>91</v>
      </c>
      <c r="E6" s="265"/>
      <c r="F6" s="265"/>
      <c r="G6" s="266" t="s">
        <v>261</v>
      </c>
      <c r="H6" s="266"/>
      <c r="I6" s="266"/>
      <c r="J6" s="267" t="s">
        <v>91</v>
      </c>
      <c r="K6" s="267"/>
      <c r="L6" s="268" t="s">
        <v>121</v>
      </c>
      <c r="M6" s="268"/>
      <c r="N6" s="268"/>
      <c r="O6" s="269" t="s">
        <v>91</v>
      </c>
      <c r="P6" s="269"/>
      <c r="Q6" s="160" t="s">
        <v>20</v>
      </c>
      <c r="R6" s="161" t="s">
        <v>83</v>
      </c>
      <c r="S6" s="162">
        <v>24</v>
      </c>
      <c r="T6" s="163" t="s">
        <v>91</v>
      </c>
      <c r="U6" s="131"/>
      <c r="V6" s="131"/>
      <c r="W6" s="131"/>
      <c r="X6" s="131"/>
    </row>
    <row r="7" spans="1:24" ht="15.75" customHeight="1">
      <c r="A7" s="122"/>
      <c r="B7" s="264"/>
      <c r="C7" s="264"/>
      <c r="D7" s="270">
        <v>192</v>
      </c>
      <c r="E7" s="270"/>
      <c r="F7" s="270"/>
      <c r="G7" s="266"/>
      <c r="H7" s="266"/>
      <c r="I7" s="266"/>
      <c r="J7" s="271"/>
      <c r="K7" s="271"/>
      <c r="L7" s="268"/>
      <c r="M7" s="268"/>
      <c r="N7" s="268"/>
      <c r="O7" s="272"/>
      <c r="P7" s="272"/>
      <c r="Q7" s="164" t="s">
        <v>20</v>
      </c>
      <c r="R7" s="165" t="s">
        <v>122</v>
      </c>
      <c r="S7" s="166"/>
      <c r="T7" s="167" t="s">
        <v>91</v>
      </c>
      <c r="U7" s="131"/>
      <c r="V7" s="131"/>
      <c r="W7" s="131"/>
      <c r="X7" s="131"/>
    </row>
    <row r="8" spans="2:20" ht="15.75" customHeight="1">
      <c r="B8" s="264"/>
      <c r="C8" s="264"/>
      <c r="D8" s="270"/>
      <c r="E8" s="270"/>
      <c r="F8" s="270"/>
      <c r="G8" s="266"/>
      <c r="H8" s="266"/>
      <c r="I8" s="266"/>
      <c r="J8" s="271"/>
      <c r="K8" s="271"/>
      <c r="L8" s="268"/>
      <c r="M8" s="268"/>
      <c r="N8" s="268"/>
      <c r="O8" s="272"/>
      <c r="P8" s="272"/>
      <c r="Q8" s="168" t="s">
        <v>20</v>
      </c>
      <c r="R8" s="169" t="s">
        <v>123</v>
      </c>
      <c r="S8" s="170"/>
      <c r="T8" s="171" t="s">
        <v>91</v>
      </c>
    </row>
    <row r="9" spans="1:81" s="18" customFormat="1" ht="21" customHeight="1">
      <c r="A9" s="72"/>
      <c r="B9" s="73" t="s">
        <v>3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4" t="s">
        <v>64</v>
      </c>
      <c r="M9" s="74" t="s">
        <v>15</v>
      </c>
      <c r="N9" s="75" t="s">
        <v>16</v>
      </c>
      <c r="O9" s="76" t="s">
        <v>94</v>
      </c>
      <c r="P9" s="77" t="s">
        <v>95</v>
      </c>
      <c r="Q9" s="16" t="s">
        <v>20</v>
      </c>
      <c r="R9" s="132"/>
      <c r="S9" s="143"/>
      <c r="T9" s="145"/>
      <c r="U9" s="144"/>
      <c r="V9" s="135"/>
      <c r="W9" s="135"/>
      <c r="X9" s="135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</row>
    <row r="10" spans="1:20" ht="15.75" customHeight="1" thickBot="1">
      <c r="A10" s="60">
        <v>1</v>
      </c>
      <c r="B10" s="79">
        <v>5</v>
      </c>
      <c r="C10" s="78">
        <v>12</v>
      </c>
      <c r="D10" s="78">
        <v>0</v>
      </c>
      <c r="E10" s="78">
        <v>0</v>
      </c>
      <c r="F10" s="78">
        <v>6</v>
      </c>
      <c r="G10" s="78">
        <v>9</v>
      </c>
      <c r="H10" s="78">
        <v>12</v>
      </c>
      <c r="I10" s="78">
        <v>6</v>
      </c>
      <c r="J10" s="78">
        <v>9</v>
      </c>
      <c r="K10" s="78">
        <v>9</v>
      </c>
      <c r="L10" s="78">
        <v>6</v>
      </c>
      <c r="M10" s="78">
        <v>0</v>
      </c>
      <c r="N10" s="78"/>
      <c r="O10" s="33">
        <f>IF(B10="","",SUM(C10:M10)-(N10))</f>
        <v>69</v>
      </c>
      <c r="P10" s="82" t="s">
        <v>241</v>
      </c>
      <c r="Q10" s="80">
        <f>SUM(C10:E10)</f>
        <v>12</v>
      </c>
      <c r="S10" s="172" t="s">
        <v>124</v>
      </c>
      <c r="T10" s="137"/>
    </row>
    <row r="11" spans="1:22" ht="15.75" customHeight="1">
      <c r="A11" s="60">
        <v>2</v>
      </c>
      <c r="B11" s="79">
        <v>39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33">
        <f>IF(B11="","",SUM(C11:M11)-(N11))</f>
        <v>0</v>
      </c>
      <c r="P11" s="82" t="s">
        <v>241</v>
      </c>
      <c r="Q11" s="80">
        <f>SUM(C11:E11)</f>
        <v>0</v>
      </c>
      <c r="S11" s="287" t="s">
        <v>125</v>
      </c>
      <c r="T11" s="288"/>
      <c r="U11" s="176"/>
      <c r="V11" s="173" t="s">
        <v>91</v>
      </c>
    </row>
    <row r="12" spans="1:23" ht="15.75" customHeight="1">
      <c r="A12" s="60">
        <v>3</v>
      </c>
      <c r="B12" s="79">
        <v>9</v>
      </c>
      <c r="C12" s="19">
        <v>12</v>
      </c>
      <c r="D12" s="19">
        <v>0</v>
      </c>
      <c r="E12" s="19">
        <v>0</v>
      </c>
      <c r="F12" s="19">
        <v>9</v>
      </c>
      <c r="G12" s="19">
        <v>9</v>
      </c>
      <c r="H12" s="19">
        <v>15</v>
      </c>
      <c r="I12" s="19">
        <v>6</v>
      </c>
      <c r="J12" s="19">
        <v>12</v>
      </c>
      <c r="K12" s="19">
        <v>9</v>
      </c>
      <c r="L12" s="19">
        <v>6</v>
      </c>
      <c r="M12" s="19">
        <v>0</v>
      </c>
      <c r="N12" s="81"/>
      <c r="O12" s="33">
        <f>IF(B12="","",SUM(C12:M12)-(N12))</f>
        <v>78</v>
      </c>
      <c r="P12" s="82" t="s">
        <v>241</v>
      </c>
      <c r="Q12" s="80">
        <f>SUM(C12:E12)</f>
        <v>12</v>
      </c>
      <c r="S12" s="273" t="s">
        <v>112</v>
      </c>
      <c r="T12" s="274"/>
      <c r="U12" s="177"/>
      <c r="V12" s="174" t="s">
        <v>91</v>
      </c>
      <c r="W12" s="138"/>
    </row>
    <row r="13" spans="1:23" ht="15.75" customHeight="1">
      <c r="A13" s="60">
        <v>4</v>
      </c>
      <c r="B13" s="79">
        <v>24</v>
      </c>
      <c r="C13" s="78">
        <v>0</v>
      </c>
      <c r="D13" s="78">
        <v>0</v>
      </c>
      <c r="E13" s="78">
        <v>0</v>
      </c>
      <c r="F13" s="78">
        <v>6</v>
      </c>
      <c r="G13" s="78">
        <v>0</v>
      </c>
      <c r="H13" s="78">
        <v>12</v>
      </c>
      <c r="I13" s="78">
        <v>6</v>
      </c>
      <c r="J13" s="78">
        <v>9</v>
      </c>
      <c r="K13" s="78">
        <v>6</v>
      </c>
      <c r="L13" s="78">
        <v>6</v>
      </c>
      <c r="M13" s="78">
        <v>0</v>
      </c>
      <c r="N13" s="78"/>
      <c r="O13" s="33">
        <f>IF(B13="","",SUM(C13:M13)-(N13))</f>
        <v>45</v>
      </c>
      <c r="P13" s="82" t="s">
        <v>241</v>
      </c>
      <c r="Q13" s="80">
        <f>SUM(C13:E13)</f>
        <v>0</v>
      </c>
      <c r="S13" s="273" t="s">
        <v>113</v>
      </c>
      <c r="T13" s="274"/>
      <c r="U13" s="177"/>
      <c r="V13" s="174" t="s">
        <v>91</v>
      </c>
      <c r="W13" s="138"/>
    </row>
    <row r="14" spans="1:23" ht="15.75" customHeight="1" thickBot="1">
      <c r="A14" s="60">
        <v>5</v>
      </c>
      <c r="B14" s="79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33">
        <f>IF(B14="","",SUM(C14:M14)-(N14))</f>
      </c>
      <c r="P14" s="82"/>
      <c r="Q14" s="80">
        <f>SUM(C14:E14)</f>
        <v>0</v>
      </c>
      <c r="S14" s="275" t="s">
        <v>114</v>
      </c>
      <c r="T14" s="276"/>
      <c r="U14" s="178"/>
      <c r="V14" s="175" t="s">
        <v>91</v>
      </c>
      <c r="W14" s="138"/>
    </row>
    <row r="15" spans="1:22" ht="15.75" customHeight="1">
      <c r="A15" s="60"/>
      <c r="B15" s="7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81"/>
      <c r="O15" s="33">
        <f aca="true" t="shared" si="0" ref="O15:O49">IF(B15="","",SUM(C15:M15)-(N15))</f>
      </c>
      <c r="P15" s="82"/>
      <c r="Q15" s="80">
        <f aca="true" t="shared" si="1" ref="Q15:Q49">SUM(C15:E15)</f>
        <v>0</v>
      </c>
      <c r="V15" s="17"/>
    </row>
    <row r="16" spans="1:17" ht="15.75" customHeight="1">
      <c r="A16" s="60"/>
      <c r="B16" s="79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33">
        <f t="shared" si="0"/>
      </c>
      <c r="P16" s="82"/>
      <c r="Q16" s="80">
        <f t="shared" si="1"/>
        <v>0</v>
      </c>
    </row>
    <row r="17" spans="1:17" ht="15.75" customHeight="1">
      <c r="A17" s="60"/>
      <c r="B17" s="79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33">
        <f t="shared" si="0"/>
      </c>
      <c r="P17" s="82"/>
      <c r="Q17" s="80">
        <f t="shared" si="1"/>
        <v>0</v>
      </c>
    </row>
    <row r="18" spans="1:17" ht="15.75" customHeight="1">
      <c r="A18" s="60"/>
      <c r="B18" s="79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33">
        <f t="shared" si="0"/>
      </c>
      <c r="P18" s="82"/>
      <c r="Q18" s="80">
        <f t="shared" si="1"/>
        <v>0</v>
      </c>
    </row>
    <row r="19" spans="1:17" ht="15.75" customHeight="1">
      <c r="A19" s="60"/>
      <c r="B19" s="7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81"/>
      <c r="O19" s="33">
        <f t="shared" si="0"/>
      </c>
      <c r="P19" s="82"/>
      <c r="Q19" s="80">
        <f t="shared" si="1"/>
        <v>0</v>
      </c>
    </row>
    <row r="20" spans="1:19" ht="15.75" customHeight="1">
      <c r="A20" s="60"/>
      <c r="B20" s="7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81"/>
      <c r="O20" s="33">
        <f t="shared" si="0"/>
      </c>
      <c r="P20" s="82"/>
      <c r="Q20" s="80">
        <f t="shared" si="1"/>
        <v>0</v>
      </c>
      <c r="R20" s="139"/>
      <c r="S20" s="139"/>
    </row>
    <row r="21" spans="1:17" ht="15.75" customHeight="1">
      <c r="A21" s="60"/>
      <c r="B21" s="7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81"/>
      <c r="O21" s="33">
        <f t="shared" si="0"/>
      </c>
      <c r="P21" s="82"/>
      <c r="Q21" s="80">
        <f t="shared" si="1"/>
        <v>0</v>
      </c>
    </row>
    <row r="22" spans="1:17" ht="15.75" customHeight="1">
      <c r="A22" s="60"/>
      <c r="B22" s="7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1"/>
      <c r="O22" s="33">
        <f t="shared" si="0"/>
      </c>
      <c r="P22" s="83"/>
      <c r="Q22" s="80">
        <f t="shared" si="1"/>
        <v>0</v>
      </c>
    </row>
    <row r="23" spans="1:17" ht="15.75" customHeight="1">
      <c r="A23" s="60"/>
      <c r="B23" s="79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33">
        <f t="shared" si="0"/>
      </c>
      <c r="P23" s="83"/>
      <c r="Q23" s="80">
        <f t="shared" si="1"/>
        <v>0</v>
      </c>
    </row>
    <row r="24" spans="1:17" ht="15.75" customHeight="1">
      <c r="A24" s="60"/>
      <c r="B24" s="7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1"/>
      <c r="O24" s="33">
        <f t="shared" si="0"/>
      </c>
      <c r="P24" s="82"/>
      <c r="Q24" s="80">
        <f t="shared" si="1"/>
        <v>0</v>
      </c>
    </row>
    <row r="25" spans="1:17" ht="15.75" customHeight="1">
      <c r="A25" s="60"/>
      <c r="B25" s="79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33">
        <f t="shared" si="0"/>
      </c>
      <c r="P25" s="83"/>
      <c r="Q25" s="80">
        <f t="shared" si="1"/>
        <v>0</v>
      </c>
    </row>
    <row r="26" spans="1:17" ht="15.75" customHeight="1">
      <c r="A26" s="60"/>
      <c r="B26" s="79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3">
        <f t="shared" si="0"/>
      </c>
      <c r="P26" s="83"/>
      <c r="Q26" s="80">
        <f t="shared" si="1"/>
        <v>0</v>
      </c>
    </row>
    <row r="27" spans="1:17" ht="15.75" customHeight="1">
      <c r="A27" s="60"/>
      <c r="B27" s="79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3">
        <f t="shared" si="0"/>
      </c>
      <c r="P27" s="83"/>
      <c r="Q27" s="80">
        <f t="shared" si="1"/>
        <v>0</v>
      </c>
    </row>
    <row r="28" spans="1:17" ht="15.75" customHeight="1">
      <c r="A28" s="60"/>
      <c r="B28" s="79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33">
        <f t="shared" si="0"/>
      </c>
      <c r="P28" s="83"/>
      <c r="Q28" s="80">
        <f t="shared" si="1"/>
        <v>0</v>
      </c>
    </row>
    <row r="29" spans="1:17" ht="15.75" customHeight="1">
      <c r="A29" s="60"/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33">
        <f t="shared" si="0"/>
      </c>
      <c r="P29" s="82"/>
      <c r="Q29" s="80">
        <f t="shared" si="1"/>
        <v>0</v>
      </c>
    </row>
    <row r="30" spans="1:17" ht="15.75" customHeight="1">
      <c r="A30" s="60"/>
      <c r="B30" s="7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1"/>
      <c r="O30" s="33">
        <f t="shared" si="0"/>
      </c>
      <c r="P30" s="83"/>
      <c r="Q30" s="80">
        <f t="shared" si="1"/>
        <v>0</v>
      </c>
    </row>
    <row r="31" spans="1:17" ht="15.75" customHeight="1">
      <c r="A31" s="60"/>
      <c r="B31" s="79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33">
        <f t="shared" si="0"/>
      </c>
      <c r="P31" s="83"/>
      <c r="Q31" s="80">
        <f t="shared" si="1"/>
        <v>0</v>
      </c>
    </row>
    <row r="32" spans="1:17" ht="15.75" customHeight="1">
      <c r="A32" s="60"/>
      <c r="B32" s="7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1"/>
      <c r="O32" s="33">
        <f t="shared" si="0"/>
      </c>
      <c r="P32" s="83"/>
      <c r="Q32" s="80">
        <f t="shared" si="1"/>
        <v>0</v>
      </c>
    </row>
    <row r="33" spans="1:17" ht="15.75" customHeight="1">
      <c r="A33" s="60"/>
      <c r="B33" s="7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1"/>
      <c r="O33" s="33">
        <f t="shared" si="0"/>
      </c>
      <c r="P33" s="83"/>
      <c r="Q33" s="80">
        <f t="shared" si="1"/>
        <v>0</v>
      </c>
    </row>
    <row r="34" spans="1:17" ht="15.75" customHeight="1">
      <c r="A34" s="60"/>
      <c r="B34" s="7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1"/>
      <c r="O34" s="33">
        <f t="shared" si="0"/>
      </c>
      <c r="P34" s="83"/>
      <c r="Q34" s="80">
        <f t="shared" si="1"/>
        <v>0</v>
      </c>
    </row>
    <row r="35" spans="1:17" ht="15.75" customHeight="1">
      <c r="A35" s="60"/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3">
        <f t="shared" si="0"/>
      </c>
      <c r="P35" s="83"/>
      <c r="Q35" s="80">
        <f t="shared" si="1"/>
        <v>0</v>
      </c>
    </row>
    <row r="36" spans="1:17" ht="15.75" customHeight="1">
      <c r="A36" s="60"/>
      <c r="B36" s="7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1"/>
      <c r="O36" s="33">
        <f t="shared" si="0"/>
      </c>
      <c r="P36" s="83"/>
      <c r="Q36" s="80">
        <f t="shared" si="1"/>
        <v>0</v>
      </c>
    </row>
    <row r="37" spans="1:17" ht="15.75" customHeight="1">
      <c r="A37" s="60"/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33">
        <f t="shared" si="0"/>
      </c>
      <c r="P37" s="83"/>
      <c r="Q37" s="80">
        <f t="shared" si="1"/>
        <v>0</v>
      </c>
    </row>
    <row r="38" spans="1:17" ht="15.75" customHeight="1">
      <c r="A38" s="60"/>
      <c r="B38" s="7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1"/>
      <c r="O38" s="33">
        <f t="shared" si="0"/>
      </c>
      <c r="P38" s="83"/>
      <c r="Q38" s="80">
        <f t="shared" si="1"/>
        <v>0</v>
      </c>
    </row>
    <row r="39" spans="1:17" ht="15.75" customHeight="1">
      <c r="A39" s="60"/>
      <c r="B39" s="7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1"/>
      <c r="O39" s="33">
        <f t="shared" si="0"/>
      </c>
      <c r="P39" s="83"/>
      <c r="Q39" s="80">
        <f t="shared" si="1"/>
        <v>0</v>
      </c>
    </row>
    <row r="40" spans="1:17" ht="15.75" customHeight="1">
      <c r="A40" s="60"/>
      <c r="B40" s="7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1"/>
      <c r="O40" s="33">
        <f t="shared" si="0"/>
      </c>
      <c r="P40" s="83"/>
      <c r="Q40" s="80">
        <f t="shared" si="1"/>
        <v>0</v>
      </c>
    </row>
    <row r="41" spans="1:17" ht="15.75" customHeight="1">
      <c r="A41" s="60"/>
      <c r="B41" s="7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33">
        <f t="shared" si="0"/>
      </c>
      <c r="P41" s="83"/>
      <c r="Q41" s="80">
        <f t="shared" si="1"/>
        <v>0</v>
      </c>
    </row>
    <row r="42" spans="1:17" ht="15.75" customHeight="1">
      <c r="A42" s="60"/>
      <c r="B42" s="7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1"/>
      <c r="O42" s="33">
        <f t="shared" si="0"/>
      </c>
      <c r="P42" s="83"/>
      <c r="Q42" s="80">
        <f t="shared" si="1"/>
        <v>0</v>
      </c>
    </row>
    <row r="43" spans="1:17" ht="15.75" customHeight="1">
      <c r="A43" s="60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33">
        <f t="shared" si="0"/>
      </c>
      <c r="P43" s="83"/>
      <c r="Q43" s="80">
        <f t="shared" si="1"/>
        <v>0</v>
      </c>
    </row>
    <row r="44" spans="1:17" ht="15.75" customHeight="1">
      <c r="A44" s="60"/>
      <c r="B44" s="79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3">
        <f t="shared" si="0"/>
      </c>
      <c r="P44" s="83"/>
      <c r="Q44" s="80">
        <f t="shared" si="1"/>
        <v>0</v>
      </c>
    </row>
    <row r="45" spans="1:17" ht="15.75" customHeight="1">
      <c r="A45" s="60"/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33">
        <f t="shared" si="0"/>
      </c>
      <c r="P45" s="83"/>
      <c r="Q45" s="80">
        <f t="shared" si="1"/>
        <v>0</v>
      </c>
    </row>
    <row r="46" spans="1:17" ht="15.75" customHeight="1">
      <c r="A46" s="60"/>
      <c r="B46" s="7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1"/>
      <c r="O46" s="33">
        <f t="shared" si="0"/>
      </c>
      <c r="P46" s="83"/>
      <c r="Q46" s="80">
        <f t="shared" si="1"/>
        <v>0</v>
      </c>
    </row>
    <row r="47" spans="1:17" ht="15.75" customHeight="1">
      <c r="A47" s="60"/>
      <c r="B47" s="79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33">
        <f t="shared" si="0"/>
      </c>
      <c r="P47" s="83"/>
      <c r="Q47" s="80">
        <f t="shared" si="1"/>
        <v>0</v>
      </c>
    </row>
    <row r="48" spans="1:17" ht="15.75" customHeight="1">
      <c r="A48" s="60"/>
      <c r="B48" s="7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1"/>
      <c r="O48" s="33">
        <f t="shared" si="0"/>
      </c>
      <c r="P48" s="83"/>
      <c r="Q48" s="80">
        <f t="shared" si="1"/>
        <v>0</v>
      </c>
    </row>
    <row r="49" spans="1:17" ht="15.75" customHeight="1">
      <c r="A49" s="60"/>
      <c r="B49" s="79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33">
        <f t="shared" si="0"/>
      </c>
      <c r="P49" s="83"/>
      <c r="Q49" s="80">
        <f t="shared" si="1"/>
        <v>0</v>
      </c>
    </row>
  </sheetData>
  <sheetProtection selectLockedCells="1" selectUnlockedCells="1"/>
  <mergeCells count="32">
    <mergeCell ref="S11:T11"/>
    <mergeCell ref="S12:T12"/>
    <mergeCell ref="S13:T13"/>
    <mergeCell ref="S14:T14"/>
    <mergeCell ref="T4:T5"/>
    <mergeCell ref="B6:C8"/>
    <mergeCell ref="D6:F6"/>
    <mergeCell ref="G6:I8"/>
    <mergeCell ref="J6:K6"/>
    <mergeCell ref="L6:N8"/>
    <mergeCell ref="O6:P6"/>
    <mergeCell ref="D7:F8"/>
    <mergeCell ref="J7:K8"/>
    <mergeCell ref="O7:P8"/>
    <mergeCell ref="Q3:Q5"/>
    <mergeCell ref="S3:S5"/>
    <mergeCell ref="D4:F5"/>
    <mergeCell ref="J4:K5"/>
    <mergeCell ref="O4:P5"/>
    <mergeCell ref="R4:R5"/>
    <mergeCell ref="B3:C5"/>
    <mergeCell ref="D3:F3"/>
    <mergeCell ref="G3:I5"/>
    <mergeCell ref="J3:K3"/>
    <mergeCell ref="L3:N5"/>
    <mergeCell ref="O3:P3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9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9"/>
  <sheetViews>
    <sheetView zoomScalePageLayoutView="0" workbookViewId="0" topLeftCell="A1">
      <selection activeCell="A1" sqref="A1:V15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12.57421875" style="1" customWidth="1"/>
    <col min="18" max="19" width="9.140625" style="1" customWidth="1"/>
    <col min="20" max="20" width="14.00390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49" t="s">
        <v>87</v>
      </c>
      <c r="B1" s="249"/>
      <c r="C1" s="249"/>
      <c r="D1" s="250" t="s">
        <v>262</v>
      </c>
      <c r="E1" s="250"/>
      <c r="F1" s="250"/>
      <c r="G1" s="250"/>
      <c r="H1" s="250"/>
      <c r="I1" s="250"/>
      <c r="J1" s="250"/>
      <c r="K1" s="250"/>
      <c r="R1" s="123"/>
      <c r="S1" s="141"/>
    </row>
    <row r="2" spans="1:25" ht="15.75" customHeight="1">
      <c r="A2" s="249" t="s">
        <v>2</v>
      </c>
      <c r="B2" s="249"/>
      <c r="C2" s="249"/>
      <c r="D2" s="250" t="s">
        <v>260</v>
      </c>
      <c r="E2" s="250"/>
      <c r="F2" s="250"/>
      <c r="G2" s="251" t="s">
        <v>88</v>
      </c>
      <c r="H2" s="251"/>
      <c r="I2" s="251"/>
      <c r="J2" s="252" t="s">
        <v>89</v>
      </c>
      <c r="K2" s="252"/>
      <c r="L2" s="125"/>
      <c r="M2" s="126"/>
      <c r="N2" s="127"/>
      <c r="O2" s="127"/>
      <c r="P2" s="128"/>
      <c r="R2" s="129"/>
      <c r="S2" s="142"/>
      <c r="U2" s="130"/>
      <c r="V2" s="131"/>
      <c r="W2" s="131"/>
      <c r="X2" s="131"/>
      <c r="Y2" s="131"/>
    </row>
    <row r="3" spans="1:24" ht="15.75" customHeight="1">
      <c r="A3" s="122"/>
      <c r="B3" s="253" t="s">
        <v>90</v>
      </c>
      <c r="C3" s="253"/>
      <c r="D3" s="254" t="s">
        <v>91</v>
      </c>
      <c r="E3" s="254"/>
      <c r="F3" s="254"/>
      <c r="G3" s="255" t="s">
        <v>117</v>
      </c>
      <c r="H3" s="255"/>
      <c r="I3" s="255"/>
      <c r="J3" s="256" t="s">
        <v>91</v>
      </c>
      <c r="K3" s="256"/>
      <c r="L3" s="257" t="s">
        <v>92</v>
      </c>
      <c r="M3" s="257"/>
      <c r="N3" s="257"/>
      <c r="O3" s="258" t="s">
        <v>91</v>
      </c>
      <c r="P3" s="259"/>
      <c r="Q3" s="277" t="s">
        <v>93</v>
      </c>
      <c r="R3" s="159" t="s">
        <v>91</v>
      </c>
      <c r="S3" s="280" t="s">
        <v>118</v>
      </c>
      <c r="T3" s="158" t="s">
        <v>91</v>
      </c>
      <c r="U3" s="131"/>
      <c r="V3" s="131"/>
      <c r="W3" s="131"/>
      <c r="X3" s="131"/>
    </row>
    <row r="4" spans="1:24" ht="15.75" customHeight="1">
      <c r="A4" s="122"/>
      <c r="B4" s="253"/>
      <c r="C4" s="253"/>
      <c r="D4" s="260">
        <v>0</v>
      </c>
      <c r="E4" s="260"/>
      <c r="F4" s="260"/>
      <c r="G4" s="255"/>
      <c r="H4" s="255"/>
      <c r="I4" s="255"/>
      <c r="J4" s="261">
        <v>0</v>
      </c>
      <c r="K4" s="261"/>
      <c r="L4" s="257"/>
      <c r="M4" s="257"/>
      <c r="N4" s="257"/>
      <c r="O4" s="262">
        <v>48</v>
      </c>
      <c r="P4" s="263"/>
      <c r="Q4" s="278"/>
      <c r="R4" s="283">
        <v>0</v>
      </c>
      <c r="S4" s="281"/>
      <c r="T4" s="285">
        <v>39</v>
      </c>
      <c r="U4" s="131"/>
      <c r="V4" s="131"/>
      <c r="W4" s="131"/>
      <c r="X4" s="131"/>
    </row>
    <row r="5" spans="1:24" ht="15.75" customHeight="1">
      <c r="A5" s="122"/>
      <c r="B5" s="253"/>
      <c r="C5" s="253"/>
      <c r="D5" s="260"/>
      <c r="E5" s="260"/>
      <c r="F5" s="260"/>
      <c r="G5" s="255"/>
      <c r="H5" s="255"/>
      <c r="I5" s="255"/>
      <c r="J5" s="261"/>
      <c r="K5" s="261"/>
      <c r="L5" s="257"/>
      <c r="M5" s="257"/>
      <c r="N5" s="257"/>
      <c r="O5" s="262"/>
      <c r="P5" s="263"/>
      <c r="Q5" s="279"/>
      <c r="R5" s="284"/>
      <c r="S5" s="282"/>
      <c r="T5" s="286"/>
      <c r="U5" s="131"/>
      <c r="V5" s="131"/>
      <c r="W5" s="131"/>
      <c r="X5" s="131"/>
    </row>
    <row r="6" spans="1:24" ht="15.75" customHeight="1">
      <c r="A6" s="122"/>
      <c r="B6" s="264" t="s">
        <v>119</v>
      </c>
      <c r="C6" s="264"/>
      <c r="D6" s="265" t="s">
        <v>91</v>
      </c>
      <c r="E6" s="265"/>
      <c r="F6" s="265"/>
      <c r="G6" s="266" t="s">
        <v>261</v>
      </c>
      <c r="H6" s="266"/>
      <c r="I6" s="266"/>
      <c r="J6" s="267" t="s">
        <v>91</v>
      </c>
      <c r="K6" s="267"/>
      <c r="L6" s="268" t="s">
        <v>121</v>
      </c>
      <c r="M6" s="268"/>
      <c r="N6" s="268"/>
      <c r="O6" s="269" t="s">
        <v>91</v>
      </c>
      <c r="P6" s="269"/>
      <c r="Q6" s="160" t="s">
        <v>20</v>
      </c>
      <c r="R6" s="161" t="s">
        <v>83</v>
      </c>
      <c r="S6" s="162"/>
      <c r="T6" s="163" t="s">
        <v>91</v>
      </c>
      <c r="U6" s="131"/>
      <c r="V6" s="131"/>
      <c r="W6" s="131"/>
      <c r="X6" s="131"/>
    </row>
    <row r="7" spans="1:24" ht="15.75" customHeight="1">
      <c r="A7" s="122"/>
      <c r="B7" s="264"/>
      <c r="C7" s="264"/>
      <c r="D7" s="270"/>
      <c r="E7" s="270"/>
      <c r="F7" s="270"/>
      <c r="G7" s="266"/>
      <c r="H7" s="266"/>
      <c r="I7" s="266"/>
      <c r="J7" s="271"/>
      <c r="K7" s="271"/>
      <c r="L7" s="268"/>
      <c r="M7" s="268"/>
      <c r="N7" s="268"/>
      <c r="O7" s="272">
        <v>208</v>
      </c>
      <c r="P7" s="272"/>
      <c r="Q7" s="164" t="s">
        <v>20</v>
      </c>
      <c r="R7" s="165" t="s">
        <v>122</v>
      </c>
      <c r="S7" s="166"/>
      <c r="T7" s="167" t="s">
        <v>91</v>
      </c>
      <c r="U7" s="131"/>
      <c r="V7" s="131"/>
      <c r="W7" s="131"/>
      <c r="X7" s="131"/>
    </row>
    <row r="8" spans="2:20" ht="15.75" customHeight="1">
      <c r="B8" s="264"/>
      <c r="C8" s="264"/>
      <c r="D8" s="270"/>
      <c r="E8" s="270"/>
      <c r="F8" s="270"/>
      <c r="G8" s="266"/>
      <c r="H8" s="266"/>
      <c r="I8" s="266"/>
      <c r="J8" s="271"/>
      <c r="K8" s="271"/>
      <c r="L8" s="268"/>
      <c r="M8" s="268"/>
      <c r="N8" s="268"/>
      <c r="O8" s="272"/>
      <c r="P8" s="272"/>
      <c r="Q8" s="168" t="s">
        <v>20</v>
      </c>
      <c r="R8" s="169" t="s">
        <v>123</v>
      </c>
      <c r="S8" s="170">
        <v>18</v>
      </c>
      <c r="T8" s="171" t="s">
        <v>91</v>
      </c>
    </row>
    <row r="9" spans="1:81" s="18" customFormat="1" ht="21" customHeight="1">
      <c r="A9" s="72"/>
      <c r="B9" s="73" t="s">
        <v>3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4" t="s">
        <v>64</v>
      </c>
      <c r="M9" s="74" t="s">
        <v>15</v>
      </c>
      <c r="N9" s="75" t="s">
        <v>16</v>
      </c>
      <c r="O9" s="76" t="s">
        <v>94</v>
      </c>
      <c r="P9" s="77" t="s">
        <v>95</v>
      </c>
      <c r="Q9" s="16" t="s">
        <v>20</v>
      </c>
      <c r="R9" s="132"/>
      <c r="S9" s="143"/>
      <c r="T9" s="145"/>
      <c r="U9" s="144"/>
      <c r="V9" s="135"/>
      <c r="W9" s="135"/>
      <c r="X9" s="135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</row>
    <row r="10" spans="1:20" ht="15.75" customHeight="1" thickBot="1">
      <c r="A10" s="60">
        <v>1</v>
      </c>
      <c r="B10" s="79">
        <v>60</v>
      </c>
      <c r="C10" s="78">
        <v>0</v>
      </c>
      <c r="D10" s="78">
        <v>12</v>
      </c>
      <c r="E10" s="78">
        <v>0</v>
      </c>
      <c r="F10" s="78">
        <v>9</v>
      </c>
      <c r="G10" s="78">
        <v>0</v>
      </c>
      <c r="H10" s="78">
        <v>9</v>
      </c>
      <c r="I10" s="78">
        <v>6</v>
      </c>
      <c r="J10" s="78">
        <v>6</v>
      </c>
      <c r="K10" s="78">
        <v>9</v>
      </c>
      <c r="L10" s="78">
        <v>0</v>
      </c>
      <c r="M10" s="78"/>
      <c r="N10" s="78"/>
      <c r="O10" s="33">
        <f>IF(B10="","",SUM(C10:M10)-(N10))</f>
        <v>51</v>
      </c>
      <c r="P10" s="82"/>
      <c r="Q10" s="80">
        <f>SUM(C10:E10)</f>
        <v>12</v>
      </c>
      <c r="S10" s="172" t="s">
        <v>124</v>
      </c>
      <c r="T10" s="137"/>
    </row>
    <row r="11" spans="1:22" ht="15.75" customHeight="1">
      <c r="A11" s="60">
        <v>2</v>
      </c>
      <c r="B11" s="79">
        <v>62</v>
      </c>
      <c r="C11" s="78">
        <v>0</v>
      </c>
      <c r="D11" s="78">
        <v>12</v>
      </c>
      <c r="E11" s="78">
        <v>0</v>
      </c>
      <c r="F11" s="78">
        <v>9</v>
      </c>
      <c r="G11" s="78">
        <v>0</v>
      </c>
      <c r="H11" s="78">
        <v>9</v>
      </c>
      <c r="I11" s="78">
        <v>6</v>
      </c>
      <c r="J11" s="78">
        <v>0</v>
      </c>
      <c r="K11" s="78">
        <v>6</v>
      </c>
      <c r="L11" s="78">
        <v>0</v>
      </c>
      <c r="M11" s="78"/>
      <c r="N11" s="78"/>
      <c r="O11" s="33">
        <f>IF(B11="","",SUM(C11:M11)-(N11))</f>
        <v>42</v>
      </c>
      <c r="P11" s="82"/>
      <c r="Q11" s="80">
        <f>SUM(C11:E11)</f>
        <v>12</v>
      </c>
      <c r="S11" s="287" t="s">
        <v>125</v>
      </c>
      <c r="T11" s="288"/>
      <c r="U11" s="176">
        <v>54</v>
      </c>
      <c r="V11" s="173" t="s">
        <v>91</v>
      </c>
    </row>
    <row r="12" spans="1:23" ht="15.75" customHeight="1">
      <c r="A12" s="60">
        <v>3</v>
      </c>
      <c r="B12" s="79">
        <v>5</v>
      </c>
      <c r="C12" s="19">
        <v>0</v>
      </c>
      <c r="D12" s="19">
        <v>12</v>
      </c>
      <c r="E12" s="19">
        <v>0</v>
      </c>
      <c r="F12" s="19">
        <v>9</v>
      </c>
      <c r="G12" s="19">
        <v>0</v>
      </c>
      <c r="H12" s="19">
        <v>12</v>
      </c>
      <c r="I12" s="19">
        <v>6</v>
      </c>
      <c r="J12" s="19">
        <v>9</v>
      </c>
      <c r="K12" s="19">
        <v>6</v>
      </c>
      <c r="L12" s="19">
        <v>6</v>
      </c>
      <c r="M12" s="19"/>
      <c r="N12" s="81"/>
      <c r="O12" s="33">
        <f>IF(B12="","",SUM(C12:M12)-(N12))</f>
        <v>60</v>
      </c>
      <c r="P12" s="82"/>
      <c r="Q12" s="80">
        <f>SUM(C12:E12)</f>
        <v>12</v>
      </c>
      <c r="S12" s="273" t="s">
        <v>112</v>
      </c>
      <c r="T12" s="274"/>
      <c r="U12" s="177">
        <v>208</v>
      </c>
      <c r="V12" s="174" t="s">
        <v>91</v>
      </c>
      <c r="W12" s="138"/>
    </row>
    <row r="13" spans="1:23" ht="15.75" customHeight="1">
      <c r="A13" s="60">
        <v>4</v>
      </c>
      <c r="B13" s="79">
        <v>14</v>
      </c>
      <c r="C13" s="78">
        <v>0</v>
      </c>
      <c r="D13" s="78">
        <v>12</v>
      </c>
      <c r="E13" s="78">
        <v>6</v>
      </c>
      <c r="F13" s="78">
        <v>6</v>
      </c>
      <c r="G13" s="78">
        <v>0</v>
      </c>
      <c r="H13" s="78">
        <v>9</v>
      </c>
      <c r="I13" s="78">
        <v>0</v>
      </c>
      <c r="J13" s="78">
        <v>6</v>
      </c>
      <c r="K13" s="78">
        <v>6</v>
      </c>
      <c r="L13" s="78">
        <v>0</v>
      </c>
      <c r="M13" s="78"/>
      <c r="N13" s="78"/>
      <c r="O13" s="33">
        <f>IF(B13="","",SUM(C13:M13)-(N13))</f>
        <v>45</v>
      </c>
      <c r="P13" s="82"/>
      <c r="Q13" s="80">
        <f>SUM(C13:E13)</f>
        <v>18</v>
      </c>
      <c r="S13" s="273" t="s">
        <v>113</v>
      </c>
      <c r="T13" s="274"/>
      <c r="U13" s="177">
        <v>208</v>
      </c>
      <c r="V13" s="174" t="s">
        <v>91</v>
      </c>
      <c r="W13" s="138"/>
    </row>
    <row r="14" spans="1:23" ht="15.75" customHeight="1" thickBot="1">
      <c r="A14" s="60">
        <v>5</v>
      </c>
      <c r="B14" s="79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33">
        <f>IF(B14="","",SUM(C14:M14)-(N14))</f>
      </c>
      <c r="P14" s="82"/>
      <c r="Q14" s="80">
        <f>SUM(C14:E14)</f>
        <v>0</v>
      </c>
      <c r="S14" s="275" t="s">
        <v>114</v>
      </c>
      <c r="T14" s="276"/>
      <c r="U14" s="178">
        <v>208</v>
      </c>
      <c r="V14" s="175" t="s">
        <v>91</v>
      </c>
      <c r="W14" s="138"/>
    </row>
    <row r="15" spans="1:22" ht="15.75" customHeight="1">
      <c r="A15" s="60"/>
      <c r="B15" s="7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81"/>
      <c r="O15" s="33">
        <f aca="true" t="shared" si="0" ref="O15:O49">IF(B15="","",SUM(C15:M15)-(N15))</f>
      </c>
      <c r="P15" s="82"/>
      <c r="Q15" s="80">
        <f aca="true" t="shared" si="1" ref="Q15:Q49">SUM(C15:E15)</f>
        <v>0</v>
      </c>
      <c r="V15" s="17"/>
    </row>
    <row r="16" spans="1:17" ht="15.75" customHeight="1">
      <c r="A16" s="60"/>
      <c r="B16" s="79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33">
        <f t="shared" si="0"/>
      </c>
      <c r="P16" s="82"/>
      <c r="Q16" s="80">
        <f t="shared" si="1"/>
        <v>0</v>
      </c>
    </row>
    <row r="17" spans="1:17" ht="15.75" customHeight="1">
      <c r="A17" s="60"/>
      <c r="B17" s="79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33">
        <f t="shared" si="0"/>
      </c>
      <c r="P17" s="82"/>
      <c r="Q17" s="80">
        <f t="shared" si="1"/>
        <v>0</v>
      </c>
    </row>
    <row r="18" spans="1:17" ht="15.75" customHeight="1">
      <c r="A18" s="60"/>
      <c r="B18" s="79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33">
        <f t="shared" si="0"/>
      </c>
      <c r="P18" s="82"/>
      <c r="Q18" s="80">
        <f t="shared" si="1"/>
        <v>0</v>
      </c>
    </row>
    <row r="19" spans="1:17" ht="15.75" customHeight="1">
      <c r="A19" s="60"/>
      <c r="B19" s="7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81"/>
      <c r="O19" s="33">
        <f t="shared" si="0"/>
      </c>
      <c r="P19" s="82"/>
      <c r="Q19" s="80">
        <f t="shared" si="1"/>
        <v>0</v>
      </c>
    </row>
    <row r="20" spans="1:19" ht="15.75" customHeight="1">
      <c r="A20" s="60"/>
      <c r="B20" s="7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81"/>
      <c r="O20" s="33">
        <f t="shared" si="0"/>
      </c>
      <c r="P20" s="82"/>
      <c r="Q20" s="80">
        <f t="shared" si="1"/>
        <v>0</v>
      </c>
      <c r="R20" s="139"/>
      <c r="S20" s="139"/>
    </row>
    <row r="21" spans="1:17" ht="15.75" customHeight="1">
      <c r="A21" s="60"/>
      <c r="B21" s="7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81"/>
      <c r="O21" s="33">
        <f t="shared" si="0"/>
      </c>
      <c r="P21" s="82"/>
      <c r="Q21" s="80">
        <f t="shared" si="1"/>
        <v>0</v>
      </c>
    </row>
    <row r="22" spans="1:17" ht="15.75" customHeight="1">
      <c r="A22" s="60"/>
      <c r="B22" s="7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1"/>
      <c r="O22" s="33">
        <f t="shared" si="0"/>
      </c>
      <c r="P22" s="83"/>
      <c r="Q22" s="80">
        <f t="shared" si="1"/>
        <v>0</v>
      </c>
    </row>
    <row r="23" spans="1:17" ht="15.75" customHeight="1">
      <c r="A23" s="60"/>
      <c r="B23" s="79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33">
        <f t="shared" si="0"/>
      </c>
      <c r="P23" s="83"/>
      <c r="Q23" s="80">
        <f t="shared" si="1"/>
        <v>0</v>
      </c>
    </row>
    <row r="24" spans="1:17" ht="15.75" customHeight="1">
      <c r="A24" s="60"/>
      <c r="B24" s="7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1"/>
      <c r="O24" s="33">
        <f t="shared" si="0"/>
      </c>
      <c r="P24" s="82"/>
      <c r="Q24" s="80">
        <f t="shared" si="1"/>
        <v>0</v>
      </c>
    </row>
    <row r="25" spans="1:17" ht="15.75" customHeight="1">
      <c r="A25" s="60"/>
      <c r="B25" s="79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33">
        <f t="shared" si="0"/>
      </c>
      <c r="P25" s="83"/>
      <c r="Q25" s="80">
        <f t="shared" si="1"/>
        <v>0</v>
      </c>
    </row>
    <row r="26" spans="1:17" ht="15.75" customHeight="1">
      <c r="A26" s="60"/>
      <c r="B26" s="79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3">
        <f t="shared" si="0"/>
      </c>
      <c r="P26" s="83"/>
      <c r="Q26" s="80">
        <f t="shared" si="1"/>
        <v>0</v>
      </c>
    </row>
    <row r="27" spans="1:17" ht="15.75" customHeight="1">
      <c r="A27" s="60"/>
      <c r="B27" s="79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3">
        <f t="shared" si="0"/>
      </c>
      <c r="P27" s="83"/>
      <c r="Q27" s="80">
        <f t="shared" si="1"/>
        <v>0</v>
      </c>
    </row>
    <row r="28" spans="1:17" ht="15.75" customHeight="1">
      <c r="A28" s="60"/>
      <c r="B28" s="79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33">
        <f t="shared" si="0"/>
      </c>
      <c r="P28" s="83"/>
      <c r="Q28" s="80">
        <f t="shared" si="1"/>
        <v>0</v>
      </c>
    </row>
    <row r="29" spans="1:17" ht="15.75" customHeight="1">
      <c r="A29" s="60"/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33">
        <f t="shared" si="0"/>
      </c>
      <c r="P29" s="82"/>
      <c r="Q29" s="80">
        <f t="shared" si="1"/>
        <v>0</v>
      </c>
    </row>
    <row r="30" spans="1:17" ht="15.75" customHeight="1">
      <c r="A30" s="60"/>
      <c r="B30" s="7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1"/>
      <c r="O30" s="33">
        <f t="shared" si="0"/>
      </c>
      <c r="P30" s="83"/>
      <c r="Q30" s="80">
        <f t="shared" si="1"/>
        <v>0</v>
      </c>
    </row>
    <row r="31" spans="1:17" ht="15.75" customHeight="1">
      <c r="A31" s="60"/>
      <c r="B31" s="79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33">
        <f t="shared" si="0"/>
      </c>
      <c r="P31" s="83"/>
      <c r="Q31" s="80">
        <f t="shared" si="1"/>
        <v>0</v>
      </c>
    </row>
    <row r="32" spans="1:17" ht="15.75" customHeight="1">
      <c r="A32" s="60"/>
      <c r="B32" s="7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1"/>
      <c r="O32" s="33">
        <f t="shared" si="0"/>
      </c>
      <c r="P32" s="83"/>
      <c r="Q32" s="80">
        <f t="shared" si="1"/>
        <v>0</v>
      </c>
    </row>
    <row r="33" spans="1:17" ht="15.75" customHeight="1">
      <c r="A33" s="60"/>
      <c r="B33" s="7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1"/>
      <c r="O33" s="33">
        <f t="shared" si="0"/>
      </c>
      <c r="P33" s="83"/>
      <c r="Q33" s="80">
        <f t="shared" si="1"/>
        <v>0</v>
      </c>
    </row>
    <row r="34" spans="1:17" ht="15.75" customHeight="1">
      <c r="A34" s="60"/>
      <c r="B34" s="7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1"/>
      <c r="O34" s="33">
        <f t="shared" si="0"/>
      </c>
      <c r="P34" s="83"/>
      <c r="Q34" s="80">
        <f t="shared" si="1"/>
        <v>0</v>
      </c>
    </row>
    <row r="35" spans="1:17" ht="15.75" customHeight="1">
      <c r="A35" s="60"/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3">
        <f t="shared" si="0"/>
      </c>
      <c r="P35" s="83"/>
      <c r="Q35" s="80">
        <f t="shared" si="1"/>
        <v>0</v>
      </c>
    </row>
    <row r="36" spans="1:17" ht="15.75" customHeight="1">
      <c r="A36" s="60"/>
      <c r="B36" s="7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1"/>
      <c r="O36" s="33">
        <f t="shared" si="0"/>
      </c>
      <c r="P36" s="83"/>
      <c r="Q36" s="80">
        <f t="shared" si="1"/>
        <v>0</v>
      </c>
    </row>
    <row r="37" spans="1:17" ht="15.75" customHeight="1">
      <c r="A37" s="60"/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33">
        <f t="shared" si="0"/>
      </c>
      <c r="P37" s="83"/>
      <c r="Q37" s="80">
        <f t="shared" si="1"/>
        <v>0</v>
      </c>
    </row>
    <row r="38" spans="1:17" ht="15.75" customHeight="1">
      <c r="A38" s="60"/>
      <c r="B38" s="7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1"/>
      <c r="O38" s="33">
        <f t="shared" si="0"/>
      </c>
      <c r="P38" s="83"/>
      <c r="Q38" s="80">
        <f t="shared" si="1"/>
        <v>0</v>
      </c>
    </row>
    <row r="39" spans="1:17" ht="15.75" customHeight="1">
      <c r="A39" s="60"/>
      <c r="B39" s="7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1"/>
      <c r="O39" s="33">
        <f t="shared" si="0"/>
      </c>
      <c r="P39" s="83"/>
      <c r="Q39" s="80">
        <f t="shared" si="1"/>
        <v>0</v>
      </c>
    </row>
    <row r="40" spans="1:17" ht="15.75" customHeight="1">
      <c r="A40" s="60"/>
      <c r="B40" s="7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1"/>
      <c r="O40" s="33">
        <f t="shared" si="0"/>
      </c>
      <c r="P40" s="83"/>
      <c r="Q40" s="80">
        <f t="shared" si="1"/>
        <v>0</v>
      </c>
    </row>
    <row r="41" spans="1:17" ht="15.75" customHeight="1">
      <c r="A41" s="60"/>
      <c r="B41" s="7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33">
        <f t="shared" si="0"/>
      </c>
      <c r="P41" s="83"/>
      <c r="Q41" s="80">
        <f t="shared" si="1"/>
        <v>0</v>
      </c>
    </row>
    <row r="42" spans="1:17" ht="15.75" customHeight="1">
      <c r="A42" s="60"/>
      <c r="B42" s="7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1"/>
      <c r="O42" s="33">
        <f t="shared" si="0"/>
      </c>
      <c r="P42" s="83"/>
      <c r="Q42" s="80">
        <f t="shared" si="1"/>
        <v>0</v>
      </c>
    </row>
    <row r="43" spans="1:17" ht="15.75" customHeight="1">
      <c r="A43" s="60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33">
        <f t="shared" si="0"/>
      </c>
      <c r="P43" s="83"/>
      <c r="Q43" s="80">
        <f t="shared" si="1"/>
        <v>0</v>
      </c>
    </row>
    <row r="44" spans="1:17" ht="15.75" customHeight="1">
      <c r="A44" s="60"/>
      <c r="B44" s="79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3">
        <f t="shared" si="0"/>
      </c>
      <c r="P44" s="83"/>
      <c r="Q44" s="80">
        <f t="shared" si="1"/>
        <v>0</v>
      </c>
    </row>
    <row r="45" spans="1:17" ht="15.75" customHeight="1">
      <c r="A45" s="60"/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33">
        <f t="shared" si="0"/>
      </c>
      <c r="P45" s="83"/>
      <c r="Q45" s="80">
        <f t="shared" si="1"/>
        <v>0</v>
      </c>
    </row>
    <row r="46" spans="1:17" ht="15.75" customHeight="1">
      <c r="A46" s="60"/>
      <c r="B46" s="7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1"/>
      <c r="O46" s="33">
        <f t="shared" si="0"/>
      </c>
      <c r="P46" s="83"/>
      <c r="Q46" s="80">
        <f t="shared" si="1"/>
        <v>0</v>
      </c>
    </row>
    <row r="47" spans="1:17" ht="15.75" customHeight="1">
      <c r="A47" s="60"/>
      <c r="B47" s="79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33">
        <f t="shared" si="0"/>
      </c>
      <c r="P47" s="83"/>
      <c r="Q47" s="80">
        <f t="shared" si="1"/>
        <v>0</v>
      </c>
    </row>
    <row r="48" spans="1:17" ht="15.75" customHeight="1">
      <c r="A48" s="60"/>
      <c r="B48" s="7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1"/>
      <c r="O48" s="33">
        <f t="shared" si="0"/>
      </c>
      <c r="P48" s="83"/>
      <c r="Q48" s="80">
        <f t="shared" si="1"/>
        <v>0</v>
      </c>
    </row>
    <row r="49" spans="1:17" ht="15.75" customHeight="1">
      <c r="A49" s="60"/>
      <c r="B49" s="79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33">
        <f t="shared" si="0"/>
      </c>
      <c r="P49" s="83"/>
      <c r="Q49" s="80">
        <f t="shared" si="1"/>
        <v>0</v>
      </c>
    </row>
  </sheetData>
  <sheetProtection selectLockedCells="1" selectUnlockedCells="1"/>
  <mergeCells count="32">
    <mergeCell ref="S11:T11"/>
    <mergeCell ref="S12:T12"/>
    <mergeCell ref="S13:T13"/>
    <mergeCell ref="S14:T14"/>
    <mergeCell ref="T4:T5"/>
    <mergeCell ref="B6:C8"/>
    <mergeCell ref="D6:F6"/>
    <mergeCell ref="G6:I8"/>
    <mergeCell ref="J6:K6"/>
    <mergeCell ref="L6:N8"/>
    <mergeCell ref="O6:P6"/>
    <mergeCell ref="D7:F8"/>
    <mergeCell ref="J7:K8"/>
    <mergeCell ref="O7:P8"/>
    <mergeCell ref="Q3:Q5"/>
    <mergeCell ref="S3:S5"/>
    <mergeCell ref="D4:F5"/>
    <mergeCell ref="J4:K5"/>
    <mergeCell ref="O4:P5"/>
    <mergeCell ref="R4:R5"/>
    <mergeCell ref="B3:C5"/>
    <mergeCell ref="D3:F3"/>
    <mergeCell ref="G3:I5"/>
    <mergeCell ref="J3:K3"/>
    <mergeCell ref="L3:N5"/>
    <mergeCell ref="O3:P3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9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9"/>
  <sheetViews>
    <sheetView zoomScalePageLayoutView="0" workbookViewId="0" topLeftCell="A1">
      <selection activeCell="A1" sqref="A1:V15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12.57421875" style="1" customWidth="1"/>
    <col min="18" max="19" width="9.140625" style="1" customWidth="1"/>
    <col min="20" max="20" width="14.00390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49" t="s">
        <v>87</v>
      </c>
      <c r="B1" s="249"/>
      <c r="C1" s="249"/>
      <c r="D1" s="250" t="s">
        <v>47</v>
      </c>
      <c r="E1" s="250"/>
      <c r="F1" s="250"/>
      <c r="G1" s="250"/>
      <c r="H1" s="250"/>
      <c r="I1" s="250"/>
      <c r="J1" s="250"/>
      <c r="K1" s="250"/>
      <c r="R1" s="123"/>
      <c r="S1" s="141"/>
    </row>
    <row r="2" spans="1:25" ht="15.75" customHeight="1">
      <c r="A2" s="249" t="s">
        <v>2</v>
      </c>
      <c r="B2" s="249"/>
      <c r="C2" s="249"/>
      <c r="D2" s="250"/>
      <c r="E2" s="250"/>
      <c r="F2" s="250"/>
      <c r="G2" s="251" t="s">
        <v>88</v>
      </c>
      <c r="H2" s="251"/>
      <c r="I2" s="251"/>
      <c r="J2" s="252" t="s">
        <v>89</v>
      </c>
      <c r="K2" s="252"/>
      <c r="L2" s="125"/>
      <c r="M2" s="126"/>
      <c r="N2" s="127"/>
      <c r="O2" s="127"/>
      <c r="P2" s="128"/>
      <c r="R2" s="129"/>
      <c r="S2" s="142"/>
      <c r="U2" s="130"/>
      <c r="V2" s="131"/>
      <c r="W2" s="131"/>
      <c r="X2" s="131"/>
      <c r="Y2" s="131"/>
    </row>
    <row r="3" spans="1:24" ht="15.75" customHeight="1">
      <c r="A3" s="122"/>
      <c r="B3" s="253" t="s">
        <v>90</v>
      </c>
      <c r="C3" s="253"/>
      <c r="D3" s="254" t="s">
        <v>91</v>
      </c>
      <c r="E3" s="254"/>
      <c r="F3" s="254"/>
      <c r="G3" s="255" t="s">
        <v>117</v>
      </c>
      <c r="H3" s="255"/>
      <c r="I3" s="255"/>
      <c r="J3" s="256" t="s">
        <v>91</v>
      </c>
      <c r="K3" s="256"/>
      <c r="L3" s="257" t="s">
        <v>92</v>
      </c>
      <c r="M3" s="257"/>
      <c r="N3" s="257"/>
      <c r="O3" s="258" t="s">
        <v>91</v>
      </c>
      <c r="P3" s="259"/>
      <c r="Q3" s="277" t="s">
        <v>93</v>
      </c>
      <c r="R3" s="159" t="s">
        <v>91</v>
      </c>
      <c r="S3" s="280" t="s">
        <v>118</v>
      </c>
      <c r="T3" s="158" t="s">
        <v>91</v>
      </c>
      <c r="U3" s="131"/>
      <c r="V3" s="131"/>
      <c r="W3" s="131"/>
      <c r="X3" s="131"/>
    </row>
    <row r="4" spans="1:24" ht="15.75" customHeight="1">
      <c r="A4" s="122"/>
      <c r="B4" s="253"/>
      <c r="C4" s="253"/>
      <c r="D4" s="260">
        <v>15</v>
      </c>
      <c r="E4" s="260"/>
      <c r="F4" s="260"/>
      <c r="G4" s="255"/>
      <c r="H4" s="255"/>
      <c r="I4" s="255"/>
      <c r="J4" s="261">
        <v>27</v>
      </c>
      <c r="K4" s="261"/>
      <c r="L4" s="257"/>
      <c r="M4" s="257"/>
      <c r="N4" s="257"/>
      <c r="O4" s="262">
        <v>18</v>
      </c>
      <c r="P4" s="263"/>
      <c r="Q4" s="278"/>
      <c r="R4" s="283">
        <v>18</v>
      </c>
      <c r="S4" s="281"/>
      <c r="T4" s="285">
        <v>42</v>
      </c>
      <c r="U4" s="131"/>
      <c r="V4" s="131"/>
      <c r="W4" s="131"/>
      <c r="X4" s="131"/>
    </row>
    <row r="5" spans="1:24" ht="15.75" customHeight="1">
      <c r="A5" s="122"/>
      <c r="B5" s="253"/>
      <c r="C5" s="253"/>
      <c r="D5" s="260"/>
      <c r="E5" s="260"/>
      <c r="F5" s="260"/>
      <c r="G5" s="255"/>
      <c r="H5" s="255"/>
      <c r="I5" s="255"/>
      <c r="J5" s="261"/>
      <c r="K5" s="261"/>
      <c r="L5" s="257"/>
      <c r="M5" s="257"/>
      <c r="N5" s="257"/>
      <c r="O5" s="262"/>
      <c r="P5" s="263"/>
      <c r="Q5" s="279"/>
      <c r="R5" s="284"/>
      <c r="S5" s="282"/>
      <c r="T5" s="286"/>
      <c r="U5" s="131"/>
      <c r="V5" s="131"/>
      <c r="W5" s="131"/>
      <c r="X5" s="131"/>
    </row>
    <row r="6" spans="1:24" ht="15.75" customHeight="1">
      <c r="A6" s="122"/>
      <c r="B6" s="264" t="s">
        <v>119</v>
      </c>
      <c r="C6" s="264"/>
      <c r="D6" s="265" t="s">
        <v>91</v>
      </c>
      <c r="E6" s="265"/>
      <c r="F6" s="265"/>
      <c r="G6" s="266" t="s">
        <v>261</v>
      </c>
      <c r="H6" s="266"/>
      <c r="I6" s="266"/>
      <c r="J6" s="267" t="s">
        <v>91</v>
      </c>
      <c r="K6" s="267"/>
      <c r="L6" s="268" t="s">
        <v>121</v>
      </c>
      <c r="M6" s="268"/>
      <c r="N6" s="268"/>
      <c r="O6" s="269" t="s">
        <v>91</v>
      </c>
      <c r="P6" s="269"/>
      <c r="Q6" s="160" t="s">
        <v>20</v>
      </c>
      <c r="R6" s="161" t="s">
        <v>83</v>
      </c>
      <c r="S6" s="162">
        <v>45</v>
      </c>
      <c r="T6" s="163" t="s">
        <v>91</v>
      </c>
      <c r="U6" s="131"/>
      <c r="V6" s="131"/>
      <c r="W6" s="131"/>
      <c r="X6" s="131"/>
    </row>
    <row r="7" spans="1:24" ht="15.75" customHeight="1">
      <c r="A7" s="122"/>
      <c r="B7" s="264"/>
      <c r="C7" s="264"/>
      <c r="D7" s="270">
        <v>249</v>
      </c>
      <c r="E7" s="270"/>
      <c r="F7" s="270"/>
      <c r="G7" s="266"/>
      <c r="H7" s="266"/>
      <c r="I7" s="266"/>
      <c r="J7" s="271"/>
      <c r="K7" s="271"/>
      <c r="L7" s="268"/>
      <c r="M7" s="268"/>
      <c r="N7" s="268"/>
      <c r="O7" s="272"/>
      <c r="P7" s="272"/>
      <c r="Q7" s="164" t="s">
        <v>20</v>
      </c>
      <c r="R7" s="165" t="s">
        <v>122</v>
      </c>
      <c r="S7" s="166"/>
      <c r="T7" s="167" t="s">
        <v>91</v>
      </c>
      <c r="U7" s="131"/>
      <c r="V7" s="131"/>
      <c r="W7" s="131"/>
      <c r="X7" s="131"/>
    </row>
    <row r="8" spans="2:20" ht="15.75" customHeight="1">
      <c r="B8" s="264"/>
      <c r="C8" s="264"/>
      <c r="D8" s="270"/>
      <c r="E8" s="270"/>
      <c r="F8" s="270"/>
      <c r="G8" s="266"/>
      <c r="H8" s="266"/>
      <c r="I8" s="266"/>
      <c r="J8" s="271"/>
      <c r="K8" s="271"/>
      <c r="L8" s="268"/>
      <c r="M8" s="268"/>
      <c r="N8" s="268"/>
      <c r="O8" s="272"/>
      <c r="P8" s="272"/>
      <c r="Q8" s="168" t="s">
        <v>20</v>
      </c>
      <c r="R8" s="169" t="s">
        <v>123</v>
      </c>
      <c r="S8" s="170"/>
      <c r="T8" s="171" t="s">
        <v>91</v>
      </c>
    </row>
    <row r="9" spans="1:81" s="18" customFormat="1" ht="21" customHeight="1">
      <c r="A9" s="72"/>
      <c r="B9" s="73" t="s">
        <v>3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4" t="s">
        <v>64</v>
      </c>
      <c r="M9" s="74" t="s">
        <v>15</v>
      </c>
      <c r="N9" s="75" t="s">
        <v>16</v>
      </c>
      <c r="O9" s="76" t="s">
        <v>94</v>
      </c>
      <c r="P9" s="77" t="s">
        <v>95</v>
      </c>
      <c r="Q9" s="16" t="s">
        <v>20</v>
      </c>
      <c r="R9" s="132"/>
      <c r="S9" s="143"/>
      <c r="T9" s="145"/>
      <c r="U9" s="144"/>
      <c r="V9" s="135"/>
      <c r="W9" s="135"/>
      <c r="X9" s="135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</row>
    <row r="10" spans="1:20" ht="15.75" customHeight="1" thickBot="1">
      <c r="A10" s="60">
        <v>1</v>
      </c>
      <c r="B10" s="79">
        <v>28</v>
      </c>
      <c r="C10" s="78">
        <v>15</v>
      </c>
      <c r="D10" s="78">
        <v>9</v>
      </c>
      <c r="E10" s="78"/>
      <c r="F10" s="78">
        <v>12</v>
      </c>
      <c r="G10" s="78">
        <v>9</v>
      </c>
      <c r="H10" s="78">
        <v>12</v>
      </c>
      <c r="I10" s="78">
        <v>6</v>
      </c>
      <c r="J10" s="78">
        <v>12</v>
      </c>
      <c r="K10" s="78">
        <v>12</v>
      </c>
      <c r="L10" s="78">
        <v>9</v>
      </c>
      <c r="M10" s="78">
        <v>3</v>
      </c>
      <c r="N10" s="78"/>
      <c r="O10" s="33">
        <f>IF(B10="","",SUM(C10:M10)-(N10))</f>
        <v>99</v>
      </c>
      <c r="P10" s="82"/>
      <c r="Q10" s="80">
        <f>SUM(C10:E10)</f>
        <v>24</v>
      </c>
      <c r="S10" s="172" t="s">
        <v>124</v>
      </c>
      <c r="T10" s="137"/>
    </row>
    <row r="11" spans="1:22" ht="15.75" customHeight="1">
      <c r="A11" s="60">
        <v>2</v>
      </c>
      <c r="B11" s="79">
        <v>46</v>
      </c>
      <c r="C11" s="78">
        <v>12</v>
      </c>
      <c r="D11" s="78"/>
      <c r="E11" s="78"/>
      <c r="F11" s="78">
        <v>9</v>
      </c>
      <c r="G11" s="78">
        <v>9</v>
      </c>
      <c r="H11" s="78">
        <v>12</v>
      </c>
      <c r="I11" s="78">
        <v>9</v>
      </c>
      <c r="J11" s="78">
        <v>9</v>
      </c>
      <c r="K11" s="78">
        <v>6</v>
      </c>
      <c r="L11" s="78"/>
      <c r="M11" s="78"/>
      <c r="N11" s="78"/>
      <c r="O11" s="33">
        <f>IF(B11="","",SUM(C11:M11)-(N11))</f>
        <v>66</v>
      </c>
      <c r="P11" s="82"/>
      <c r="Q11" s="80">
        <f>SUM(C11:E11)</f>
        <v>12</v>
      </c>
      <c r="S11" s="287" t="s">
        <v>125</v>
      </c>
      <c r="T11" s="288"/>
      <c r="U11" s="176">
        <v>45</v>
      </c>
      <c r="V11" s="173" t="s">
        <v>91</v>
      </c>
    </row>
    <row r="12" spans="1:23" ht="15.75" customHeight="1">
      <c r="A12" s="60">
        <v>3</v>
      </c>
      <c r="B12" s="79">
        <v>10</v>
      </c>
      <c r="C12" s="19"/>
      <c r="D12" s="19">
        <v>9</v>
      </c>
      <c r="E12" s="19"/>
      <c r="F12" s="19">
        <v>6</v>
      </c>
      <c r="G12" s="19"/>
      <c r="H12" s="19">
        <v>9</v>
      </c>
      <c r="I12" s="19"/>
      <c r="J12" s="19">
        <v>9</v>
      </c>
      <c r="K12" s="19">
        <v>9</v>
      </c>
      <c r="L12" s="19">
        <v>9</v>
      </c>
      <c r="M12" s="19"/>
      <c r="N12" s="81"/>
      <c r="O12" s="33">
        <f>IF(B12="","",SUM(C12:M12)-(N12))</f>
        <v>51</v>
      </c>
      <c r="P12" s="82"/>
      <c r="Q12" s="80">
        <f>SUM(C12:E12)</f>
        <v>9</v>
      </c>
      <c r="S12" s="273" t="s">
        <v>112</v>
      </c>
      <c r="T12" s="274"/>
      <c r="U12" s="177">
        <v>249</v>
      </c>
      <c r="V12" s="174" t="s">
        <v>91</v>
      </c>
      <c r="W12" s="138"/>
    </row>
    <row r="13" spans="1:23" ht="15.75" customHeight="1">
      <c r="A13" s="60">
        <v>4</v>
      </c>
      <c r="B13" s="79">
        <v>14</v>
      </c>
      <c r="C13" s="78"/>
      <c r="D13" s="78"/>
      <c r="E13" s="78"/>
      <c r="F13" s="78">
        <v>9</v>
      </c>
      <c r="G13" s="78"/>
      <c r="H13" s="78">
        <v>9</v>
      </c>
      <c r="I13" s="78"/>
      <c r="J13" s="78">
        <v>6</v>
      </c>
      <c r="K13" s="78">
        <v>9</v>
      </c>
      <c r="L13" s="78"/>
      <c r="M13" s="78"/>
      <c r="N13" s="78"/>
      <c r="O13" s="33">
        <f>IF(B13="","",SUM(C13:M13)-(N13))</f>
        <v>33</v>
      </c>
      <c r="P13" s="82"/>
      <c r="Q13" s="80">
        <f>SUM(C13:E13)</f>
        <v>0</v>
      </c>
      <c r="S13" s="273" t="s">
        <v>113</v>
      </c>
      <c r="T13" s="274"/>
      <c r="U13" s="177">
        <v>249</v>
      </c>
      <c r="V13" s="174" t="s">
        <v>91</v>
      </c>
      <c r="W13" s="138"/>
    </row>
    <row r="14" spans="1:23" ht="15.75" customHeight="1" thickBot="1">
      <c r="A14" s="60">
        <v>5</v>
      </c>
      <c r="B14" s="79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33">
        <f>IF(B14="","",SUM(C14:M14)-(N14))</f>
      </c>
      <c r="P14" s="82"/>
      <c r="Q14" s="80">
        <f>SUM(C14:E14)</f>
        <v>0</v>
      </c>
      <c r="S14" s="275" t="s">
        <v>114</v>
      </c>
      <c r="T14" s="276"/>
      <c r="U14" s="178">
        <v>249</v>
      </c>
      <c r="V14" s="175" t="s">
        <v>91</v>
      </c>
      <c r="W14" s="138"/>
    </row>
    <row r="15" spans="1:22" ht="15.75" customHeight="1">
      <c r="A15" s="60"/>
      <c r="B15" s="7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81"/>
      <c r="O15" s="33">
        <f aca="true" t="shared" si="0" ref="O15:O49">IF(B15="","",SUM(C15:M15)-(N15))</f>
      </c>
      <c r="P15" s="82"/>
      <c r="Q15" s="80">
        <f aca="true" t="shared" si="1" ref="Q15:Q49">SUM(C15:E15)</f>
        <v>0</v>
      </c>
      <c r="V15" s="17"/>
    </row>
    <row r="16" spans="1:17" ht="15.75" customHeight="1">
      <c r="A16" s="60"/>
      <c r="B16" s="79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33">
        <f t="shared" si="0"/>
      </c>
      <c r="P16" s="82"/>
      <c r="Q16" s="80">
        <f t="shared" si="1"/>
        <v>0</v>
      </c>
    </row>
    <row r="17" spans="1:17" ht="15.75" customHeight="1">
      <c r="A17" s="60"/>
      <c r="B17" s="79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33">
        <f t="shared" si="0"/>
      </c>
      <c r="P17" s="82"/>
      <c r="Q17" s="80">
        <f t="shared" si="1"/>
        <v>0</v>
      </c>
    </row>
    <row r="18" spans="1:19" ht="15.75" customHeight="1">
      <c r="A18" s="60"/>
      <c r="B18" s="79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33">
        <f t="shared" si="0"/>
      </c>
      <c r="P18" s="82"/>
      <c r="Q18" s="80">
        <f t="shared" si="1"/>
        <v>0</v>
      </c>
      <c r="S18" s="1">
        <f>SUM(Q10:Q13)</f>
        <v>45</v>
      </c>
    </row>
    <row r="19" spans="1:17" ht="15.75" customHeight="1">
      <c r="A19" s="60"/>
      <c r="B19" s="7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81"/>
      <c r="O19" s="33">
        <f t="shared" si="0"/>
      </c>
      <c r="P19" s="82"/>
      <c r="Q19" s="80">
        <f t="shared" si="1"/>
        <v>0</v>
      </c>
    </row>
    <row r="20" spans="1:19" ht="15.75" customHeight="1">
      <c r="A20" s="60"/>
      <c r="B20" s="7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81"/>
      <c r="O20" s="33">
        <f t="shared" si="0"/>
      </c>
      <c r="P20" s="82"/>
      <c r="Q20" s="80">
        <f t="shared" si="1"/>
        <v>0</v>
      </c>
      <c r="R20" s="139"/>
      <c r="S20" s="139"/>
    </row>
    <row r="21" spans="1:17" ht="15.75" customHeight="1">
      <c r="A21" s="60"/>
      <c r="B21" s="7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81"/>
      <c r="O21" s="33">
        <f t="shared" si="0"/>
      </c>
      <c r="P21" s="82"/>
      <c r="Q21" s="80">
        <f t="shared" si="1"/>
        <v>0</v>
      </c>
    </row>
    <row r="22" spans="1:17" ht="15.75" customHeight="1">
      <c r="A22" s="60"/>
      <c r="B22" s="7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1"/>
      <c r="O22" s="33">
        <f t="shared" si="0"/>
      </c>
      <c r="P22" s="83"/>
      <c r="Q22" s="80">
        <f t="shared" si="1"/>
        <v>0</v>
      </c>
    </row>
    <row r="23" spans="1:17" ht="15.75" customHeight="1">
      <c r="A23" s="60"/>
      <c r="B23" s="79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33">
        <f t="shared" si="0"/>
      </c>
      <c r="P23" s="83"/>
      <c r="Q23" s="80">
        <f t="shared" si="1"/>
        <v>0</v>
      </c>
    </row>
    <row r="24" spans="1:17" ht="15.75" customHeight="1">
      <c r="A24" s="60"/>
      <c r="B24" s="7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1"/>
      <c r="O24" s="33">
        <f t="shared" si="0"/>
      </c>
      <c r="P24" s="82"/>
      <c r="Q24" s="80">
        <f t="shared" si="1"/>
        <v>0</v>
      </c>
    </row>
    <row r="25" spans="1:17" ht="15.75" customHeight="1">
      <c r="A25" s="60"/>
      <c r="B25" s="79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33">
        <f t="shared" si="0"/>
      </c>
      <c r="P25" s="83"/>
      <c r="Q25" s="80">
        <f t="shared" si="1"/>
        <v>0</v>
      </c>
    </row>
    <row r="26" spans="1:17" ht="15.75" customHeight="1">
      <c r="A26" s="60"/>
      <c r="B26" s="79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3">
        <f t="shared" si="0"/>
      </c>
      <c r="P26" s="83"/>
      <c r="Q26" s="80">
        <f t="shared" si="1"/>
        <v>0</v>
      </c>
    </row>
    <row r="27" spans="1:17" ht="15.75" customHeight="1">
      <c r="A27" s="60"/>
      <c r="B27" s="79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3">
        <f t="shared" si="0"/>
      </c>
      <c r="P27" s="83"/>
      <c r="Q27" s="80">
        <f t="shared" si="1"/>
        <v>0</v>
      </c>
    </row>
    <row r="28" spans="1:17" ht="15.75" customHeight="1">
      <c r="A28" s="60"/>
      <c r="B28" s="79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33">
        <f t="shared" si="0"/>
      </c>
      <c r="P28" s="83"/>
      <c r="Q28" s="80">
        <f t="shared" si="1"/>
        <v>0</v>
      </c>
    </row>
    <row r="29" spans="1:17" ht="15.75" customHeight="1">
      <c r="A29" s="60"/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33">
        <f t="shared" si="0"/>
      </c>
      <c r="P29" s="82"/>
      <c r="Q29" s="80">
        <f t="shared" si="1"/>
        <v>0</v>
      </c>
    </row>
    <row r="30" spans="1:17" ht="15.75" customHeight="1">
      <c r="A30" s="60"/>
      <c r="B30" s="7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1"/>
      <c r="O30" s="33">
        <f t="shared" si="0"/>
      </c>
      <c r="P30" s="83"/>
      <c r="Q30" s="80">
        <f t="shared" si="1"/>
        <v>0</v>
      </c>
    </row>
    <row r="31" spans="1:17" ht="15.75" customHeight="1">
      <c r="A31" s="60"/>
      <c r="B31" s="79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33">
        <f t="shared" si="0"/>
      </c>
      <c r="P31" s="83"/>
      <c r="Q31" s="80">
        <f t="shared" si="1"/>
        <v>0</v>
      </c>
    </row>
    <row r="32" spans="1:17" ht="15.75" customHeight="1">
      <c r="A32" s="60"/>
      <c r="B32" s="7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1"/>
      <c r="O32" s="33">
        <f t="shared" si="0"/>
      </c>
      <c r="P32" s="83"/>
      <c r="Q32" s="80">
        <f t="shared" si="1"/>
        <v>0</v>
      </c>
    </row>
    <row r="33" spans="1:17" ht="15.75" customHeight="1">
      <c r="A33" s="60"/>
      <c r="B33" s="7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1"/>
      <c r="O33" s="33">
        <f t="shared" si="0"/>
      </c>
      <c r="P33" s="83"/>
      <c r="Q33" s="80">
        <f t="shared" si="1"/>
        <v>0</v>
      </c>
    </row>
    <row r="34" spans="1:17" ht="15.75" customHeight="1">
      <c r="A34" s="60"/>
      <c r="B34" s="7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1"/>
      <c r="O34" s="33">
        <f t="shared" si="0"/>
      </c>
      <c r="P34" s="83"/>
      <c r="Q34" s="80">
        <f t="shared" si="1"/>
        <v>0</v>
      </c>
    </row>
    <row r="35" spans="1:17" ht="15.75" customHeight="1">
      <c r="A35" s="60"/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3">
        <f t="shared" si="0"/>
      </c>
      <c r="P35" s="83"/>
      <c r="Q35" s="80">
        <f t="shared" si="1"/>
        <v>0</v>
      </c>
    </row>
    <row r="36" spans="1:17" ht="15.75" customHeight="1">
      <c r="A36" s="60"/>
      <c r="B36" s="7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1"/>
      <c r="O36" s="33">
        <f t="shared" si="0"/>
      </c>
      <c r="P36" s="83"/>
      <c r="Q36" s="80">
        <f t="shared" si="1"/>
        <v>0</v>
      </c>
    </row>
    <row r="37" spans="1:17" ht="15.75" customHeight="1">
      <c r="A37" s="60"/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33">
        <f t="shared" si="0"/>
      </c>
      <c r="P37" s="83"/>
      <c r="Q37" s="80">
        <f t="shared" si="1"/>
        <v>0</v>
      </c>
    </row>
    <row r="38" spans="1:17" ht="15.75" customHeight="1">
      <c r="A38" s="60"/>
      <c r="B38" s="7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1"/>
      <c r="O38" s="33">
        <f t="shared" si="0"/>
      </c>
      <c r="P38" s="83"/>
      <c r="Q38" s="80">
        <f t="shared" si="1"/>
        <v>0</v>
      </c>
    </row>
    <row r="39" spans="1:17" ht="15.75" customHeight="1">
      <c r="A39" s="60"/>
      <c r="B39" s="7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1"/>
      <c r="O39" s="33">
        <f t="shared" si="0"/>
      </c>
      <c r="P39" s="83"/>
      <c r="Q39" s="80">
        <f t="shared" si="1"/>
        <v>0</v>
      </c>
    </row>
    <row r="40" spans="1:17" ht="15.75" customHeight="1">
      <c r="A40" s="60"/>
      <c r="B40" s="7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1"/>
      <c r="O40" s="33">
        <f t="shared" si="0"/>
      </c>
      <c r="P40" s="83"/>
      <c r="Q40" s="80">
        <f t="shared" si="1"/>
        <v>0</v>
      </c>
    </row>
    <row r="41" spans="1:17" ht="15.75" customHeight="1">
      <c r="A41" s="60"/>
      <c r="B41" s="7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33">
        <f t="shared" si="0"/>
      </c>
      <c r="P41" s="83"/>
      <c r="Q41" s="80">
        <f t="shared" si="1"/>
        <v>0</v>
      </c>
    </row>
    <row r="42" spans="1:17" ht="15.75" customHeight="1">
      <c r="A42" s="60"/>
      <c r="B42" s="7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1"/>
      <c r="O42" s="33">
        <f t="shared" si="0"/>
      </c>
      <c r="P42" s="83"/>
      <c r="Q42" s="80">
        <f t="shared" si="1"/>
        <v>0</v>
      </c>
    </row>
    <row r="43" spans="1:17" ht="15.75" customHeight="1">
      <c r="A43" s="60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33">
        <f t="shared" si="0"/>
      </c>
      <c r="P43" s="83"/>
      <c r="Q43" s="80">
        <f t="shared" si="1"/>
        <v>0</v>
      </c>
    </row>
    <row r="44" spans="1:17" ht="15.75" customHeight="1">
      <c r="A44" s="60"/>
      <c r="B44" s="79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3">
        <f t="shared" si="0"/>
      </c>
      <c r="P44" s="83"/>
      <c r="Q44" s="80">
        <f t="shared" si="1"/>
        <v>0</v>
      </c>
    </row>
    <row r="45" spans="1:17" ht="15.75" customHeight="1">
      <c r="A45" s="60"/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33">
        <f t="shared" si="0"/>
      </c>
      <c r="P45" s="83"/>
      <c r="Q45" s="80">
        <f t="shared" si="1"/>
        <v>0</v>
      </c>
    </row>
    <row r="46" spans="1:17" ht="15.75" customHeight="1">
      <c r="A46" s="60"/>
      <c r="B46" s="7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1"/>
      <c r="O46" s="33">
        <f t="shared" si="0"/>
      </c>
      <c r="P46" s="83"/>
      <c r="Q46" s="80">
        <f t="shared" si="1"/>
        <v>0</v>
      </c>
    </row>
    <row r="47" spans="1:17" ht="15.75" customHeight="1">
      <c r="A47" s="60"/>
      <c r="B47" s="79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33">
        <f t="shared" si="0"/>
      </c>
      <c r="P47" s="83"/>
      <c r="Q47" s="80">
        <f t="shared" si="1"/>
        <v>0</v>
      </c>
    </row>
    <row r="48" spans="1:17" ht="15.75" customHeight="1">
      <c r="A48" s="60"/>
      <c r="B48" s="7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1"/>
      <c r="O48" s="33">
        <f t="shared" si="0"/>
      </c>
      <c r="P48" s="83"/>
      <c r="Q48" s="80">
        <f t="shared" si="1"/>
        <v>0</v>
      </c>
    </row>
    <row r="49" spans="1:17" ht="15.75" customHeight="1">
      <c r="A49" s="60"/>
      <c r="B49" s="79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33">
        <f t="shared" si="0"/>
      </c>
      <c r="P49" s="83"/>
      <c r="Q49" s="80">
        <f t="shared" si="1"/>
        <v>0</v>
      </c>
    </row>
  </sheetData>
  <sheetProtection selectLockedCells="1" selectUnlockedCells="1"/>
  <mergeCells count="32">
    <mergeCell ref="S14:T14"/>
    <mergeCell ref="Q3:Q5"/>
    <mergeCell ref="S3:S5"/>
    <mergeCell ref="R4:R5"/>
    <mergeCell ref="T4:T5"/>
    <mergeCell ref="S11:T11"/>
    <mergeCell ref="S12:T12"/>
    <mergeCell ref="S13:T13"/>
    <mergeCell ref="B6:C8"/>
    <mergeCell ref="D6:F6"/>
    <mergeCell ref="G6:I8"/>
    <mergeCell ref="J6:K6"/>
    <mergeCell ref="L6:N8"/>
    <mergeCell ref="O6:P6"/>
    <mergeCell ref="D7:F8"/>
    <mergeCell ref="J7:K8"/>
    <mergeCell ref="O7:P8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9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9"/>
  <sheetViews>
    <sheetView zoomScalePageLayoutView="0" workbookViewId="0" topLeftCell="A1">
      <selection activeCell="A1" sqref="A1:U33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12.8515625" style="1" customWidth="1"/>
    <col min="18" max="19" width="9.140625" style="1" customWidth="1"/>
    <col min="20" max="20" width="14.42187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49" t="s">
        <v>87</v>
      </c>
      <c r="B1" s="249"/>
      <c r="C1" s="249"/>
      <c r="D1" s="250" t="s">
        <v>61</v>
      </c>
      <c r="E1" s="250"/>
      <c r="F1" s="250"/>
      <c r="G1" s="250"/>
      <c r="H1" s="250"/>
      <c r="I1" s="250"/>
      <c r="J1" s="250"/>
      <c r="K1" s="250"/>
      <c r="R1" s="123"/>
      <c r="S1" s="141"/>
    </row>
    <row r="2" spans="1:25" ht="15.75" customHeight="1">
      <c r="A2" s="249" t="s">
        <v>2</v>
      </c>
      <c r="B2" s="249"/>
      <c r="C2" s="249"/>
      <c r="D2" s="250" t="s">
        <v>44</v>
      </c>
      <c r="E2" s="250"/>
      <c r="F2" s="250"/>
      <c r="G2" s="251" t="s">
        <v>88</v>
      </c>
      <c r="H2" s="251"/>
      <c r="I2" s="251"/>
      <c r="J2" s="252" t="s">
        <v>89</v>
      </c>
      <c r="K2" s="252"/>
      <c r="L2" s="125"/>
      <c r="M2" s="126"/>
      <c r="N2" s="127"/>
      <c r="O2" s="127"/>
      <c r="P2" s="128"/>
      <c r="R2" s="129"/>
      <c r="S2" s="142"/>
      <c r="U2" s="130"/>
      <c r="V2" s="131"/>
      <c r="W2" s="131"/>
      <c r="X2" s="131"/>
      <c r="Y2" s="131"/>
    </row>
    <row r="3" spans="1:24" ht="15.75" customHeight="1">
      <c r="A3" s="122"/>
      <c r="B3" s="253" t="s">
        <v>90</v>
      </c>
      <c r="C3" s="253"/>
      <c r="D3" s="254" t="s">
        <v>91</v>
      </c>
      <c r="E3" s="254"/>
      <c r="F3" s="254"/>
      <c r="G3" s="255" t="s">
        <v>117</v>
      </c>
      <c r="H3" s="255"/>
      <c r="I3" s="255"/>
      <c r="J3" s="256" t="s">
        <v>91</v>
      </c>
      <c r="K3" s="256"/>
      <c r="L3" s="257" t="s">
        <v>92</v>
      </c>
      <c r="M3" s="257"/>
      <c r="N3" s="257"/>
      <c r="O3" s="258" t="s">
        <v>91</v>
      </c>
      <c r="P3" s="259"/>
      <c r="Q3" s="277" t="s">
        <v>93</v>
      </c>
      <c r="R3" s="159" t="s">
        <v>91</v>
      </c>
      <c r="S3" s="280" t="s">
        <v>118</v>
      </c>
      <c r="T3" s="158" t="s">
        <v>91</v>
      </c>
      <c r="U3" s="131"/>
      <c r="V3" s="131"/>
      <c r="W3" s="131"/>
      <c r="X3" s="131"/>
    </row>
    <row r="4" spans="1:24" ht="15.75" customHeight="1">
      <c r="A4" s="122"/>
      <c r="B4" s="253"/>
      <c r="C4" s="253"/>
      <c r="D4" s="260">
        <v>24</v>
      </c>
      <c r="E4" s="260"/>
      <c r="F4" s="260"/>
      <c r="G4" s="255"/>
      <c r="H4" s="255"/>
      <c r="I4" s="255"/>
      <c r="J4" s="261">
        <v>132</v>
      </c>
      <c r="K4" s="261"/>
      <c r="L4" s="257"/>
      <c r="M4" s="257"/>
      <c r="N4" s="257"/>
      <c r="O4" s="262">
        <v>83</v>
      </c>
      <c r="P4" s="263"/>
      <c r="Q4" s="278"/>
      <c r="R4" s="283">
        <v>76</v>
      </c>
      <c r="S4" s="281"/>
      <c r="T4" s="285">
        <v>102</v>
      </c>
      <c r="U4" s="131"/>
      <c r="V4" s="131"/>
      <c r="W4" s="131"/>
      <c r="X4" s="131"/>
    </row>
    <row r="5" spans="1:24" ht="15.75" customHeight="1">
      <c r="A5" s="122"/>
      <c r="B5" s="253"/>
      <c r="C5" s="253"/>
      <c r="D5" s="260"/>
      <c r="E5" s="260"/>
      <c r="F5" s="260"/>
      <c r="G5" s="255"/>
      <c r="H5" s="255"/>
      <c r="I5" s="255"/>
      <c r="J5" s="261"/>
      <c r="K5" s="261"/>
      <c r="L5" s="257"/>
      <c r="M5" s="257"/>
      <c r="N5" s="257"/>
      <c r="O5" s="262"/>
      <c r="P5" s="263"/>
      <c r="Q5" s="279"/>
      <c r="R5" s="284"/>
      <c r="S5" s="282"/>
      <c r="T5" s="286"/>
      <c r="U5" s="131"/>
      <c r="V5" s="131"/>
      <c r="W5" s="131"/>
      <c r="X5" s="131"/>
    </row>
    <row r="6" spans="1:24" ht="15.75" customHeight="1">
      <c r="A6" s="122"/>
      <c r="B6" s="264" t="s">
        <v>119</v>
      </c>
      <c r="C6" s="264"/>
      <c r="D6" s="265" t="s">
        <v>91</v>
      </c>
      <c r="E6" s="265"/>
      <c r="F6" s="265"/>
      <c r="G6" s="266" t="s">
        <v>261</v>
      </c>
      <c r="H6" s="266"/>
      <c r="I6" s="266"/>
      <c r="J6" s="267" t="s">
        <v>91</v>
      </c>
      <c r="K6" s="267"/>
      <c r="L6" s="268" t="s">
        <v>121</v>
      </c>
      <c r="M6" s="268"/>
      <c r="N6" s="268"/>
      <c r="O6" s="269" t="s">
        <v>91</v>
      </c>
      <c r="P6" s="269"/>
      <c r="Q6" s="160" t="s">
        <v>20</v>
      </c>
      <c r="R6" s="161" t="s">
        <v>83</v>
      </c>
      <c r="S6" s="162">
        <v>108</v>
      </c>
      <c r="T6" s="163" t="s">
        <v>91</v>
      </c>
      <c r="U6" s="131"/>
      <c r="V6" s="131"/>
      <c r="W6" s="131"/>
      <c r="X6" s="131"/>
    </row>
    <row r="7" spans="1:24" ht="15.75" customHeight="1">
      <c r="A7" s="122"/>
      <c r="B7" s="264"/>
      <c r="C7" s="264"/>
      <c r="D7" s="270">
        <v>693</v>
      </c>
      <c r="E7" s="270"/>
      <c r="F7" s="270"/>
      <c r="G7" s="266"/>
      <c r="H7" s="266"/>
      <c r="I7" s="266"/>
      <c r="J7" s="271">
        <v>406</v>
      </c>
      <c r="K7" s="271"/>
      <c r="L7" s="268"/>
      <c r="M7" s="268"/>
      <c r="N7" s="268"/>
      <c r="O7" s="272">
        <v>469</v>
      </c>
      <c r="P7" s="272"/>
      <c r="Q7" s="164" t="s">
        <v>20</v>
      </c>
      <c r="R7" s="165" t="s">
        <v>122</v>
      </c>
      <c r="S7" s="166">
        <v>66</v>
      </c>
      <c r="T7" s="167" t="s">
        <v>91</v>
      </c>
      <c r="U7" s="131"/>
      <c r="V7" s="131"/>
      <c r="W7" s="131"/>
      <c r="X7" s="131"/>
    </row>
    <row r="8" spans="2:20" ht="15.75" customHeight="1">
      <c r="B8" s="264"/>
      <c r="C8" s="264"/>
      <c r="D8" s="270"/>
      <c r="E8" s="270"/>
      <c r="F8" s="270"/>
      <c r="G8" s="266"/>
      <c r="H8" s="266"/>
      <c r="I8" s="266"/>
      <c r="J8" s="271"/>
      <c r="K8" s="271"/>
      <c r="L8" s="268"/>
      <c r="M8" s="268"/>
      <c r="N8" s="268"/>
      <c r="O8" s="272"/>
      <c r="P8" s="272"/>
      <c r="Q8" s="168" t="s">
        <v>20</v>
      </c>
      <c r="R8" s="169" t="s">
        <v>123</v>
      </c>
      <c r="S8" s="170">
        <v>46</v>
      </c>
      <c r="T8" s="171" t="s">
        <v>91</v>
      </c>
    </row>
    <row r="9" spans="1:81" s="18" customFormat="1" ht="21" customHeight="1">
      <c r="A9" s="72"/>
      <c r="B9" s="73" t="s">
        <v>3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4" t="s">
        <v>64</v>
      </c>
      <c r="M9" s="74" t="s">
        <v>15</v>
      </c>
      <c r="N9" s="75" t="s">
        <v>16</v>
      </c>
      <c r="O9" s="76" t="s">
        <v>94</v>
      </c>
      <c r="P9" s="77" t="s">
        <v>95</v>
      </c>
      <c r="Q9" s="16" t="s">
        <v>20</v>
      </c>
      <c r="R9" s="132"/>
      <c r="S9" s="143"/>
      <c r="T9" s="145"/>
      <c r="U9" s="144"/>
      <c r="V9" s="135"/>
      <c r="W9" s="135"/>
      <c r="X9" s="135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</row>
    <row r="10" spans="1:20" ht="15.75" customHeight="1" thickBot="1">
      <c r="A10" s="60">
        <v>1</v>
      </c>
      <c r="B10" s="79" t="s">
        <v>204</v>
      </c>
      <c r="C10" s="19">
        <v>24</v>
      </c>
      <c r="D10" s="19">
        <v>14</v>
      </c>
      <c r="E10" s="19">
        <v>7</v>
      </c>
      <c r="F10" s="19">
        <v>9</v>
      </c>
      <c r="G10" s="19">
        <v>15</v>
      </c>
      <c r="H10" s="19">
        <v>15</v>
      </c>
      <c r="I10" s="19">
        <v>7</v>
      </c>
      <c r="J10" s="19">
        <v>8</v>
      </c>
      <c r="K10" s="19">
        <v>9</v>
      </c>
      <c r="L10" s="19">
        <v>12</v>
      </c>
      <c r="M10" s="19">
        <v>6</v>
      </c>
      <c r="N10" s="81"/>
      <c r="O10" s="33">
        <f aca="true" t="shared" si="0" ref="O10:O33">IF(B10="","",SUM(C10:M10)-(N10))</f>
        <v>126</v>
      </c>
      <c r="P10" s="83" t="s">
        <v>240</v>
      </c>
      <c r="Q10" s="80">
        <f>SUM(C10:E10)</f>
        <v>45</v>
      </c>
      <c r="S10" s="172" t="s">
        <v>124</v>
      </c>
      <c r="T10" s="137"/>
    </row>
    <row r="11" spans="1:22" ht="15.75" customHeight="1">
      <c r="A11" s="60">
        <v>2</v>
      </c>
      <c r="B11" s="79" t="s">
        <v>202</v>
      </c>
      <c r="C11" s="78">
        <v>22</v>
      </c>
      <c r="D11" s="78">
        <v>15</v>
      </c>
      <c r="E11" s="78">
        <v>7</v>
      </c>
      <c r="F11" s="78">
        <v>9</v>
      </c>
      <c r="G11" s="78">
        <v>9</v>
      </c>
      <c r="H11" s="78">
        <v>15</v>
      </c>
      <c r="I11" s="78">
        <v>9</v>
      </c>
      <c r="J11" s="78">
        <v>9</v>
      </c>
      <c r="K11" s="78">
        <v>10</v>
      </c>
      <c r="L11" s="78">
        <v>12</v>
      </c>
      <c r="M11" s="78">
        <v>3</v>
      </c>
      <c r="N11" s="78"/>
      <c r="O11" s="33">
        <f t="shared" si="0"/>
        <v>120</v>
      </c>
      <c r="P11" s="83" t="s">
        <v>240</v>
      </c>
      <c r="Q11" s="80">
        <f>SUM(C11:E11)</f>
        <v>44</v>
      </c>
      <c r="S11" s="287" t="s">
        <v>125</v>
      </c>
      <c r="T11" s="288"/>
      <c r="U11" s="176">
        <v>323</v>
      </c>
      <c r="V11" s="173" t="s">
        <v>91</v>
      </c>
    </row>
    <row r="12" spans="1:23" ht="15.75" customHeight="1">
      <c r="A12" s="60">
        <v>3</v>
      </c>
      <c r="B12" s="79">
        <v>91</v>
      </c>
      <c r="C12" s="78">
        <v>15</v>
      </c>
      <c r="D12" s="78">
        <v>12</v>
      </c>
      <c r="E12" s="78">
        <v>9</v>
      </c>
      <c r="F12" s="78">
        <v>9</v>
      </c>
      <c r="G12" s="78">
        <v>12</v>
      </c>
      <c r="H12" s="78">
        <v>18</v>
      </c>
      <c r="I12" s="78">
        <v>6</v>
      </c>
      <c r="J12" s="78">
        <v>9</v>
      </c>
      <c r="K12" s="78">
        <v>9</v>
      </c>
      <c r="L12" s="78">
        <v>15</v>
      </c>
      <c r="M12" s="78">
        <v>3</v>
      </c>
      <c r="N12" s="78"/>
      <c r="O12" s="33">
        <f t="shared" si="0"/>
        <v>117</v>
      </c>
      <c r="P12" s="82"/>
      <c r="Q12" s="80">
        <f>SUM(C12:E12)</f>
        <v>36</v>
      </c>
      <c r="S12" s="273" t="s">
        <v>112</v>
      </c>
      <c r="T12" s="274"/>
      <c r="U12" s="177">
        <v>1360</v>
      </c>
      <c r="V12" s="174" t="s">
        <v>91</v>
      </c>
      <c r="W12" s="138"/>
    </row>
    <row r="13" spans="1:23" ht="15.75" customHeight="1">
      <c r="A13" s="60">
        <v>4</v>
      </c>
      <c r="B13" s="79">
        <v>166</v>
      </c>
      <c r="C13" s="19">
        <v>21</v>
      </c>
      <c r="D13" s="19">
        <v>12</v>
      </c>
      <c r="E13" s="19">
        <v>6</v>
      </c>
      <c r="F13" s="19">
        <v>9</v>
      </c>
      <c r="G13" s="19">
        <v>12</v>
      </c>
      <c r="H13" s="19">
        <v>15</v>
      </c>
      <c r="I13" s="19">
        <v>9</v>
      </c>
      <c r="J13" s="19">
        <v>9</v>
      </c>
      <c r="K13" s="19">
        <v>9</v>
      </c>
      <c r="L13" s="19">
        <v>9</v>
      </c>
      <c r="M13" s="19">
        <v>6</v>
      </c>
      <c r="N13" s="81"/>
      <c r="O13" s="33">
        <f t="shared" si="0"/>
        <v>117</v>
      </c>
      <c r="P13" s="83" t="s">
        <v>241</v>
      </c>
      <c r="Q13" s="80">
        <f>SUM(C13:E13)</f>
        <v>39</v>
      </c>
      <c r="S13" s="273" t="s">
        <v>113</v>
      </c>
      <c r="T13" s="274"/>
      <c r="U13" s="177">
        <v>937</v>
      </c>
      <c r="V13" s="174" t="s">
        <v>91</v>
      </c>
      <c r="W13" s="138"/>
    </row>
    <row r="14" spans="1:23" ht="15.75" customHeight="1" thickBot="1">
      <c r="A14" s="60">
        <v>5</v>
      </c>
      <c r="B14" s="79">
        <v>164</v>
      </c>
      <c r="C14" s="78">
        <v>18</v>
      </c>
      <c r="D14" s="78">
        <v>12</v>
      </c>
      <c r="E14" s="78">
        <v>6</v>
      </c>
      <c r="F14" s="78">
        <v>9</v>
      </c>
      <c r="G14" s="78">
        <v>12</v>
      </c>
      <c r="H14" s="78">
        <v>18</v>
      </c>
      <c r="I14" s="78">
        <v>9</v>
      </c>
      <c r="J14" s="78">
        <v>9</v>
      </c>
      <c r="K14" s="78">
        <v>9</v>
      </c>
      <c r="L14" s="78">
        <v>12</v>
      </c>
      <c r="M14" s="78">
        <v>3</v>
      </c>
      <c r="N14" s="78"/>
      <c r="O14" s="33">
        <f t="shared" si="0"/>
        <v>117</v>
      </c>
      <c r="P14" s="83" t="s">
        <v>241</v>
      </c>
      <c r="Q14" s="80">
        <f>SUM(C14:E14)</f>
        <v>36</v>
      </c>
      <c r="S14" s="275" t="s">
        <v>114</v>
      </c>
      <c r="T14" s="276"/>
      <c r="U14" s="178">
        <v>711</v>
      </c>
      <c r="V14" s="175" t="s">
        <v>91</v>
      </c>
      <c r="W14" s="138"/>
    </row>
    <row r="15" spans="1:22" ht="15.75" customHeight="1">
      <c r="A15" s="60">
        <v>6</v>
      </c>
      <c r="B15" s="79">
        <v>144</v>
      </c>
      <c r="C15" s="19">
        <v>18</v>
      </c>
      <c r="D15" s="19">
        <v>9</v>
      </c>
      <c r="E15" s="19">
        <v>6</v>
      </c>
      <c r="F15" s="19">
        <v>9</v>
      </c>
      <c r="G15" s="19">
        <v>12</v>
      </c>
      <c r="H15" s="19">
        <v>18</v>
      </c>
      <c r="I15" s="19">
        <v>9</v>
      </c>
      <c r="J15" s="19">
        <v>9</v>
      </c>
      <c r="K15" s="19">
        <v>9</v>
      </c>
      <c r="L15" s="19">
        <v>12</v>
      </c>
      <c r="M15" s="19">
        <v>3</v>
      </c>
      <c r="N15" s="81"/>
      <c r="O15" s="33">
        <f t="shared" si="0"/>
        <v>114</v>
      </c>
      <c r="P15" s="82" t="s">
        <v>241</v>
      </c>
      <c r="Q15" s="80">
        <f aca="true" t="shared" si="1" ref="Q15:Q49">SUM(C15:E15)</f>
        <v>33</v>
      </c>
      <c r="V15" s="17"/>
    </row>
    <row r="16" spans="1:17" ht="15.75" customHeight="1">
      <c r="A16" s="60">
        <v>7</v>
      </c>
      <c r="B16" s="79">
        <v>92</v>
      </c>
      <c r="C16" s="78">
        <v>19</v>
      </c>
      <c r="D16" s="78">
        <v>12</v>
      </c>
      <c r="E16" s="78">
        <v>6</v>
      </c>
      <c r="F16" s="78">
        <v>9</v>
      </c>
      <c r="G16" s="78">
        <v>10</v>
      </c>
      <c r="H16" s="78">
        <v>15</v>
      </c>
      <c r="I16" s="78">
        <v>12</v>
      </c>
      <c r="J16" s="78">
        <v>9</v>
      </c>
      <c r="K16" s="78">
        <v>9</v>
      </c>
      <c r="L16" s="78">
        <v>9</v>
      </c>
      <c r="M16" s="78">
        <v>3</v>
      </c>
      <c r="N16" s="78"/>
      <c r="O16" s="33">
        <f t="shared" si="0"/>
        <v>113</v>
      </c>
      <c r="P16" s="82"/>
      <c r="Q16" s="80">
        <f t="shared" si="1"/>
        <v>37</v>
      </c>
    </row>
    <row r="17" spans="1:17" ht="15.75" customHeight="1">
      <c r="A17" s="60">
        <v>8</v>
      </c>
      <c r="B17" s="79" t="s">
        <v>203</v>
      </c>
      <c r="C17" s="19">
        <v>24</v>
      </c>
      <c r="D17" s="19">
        <v>15</v>
      </c>
      <c r="E17" s="19">
        <v>7</v>
      </c>
      <c r="F17" s="19">
        <v>9</v>
      </c>
      <c r="G17" s="19">
        <v>0</v>
      </c>
      <c r="H17" s="19">
        <v>15</v>
      </c>
      <c r="I17" s="19">
        <v>9</v>
      </c>
      <c r="J17" s="19">
        <v>9</v>
      </c>
      <c r="K17" s="19">
        <v>10</v>
      </c>
      <c r="L17" s="19">
        <v>12</v>
      </c>
      <c r="M17" s="19">
        <v>3</v>
      </c>
      <c r="N17" s="81"/>
      <c r="O17" s="33">
        <f t="shared" si="0"/>
        <v>113</v>
      </c>
      <c r="P17" s="83" t="s">
        <v>240</v>
      </c>
      <c r="Q17" s="80">
        <f t="shared" si="1"/>
        <v>46</v>
      </c>
    </row>
    <row r="18" spans="1:17" ht="15.75" customHeight="1">
      <c r="A18" s="60">
        <v>9</v>
      </c>
      <c r="B18" s="79" t="s">
        <v>201</v>
      </c>
      <c r="C18" s="19">
        <v>21</v>
      </c>
      <c r="D18" s="19">
        <v>13</v>
      </c>
      <c r="E18" s="19">
        <v>6</v>
      </c>
      <c r="F18" s="19">
        <v>9</v>
      </c>
      <c r="G18" s="19">
        <v>10</v>
      </c>
      <c r="H18" s="19">
        <v>12</v>
      </c>
      <c r="I18" s="19">
        <v>6</v>
      </c>
      <c r="J18" s="19">
        <v>9</v>
      </c>
      <c r="K18" s="19">
        <v>9</v>
      </c>
      <c r="L18" s="19">
        <v>12</v>
      </c>
      <c r="M18" s="19">
        <v>3</v>
      </c>
      <c r="N18" s="81"/>
      <c r="O18" s="33">
        <f t="shared" si="0"/>
        <v>110</v>
      </c>
      <c r="P18" s="83" t="s">
        <v>240</v>
      </c>
      <c r="Q18" s="80">
        <f t="shared" si="1"/>
        <v>40</v>
      </c>
    </row>
    <row r="19" spans="1:17" ht="15.75" customHeight="1">
      <c r="A19" s="60">
        <v>10</v>
      </c>
      <c r="B19" s="79">
        <v>154</v>
      </c>
      <c r="C19" s="19">
        <v>18</v>
      </c>
      <c r="D19" s="19">
        <v>13</v>
      </c>
      <c r="E19" s="19"/>
      <c r="F19" s="19">
        <v>7</v>
      </c>
      <c r="G19" s="19">
        <v>11</v>
      </c>
      <c r="H19" s="19">
        <v>13</v>
      </c>
      <c r="I19" s="19">
        <v>11</v>
      </c>
      <c r="J19" s="19">
        <v>9</v>
      </c>
      <c r="K19" s="19">
        <v>9</v>
      </c>
      <c r="L19" s="19">
        <v>12</v>
      </c>
      <c r="M19" s="19">
        <v>3</v>
      </c>
      <c r="N19" s="81"/>
      <c r="O19" s="33">
        <f t="shared" si="0"/>
        <v>106</v>
      </c>
      <c r="P19" s="82"/>
      <c r="Q19" s="80">
        <f t="shared" si="1"/>
        <v>31</v>
      </c>
    </row>
    <row r="20" spans="1:18" ht="15.75" customHeight="1">
      <c r="A20" s="60">
        <v>11</v>
      </c>
      <c r="B20" s="79">
        <v>11</v>
      </c>
      <c r="C20" s="78">
        <v>18</v>
      </c>
      <c r="D20" s="78">
        <v>9</v>
      </c>
      <c r="E20" s="78">
        <v>6</v>
      </c>
      <c r="F20" s="78">
        <v>9</v>
      </c>
      <c r="G20" s="78">
        <v>12</v>
      </c>
      <c r="H20" s="78">
        <v>15</v>
      </c>
      <c r="I20" s="78">
        <v>6</v>
      </c>
      <c r="J20" s="78">
        <v>9</v>
      </c>
      <c r="K20" s="78">
        <v>9</v>
      </c>
      <c r="L20" s="78">
        <v>9</v>
      </c>
      <c r="M20" s="78">
        <v>3</v>
      </c>
      <c r="N20" s="78"/>
      <c r="O20" s="33">
        <f t="shared" si="0"/>
        <v>105</v>
      </c>
      <c r="P20" s="83" t="s">
        <v>241</v>
      </c>
      <c r="Q20" s="80">
        <f t="shared" si="1"/>
        <v>33</v>
      </c>
      <c r="R20" s="139"/>
    </row>
    <row r="21" spans="1:17" ht="15.75" customHeight="1">
      <c r="A21" s="60">
        <v>12</v>
      </c>
      <c r="B21" s="79">
        <v>66</v>
      </c>
      <c r="C21" s="78">
        <v>18</v>
      </c>
      <c r="D21" s="78">
        <v>11</v>
      </c>
      <c r="E21" s="78"/>
      <c r="F21" s="78">
        <v>8</v>
      </c>
      <c r="G21" s="78">
        <v>13</v>
      </c>
      <c r="H21" s="78">
        <v>15</v>
      </c>
      <c r="I21" s="78">
        <v>7</v>
      </c>
      <c r="J21" s="78">
        <v>9</v>
      </c>
      <c r="K21" s="78">
        <v>9</v>
      </c>
      <c r="L21" s="78">
        <v>9</v>
      </c>
      <c r="M21" s="78">
        <v>3</v>
      </c>
      <c r="N21" s="78"/>
      <c r="O21" s="33">
        <f t="shared" si="0"/>
        <v>102</v>
      </c>
      <c r="P21" s="82"/>
      <c r="Q21" s="80">
        <f t="shared" si="1"/>
        <v>29</v>
      </c>
    </row>
    <row r="22" spans="1:17" ht="15.75" customHeight="1">
      <c r="A22" s="60">
        <v>13</v>
      </c>
      <c r="B22" s="79">
        <v>12</v>
      </c>
      <c r="C22" s="78">
        <v>15</v>
      </c>
      <c r="D22" s="78">
        <v>12</v>
      </c>
      <c r="E22" s="78">
        <v>6</v>
      </c>
      <c r="F22" s="78">
        <v>9</v>
      </c>
      <c r="G22" s="78">
        <v>12</v>
      </c>
      <c r="H22" s="78">
        <v>15</v>
      </c>
      <c r="I22" s="78">
        <v>6</v>
      </c>
      <c r="J22" s="78">
        <v>9</v>
      </c>
      <c r="K22" s="78">
        <v>9</v>
      </c>
      <c r="L22" s="78">
        <v>6</v>
      </c>
      <c r="M22" s="78">
        <v>3</v>
      </c>
      <c r="N22" s="78"/>
      <c r="O22" s="33">
        <f t="shared" si="0"/>
        <v>102</v>
      </c>
      <c r="P22" s="83" t="s">
        <v>241</v>
      </c>
      <c r="Q22" s="80">
        <f t="shared" si="1"/>
        <v>33</v>
      </c>
    </row>
    <row r="23" spans="1:17" ht="15.75" customHeight="1">
      <c r="A23" s="60">
        <v>14</v>
      </c>
      <c r="B23" s="79">
        <v>28</v>
      </c>
      <c r="C23" s="19">
        <v>15</v>
      </c>
      <c r="D23" s="19">
        <v>12</v>
      </c>
      <c r="E23" s="19">
        <v>9</v>
      </c>
      <c r="F23" s="19">
        <v>9</v>
      </c>
      <c r="G23" s="19"/>
      <c r="H23" s="19">
        <v>18</v>
      </c>
      <c r="I23" s="19">
        <v>6</v>
      </c>
      <c r="J23" s="19">
        <v>9</v>
      </c>
      <c r="K23" s="19">
        <v>9</v>
      </c>
      <c r="L23" s="19">
        <v>12</v>
      </c>
      <c r="M23" s="19"/>
      <c r="N23" s="81"/>
      <c r="O23" s="33">
        <f t="shared" si="0"/>
        <v>99</v>
      </c>
      <c r="P23" s="82"/>
      <c r="Q23" s="80">
        <f t="shared" si="1"/>
        <v>36</v>
      </c>
    </row>
    <row r="24" spans="1:17" ht="15.75" customHeight="1">
      <c r="A24" s="60">
        <v>15</v>
      </c>
      <c r="B24" s="79">
        <v>101</v>
      </c>
      <c r="C24" s="19">
        <v>18</v>
      </c>
      <c r="D24" s="19">
        <v>10</v>
      </c>
      <c r="E24" s="19">
        <v>6</v>
      </c>
      <c r="F24" s="19">
        <v>8</v>
      </c>
      <c r="G24" s="19"/>
      <c r="H24" s="19">
        <v>14</v>
      </c>
      <c r="I24" s="19">
        <v>8</v>
      </c>
      <c r="J24" s="19">
        <v>9</v>
      </c>
      <c r="K24" s="19">
        <v>9</v>
      </c>
      <c r="L24" s="19">
        <v>9</v>
      </c>
      <c r="M24" s="19">
        <v>3</v>
      </c>
      <c r="N24" s="81"/>
      <c r="O24" s="33">
        <f t="shared" si="0"/>
        <v>94</v>
      </c>
      <c r="P24" s="82"/>
      <c r="Q24" s="80">
        <f t="shared" si="1"/>
        <v>34</v>
      </c>
    </row>
    <row r="25" spans="1:17" ht="15.75" customHeight="1">
      <c r="A25" s="60">
        <v>16</v>
      </c>
      <c r="B25" s="79">
        <v>146</v>
      </c>
      <c r="C25" s="78">
        <v>18</v>
      </c>
      <c r="D25" s="78">
        <v>13</v>
      </c>
      <c r="E25" s="78"/>
      <c r="F25" s="78">
        <v>8</v>
      </c>
      <c r="G25" s="78"/>
      <c r="H25" s="78">
        <v>13</v>
      </c>
      <c r="I25" s="78">
        <v>9</v>
      </c>
      <c r="J25" s="78">
        <v>9</v>
      </c>
      <c r="K25" s="78">
        <v>8</v>
      </c>
      <c r="L25" s="78">
        <v>12</v>
      </c>
      <c r="M25" s="78"/>
      <c r="N25" s="78"/>
      <c r="O25" s="33">
        <f t="shared" si="0"/>
        <v>90</v>
      </c>
      <c r="P25" s="82"/>
      <c r="Q25" s="80">
        <f t="shared" si="1"/>
        <v>31</v>
      </c>
    </row>
    <row r="26" spans="1:17" ht="15.75" customHeight="1">
      <c r="A26" s="60">
        <v>17</v>
      </c>
      <c r="B26" s="79">
        <v>159</v>
      </c>
      <c r="C26" s="19">
        <v>12</v>
      </c>
      <c r="D26" s="19">
        <v>9</v>
      </c>
      <c r="E26" s="19"/>
      <c r="F26" s="19">
        <v>7</v>
      </c>
      <c r="G26" s="19">
        <v>9</v>
      </c>
      <c r="H26" s="19">
        <v>12</v>
      </c>
      <c r="I26" s="19">
        <v>9</v>
      </c>
      <c r="J26" s="19">
        <v>9</v>
      </c>
      <c r="K26" s="19">
        <v>9</v>
      </c>
      <c r="L26" s="19">
        <v>9</v>
      </c>
      <c r="M26" s="19"/>
      <c r="N26" s="81"/>
      <c r="O26" s="33">
        <f t="shared" si="0"/>
        <v>85</v>
      </c>
      <c r="P26" s="82"/>
      <c r="Q26" s="80">
        <f t="shared" si="1"/>
        <v>21</v>
      </c>
    </row>
    <row r="27" spans="1:17" ht="15.75" customHeight="1">
      <c r="A27" s="60">
        <v>18</v>
      </c>
      <c r="B27" s="79">
        <v>90</v>
      </c>
      <c r="C27" s="78">
        <v>18</v>
      </c>
      <c r="D27" s="78">
        <v>13</v>
      </c>
      <c r="E27" s="78"/>
      <c r="F27" s="78">
        <v>7</v>
      </c>
      <c r="G27" s="78"/>
      <c r="H27" s="78">
        <v>13</v>
      </c>
      <c r="I27" s="78">
        <v>7</v>
      </c>
      <c r="J27" s="78">
        <v>7</v>
      </c>
      <c r="K27" s="78">
        <v>9</v>
      </c>
      <c r="L27" s="78">
        <v>9</v>
      </c>
      <c r="M27" s="78"/>
      <c r="N27" s="78"/>
      <c r="O27" s="33">
        <f t="shared" si="0"/>
        <v>83</v>
      </c>
      <c r="P27" s="82"/>
      <c r="Q27" s="80">
        <f t="shared" si="1"/>
        <v>31</v>
      </c>
    </row>
    <row r="28" spans="1:17" ht="15.75" customHeight="1">
      <c r="A28" s="60">
        <v>19</v>
      </c>
      <c r="B28" s="79">
        <v>68</v>
      </c>
      <c r="C28" s="78">
        <v>15</v>
      </c>
      <c r="D28" s="78">
        <v>9</v>
      </c>
      <c r="E28" s="78">
        <v>0</v>
      </c>
      <c r="F28" s="78">
        <v>6</v>
      </c>
      <c r="G28" s="78">
        <v>12</v>
      </c>
      <c r="H28" s="78">
        <v>12</v>
      </c>
      <c r="I28" s="78">
        <v>0</v>
      </c>
      <c r="J28" s="78">
        <v>9</v>
      </c>
      <c r="K28" s="78">
        <v>6</v>
      </c>
      <c r="L28" s="78">
        <v>9</v>
      </c>
      <c r="M28" s="78">
        <v>0</v>
      </c>
      <c r="N28" s="78"/>
      <c r="O28" s="33">
        <f t="shared" si="0"/>
        <v>78</v>
      </c>
      <c r="P28" s="82" t="s">
        <v>241</v>
      </c>
      <c r="Q28" s="80">
        <f t="shared" si="1"/>
        <v>24</v>
      </c>
    </row>
    <row r="29" spans="1:17" ht="15.75" customHeight="1">
      <c r="A29" s="60">
        <v>20</v>
      </c>
      <c r="B29" s="79">
        <v>5</v>
      </c>
      <c r="C29" s="78">
        <v>12</v>
      </c>
      <c r="D29" s="78"/>
      <c r="E29" s="78"/>
      <c r="F29" s="78">
        <v>9</v>
      </c>
      <c r="G29" s="78">
        <v>12</v>
      </c>
      <c r="H29" s="78">
        <v>12</v>
      </c>
      <c r="I29" s="78">
        <v>6</v>
      </c>
      <c r="J29" s="78">
        <v>9</v>
      </c>
      <c r="K29" s="78">
        <v>6</v>
      </c>
      <c r="L29" s="78"/>
      <c r="M29" s="78"/>
      <c r="N29" s="78"/>
      <c r="O29" s="33">
        <f t="shared" si="0"/>
        <v>66</v>
      </c>
      <c r="P29" s="82"/>
      <c r="Q29" s="80">
        <f t="shared" si="1"/>
        <v>12</v>
      </c>
    </row>
    <row r="30" spans="1:17" ht="15.75" customHeight="1">
      <c r="A30" s="60">
        <v>21</v>
      </c>
      <c r="B30" s="79">
        <v>1</v>
      </c>
      <c r="C30" s="78">
        <v>0</v>
      </c>
      <c r="D30" s="78">
        <v>9</v>
      </c>
      <c r="E30" s="78">
        <v>0</v>
      </c>
      <c r="F30" s="78">
        <v>6</v>
      </c>
      <c r="G30" s="78">
        <v>9</v>
      </c>
      <c r="H30" s="78">
        <v>9</v>
      </c>
      <c r="I30" s="78">
        <v>0</v>
      </c>
      <c r="J30" s="78">
        <v>9</v>
      </c>
      <c r="K30" s="78">
        <v>9</v>
      </c>
      <c r="L30" s="78">
        <v>9</v>
      </c>
      <c r="M30" s="78"/>
      <c r="N30" s="78"/>
      <c r="O30" s="33">
        <f t="shared" si="0"/>
        <v>60</v>
      </c>
      <c r="P30" s="83" t="s">
        <v>241</v>
      </c>
      <c r="Q30" s="80">
        <f t="shared" si="1"/>
        <v>9</v>
      </c>
    </row>
    <row r="31" spans="1:17" ht="15.75" customHeight="1">
      <c r="A31" s="60">
        <v>22</v>
      </c>
      <c r="B31" s="79">
        <v>97</v>
      </c>
      <c r="C31" s="78"/>
      <c r="D31" s="78">
        <v>9</v>
      </c>
      <c r="E31" s="78"/>
      <c r="F31" s="78">
        <v>6</v>
      </c>
      <c r="G31" s="78"/>
      <c r="H31" s="78">
        <v>13</v>
      </c>
      <c r="I31" s="78"/>
      <c r="J31" s="78"/>
      <c r="K31" s="78"/>
      <c r="L31" s="78">
        <v>9</v>
      </c>
      <c r="M31" s="78"/>
      <c r="N31" s="78"/>
      <c r="O31" s="33">
        <f t="shared" si="0"/>
        <v>37</v>
      </c>
      <c r="P31" s="82"/>
      <c r="Q31" s="80">
        <f t="shared" si="1"/>
        <v>9</v>
      </c>
    </row>
    <row r="32" spans="1:17" ht="15.75" customHeight="1">
      <c r="A32" s="60">
        <v>23</v>
      </c>
      <c r="B32" s="79">
        <v>51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33">
        <f t="shared" si="0"/>
        <v>0</v>
      </c>
      <c r="P32" s="82"/>
      <c r="Q32" s="80">
        <f t="shared" si="1"/>
        <v>0</v>
      </c>
    </row>
    <row r="33" spans="1:17" ht="15.75" customHeight="1">
      <c r="A33" s="60">
        <v>24</v>
      </c>
      <c r="B33" s="79">
        <v>142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33">
        <f t="shared" si="0"/>
        <v>0</v>
      </c>
      <c r="P33" s="83" t="s">
        <v>241</v>
      </c>
      <c r="Q33" s="80">
        <f t="shared" si="1"/>
        <v>0</v>
      </c>
    </row>
    <row r="34" spans="1:17" ht="15.75" customHeight="1">
      <c r="A34" s="60"/>
      <c r="B34" s="7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1"/>
      <c r="O34" s="33">
        <f aca="true" t="shared" si="2" ref="O34:O49">IF(B34="","",SUM(C34:M34)-(N34))</f>
      </c>
      <c r="P34" s="83"/>
      <c r="Q34" s="80">
        <f t="shared" si="1"/>
        <v>0</v>
      </c>
    </row>
    <row r="35" spans="1:17" ht="15.75" customHeight="1">
      <c r="A35" s="60"/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3">
        <f t="shared" si="2"/>
      </c>
      <c r="P35" s="83"/>
      <c r="Q35" s="80">
        <f t="shared" si="1"/>
        <v>0</v>
      </c>
    </row>
    <row r="36" spans="1:17" ht="15.75" customHeight="1">
      <c r="A36" s="60"/>
      <c r="B36" s="7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1"/>
      <c r="O36" s="33">
        <f t="shared" si="2"/>
      </c>
      <c r="P36" s="83"/>
      <c r="Q36" s="80">
        <f t="shared" si="1"/>
        <v>0</v>
      </c>
    </row>
    <row r="37" spans="1:17" ht="15.75" customHeight="1">
      <c r="A37" s="60"/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33">
        <f t="shared" si="2"/>
      </c>
      <c r="P37" s="83"/>
      <c r="Q37" s="80">
        <f t="shared" si="1"/>
        <v>0</v>
      </c>
    </row>
    <row r="38" spans="1:17" ht="15.75" customHeight="1">
      <c r="A38" s="60"/>
      <c r="B38" s="7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1"/>
      <c r="O38" s="33">
        <f t="shared" si="2"/>
      </c>
      <c r="P38" s="83"/>
      <c r="Q38" s="80">
        <f t="shared" si="1"/>
        <v>0</v>
      </c>
    </row>
    <row r="39" spans="1:17" ht="15.75" customHeight="1">
      <c r="A39" s="60"/>
      <c r="B39" s="7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1"/>
      <c r="O39" s="33">
        <f t="shared" si="2"/>
      </c>
      <c r="P39" s="83"/>
      <c r="Q39" s="80">
        <f t="shared" si="1"/>
        <v>0</v>
      </c>
    </row>
    <row r="40" spans="1:17" ht="15.75" customHeight="1">
      <c r="A40" s="60"/>
      <c r="B40" s="7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1"/>
      <c r="O40" s="33">
        <f t="shared" si="2"/>
      </c>
      <c r="P40" s="83"/>
      <c r="Q40" s="80">
        <f t="shared" si="1"/>
        <v>0</v>
      </c>
    </row>
    <row r="41" spans="1:17" ht="15.75" customHeight="1">
      <c r="A41" s="60"/>
      <c r="B41" s="7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33">
        <f t="shared" si="2"/>
      </c>
      <c r="P41" s="83"/>
      <c r="Q41" s="80">
        <f t="shared" si="1"/>
        <v>0</v>
      </c>
    </row>
    <row r="42" spans="1:17" ht="15.75" customHeight="1">
      <c r="A42" s="60"/>
      <c r="B42" s="7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1"/>
      <c r="O42" s="33">
        <f t="shared" si="2"/>
      </c>
      <c r="P42" s="83"/>
      <c r="Q42" s="80">
        <f t="shared" si="1"/>
        <v>0</v>
      </c>
    </row>
    <row r="43" spans="1:17" ht="15.75" customHeight="1">
      <c r="A43" s="60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33">
        <f t="shared" si="2"/>
      </c>
      <c r="P43" s="83"/>
      <c r="Q43" s="80">
        <f t="shared" si="1"/>
        <v>0</v>
      </c>
    </row>
    <row r="44" spans="1:17" ht="15.75" customHeight="1">
      <c r="A44" s="60"/>
      <c r="B44" s="79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3">
        <f t="shared" si="2"/>
      </c>
      <c r="P44" s="83"/>
      <c r="Q44" s="80">
        <f t="shared" si="1"/>
        <v>0</v>
      </c>
    </row>
    <row r="45" spans="1:17" ht="15.75" customHeight="1">
      <c r="A45" s="60"/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33">
        <f t="shared" si="2"/>
      </c>
      <c r="P45" s="83"/>
      <c r="Q45" s="80">
        <f t="shared" si="1"/>
        <v>0</v>
      </c>
    </row>
    <row r="46" spans="1:17" ht="15.75" customHeight="1">
      <c r="A46" s="60"/>
      <c r="B46" s="7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1"/>
      <c r="O46" s="33">
        <f t="shared" si="2"/>
      </c>
      <c r="P46" s="83"/>
      <c r="Q46" s="80">
        <f t="shared" si="1"/>
        <v>0</v>
      </c>
    </row>
    <row r="47" spans="1:17" ht="15.75" customHeight="1">
      <c r="A47" s="60"/>
      <c r="B47" s="79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33">
        <f t="shared" si="2"/>
      </c>
      <c r="P47" s="83"/>
      <c r="Q47" s="80">
        <f t="shared" si="1"/>
        <v>0</v>
      </c>
    </row>
    <row r="48" spans="1:17" ht="15.75" customHeight="1">
      <c r="A48" s="60"/>
      <c r="B48" s="7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1"/>
      <c r="O48" s="33">
        <f t="shared" si="2"/>
      </c>
      <c r="P48" s="83"/>
      <c r="Q48" s="80">
        <f t="shared" si="1"/>
        <v>0</v>
      </c>
    </row>
    <row r="49" spans="1:17" ht="15.75" customHeight="1">
      <c r="A49" s="60"/>
      <c r="B49" s="79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33">
        <f t="shared" si="2"/>
      </c>
      <c r="P49" s="83"/>
      <c r="Q49" s="80">
        <f t="shared" si="1"/>
        <v>0</v>
      </c>
    </row>
  </sheetData>
  <sheetProtection selectLockedCells="1" selectUnlockedCells="1"/>
  <mergeCells count="32">
    <mergeCell ref="S14:T14"/>
    <mergeCell ref="Q3:Q5"/>
    <mergeCell ref="S3:S5"/>
    <mergeCell ref="R4:R5"/>
    <mergeCell ref="T4:T5"/>
    <mergeCell ref="S11:T11"/>
    <mergeCell ref="S12:T12"/>
    <mergeCell ref="S13:T13"/>
    <mergeCell ref="B6:C8"/>
    <mergeCell ref="D6:F6"/>
    <mergeCell ref="G6:I8"/>
    <mergeCell ref="J6:K6"/>
    <mergeCell ref="L6:N8"/>
    <mergeCell ref="O6:P6"/>
    <mergeCell ref="D7:F8"/>
    <mergeCell ref="J7:K8"/>
    <mergeCell ref="O7:P8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9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9"/>
  <sheetViews>
    <sheetView zoomScalePageLayoutView="0" workbookViewId="0" topLeftCell="A1">
      <selection activeCell="A1" sqref="A1:V26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13.8515625" style="1" customWidth="1"/>
    <col min="18" max="19" width="9.140625" style="1" customWidth="1"/>
    <col min="20" max="20" width="15.5742187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49" t="s">
        <v>87</v>
      </c>
      <c r="B1" s="249"/>
      <c r="C1" s="249"/>
      <c r="D1" s="250" t="s">
        <v>36</v>
      </c>
      <c r="E1" s="250"/>
      <c r="F1" s="250"/>
      <c r="G1" s="250"/>
      <c r="H1" s="250"/>
      <c r="I1" s="250"/>
      <c r="J1" s="250"/>
      <c r="K1" s="250"/>
      <c r="R1" s="123"/>
      <c r="S1" s="141"/>
    </row>
    <row r="2" spans="1:25" ht="15.75" customHeight="1">
      <c r="A2" s="249" t="s">
        <v>2</v>
      </c>
      <c r="B2" s="249"/>
      <c r="C2" s="249"/>
      <c r="D2" s="250" t="s">
        <v>37</v>
      </c>
      <c r="E2" s="250"/>
      <c r="F2" s="250"/>
      <c r="G2" s="251" t="s">
        <v>88</v>
      </c>
      <c r="H2" s="251"/>
      <c r="I2" s="251"/>
      <c r="J2" s="252" t="s">
        <v>89</v>
      </c>
      <c r="K2" s="252"/>
      <c r="L2" s="125"/>
      <c r="M2" s="126"/>
      <c r="N2" s="127"/>
      <c r="O2" s="127"/>
      <c r="P2" s="128"/>
      <c r="R2" s="129"/>
      <c r="S2" s="142"/>
      <c r="U2" s="130"/>
      <c r="V2" s="131"/>
      <c r="W2" s="131"/>
      <c r="X2" s="131"/>
      <c r="Y2" s="131"/>
    </row>
    <row r="3" spans="1:24" ht="15.75" customHeight="1">
      <c r="A3" s="122"/>
      <c r="B3" s="253" t="s">
        <v>90</v>
      </c>
      <c r="C3" s="253"/>
      <c r="D3" s="254" t="s">
        <v>91</v>
      </c>
      <c r="E3" s="254"/>
      <c r="F3" s="254"/>
      <c r="G3" s="255" t="s">
        <v>117</v>
      </c>
      <c r="H3" s="255"/>
      <c r="I3" s="255"/>
      <c r="J3" s="256" t="s">
        <v>91</v>
      </c>
      <c r="K3" s="256"/>
      <c r="L3" s="257" t="s">
        <v>92</v>
      </c>
      <c r="M3" s="257"/>
      <c r="N3" s="257"/>
      <c r="O3" s="258" t="s">
        <v>91</v>
      </c>
      <c r="P3" s="259"/>
      <c r="Q3" s="277" t="s">
        <v>93</v>
      </c>
      <c r="R3" s="159" t="s">
        <v>91</v>
      </c>
      <c r="S3" s="280" t="s">
        <v>118</v>
      </c>
      <c r="T3" s="158" t="s">
        <v>91</v>
      </c>
      <c r="U3" s="131"/>
      <c r="V3" s="131"/>
      <c r="W3" s="131"/>
      <c r="X3" s="131"/>
    </row>
    <row r="4" spans="1:24" ht="15.75" customHeight="1">
      <c r="A4" s="122"/>
      <c r="B4" s="253"/>
      <c r="C4" s="253"/>
      <c r="D4" s="260">
        <v>15</v>
      </c>
      <c r="E4" s="260"/>
      <c r="F4" s="260"/>
      <c r="G4" s="255"/>
      <c r="H4" s="255"/>
      <c r="I4" s="255"/>
      <c r="J4" s="261">
        <v>90</v>
      </c>
      <c r="K4" s="261"/>
      <c r="L4" s="257"/>
      <c r="M4" s="257"/>
      <c r="N4" s="257"/>
      <c r="O4" s="262">
        <v>56</v>
      </c>
      <c r="P4" s="263"/>
      <c r="Q4" s="278"/>
      <c r="R4" s="283">
        <v>48</v>
      </c>
      <c r="S4" s="281"/>
      <c r="T4" s="285">
        <v>75</v>
      </c>
      <c r="U4" s="131"/>
      <c r="V4" s="131"/>
      <c r="W4" s="131"/>
      <c r="X4" s="131"/>
    </row>
    <row r="5" spans="1:24" ht="15.75" customHeight="1">
      <c r="A5" s="122"/>
      <c r="B5" s="253"/>
      <c r="C5" s="253"/>
      <c r="D5" s="260"/>
      <c r="E5" s="260"/>
      <c r="F5" s="260"/>
      <c r="G5" s="255"/>
      <c r="H5" s="255"/>
      <c r="I5" s="255"/>
      <c r="J5" s="261"/>
      <c r="K5" s="261"/>
      <c r="L5" s="257"/>
      <c r="M5" s="257"/>
      <c r="N5" s="257"/>
      <c r="O5" s="262"/>
      <c r="P5" s="263"/>
      <c r="Q5" s="279"/>
      <c r="R5" s="284"/>
      <c r="S5" s="282"/>
      <c r="T5" s="286"/>
      <c r="U5" s="131"/>
      <c r="V5" s="131"/>
      <c r="W5" s="131"/>
      <c r="X5" s="131"/>
    </row>
    <row r="6" spans="1:24" ht="15.75" customHeight="1">
      <c r="A6" s="122"/>
      <c r="B6" s="264" t="s">
        <v>119</v>
      </c>
      <c r="C6" s="264"/>
      <c r="D6" s="265" t="s">
        <v>91</v>
      </c>
      <c r="E6" s="265"/>
      <c r="F6" s="265"/>
      <c r="G6" s="266" t="s">
        <v>261</v>
      </c>
      <c r="H6" s="266"/>
      <c r="I6" s="266"/>
      <c r="J6" s="267" t="s">
        <v>91</v>
      </c>
      <c r="K6" s="267"/>
      <c r="L6" s="268" t="s">
        <v>121</v>
      </c>
      <c r="M6" s="268"/>
      <c r="N6" s="268"/>
      <c r="O6" s="269" t="s">
        <v>91</v>
      </c>
      <c r="P6" s="269"/>
      <c r="Q6" s="160" t="s">
        <v>20</v>
      </c>
      <c r="R6" s="161" t="s">
        <v>83</v>
      </c>
      <c r="S6" s="162">
        <v>54</v>
      </c>
      <c r="T6" s="163" t="s">
        <v>91</v>
      </c>
      <c r="U6" s="131"/>
      <c r="V6" s="131"/>
      <c r="W6" s="131"/>
      <c r="X6" s="131"/>
    </row>
    <row r="7" spans="1:24" ht="15.75" customHeight="1">
      <c r="A7" s="122"/>
      <c r="B7" s="264"/>
      <c r="C7" s="264"/>
      <c r="D7" s="270">
        <v>434</v>
      </c>
      <c r="E7" s="270"/>
      <c r="F7" s="270"/>
      <c r="G7" s="266"/>
      <c r="H7" s="266"/>
      <c r="I7" s="266"/>
      <c r="J7" s="271">
        <v>259</v>
      </c>
      <c r="K7" s="271"/>
      <c r="L7" s="268"/>
      <c r="M7" s="268"/>
      <c r="N7" s="268"/>
      <c r="O7" s="272">
        <v>283</v>
      </c>
      <c r="P7" s="272"/>
      <c r="Q7" s="164" t="s">
        <v>20</v>
      </c>
      <c r="R7" s="165" t="s">
        <v>122</v>
      </c>
      <c r="S7" s="166">
        <v>45</v>
      </c>
      <c r="T7" s="167" t="s">
        <v>91</v>
      </c>
      <c r="U7" s="131"/>
      <c r="V7" s="131"/>
      <c r="W7" s="131"/>
      <c r="X7" s="131"/>
    </row>
    <row r="8" spans="2:20" ht="15.75" customHeight="1">
      <c r="B8" s="264"/>
      <c r="C8" s="264"/>
      <c r="D8" s="270"/>
      <c r="E8" s="270"/>
      <c r="F8" s="270"/>
      <c r="G8" s="266"/>
      <c r="H8" s="266"/>
      <c r="I8" s="266"/>
      <c r="J8" s="271"/>
      <c r="K8" s="271"/>
      <c r="L8" s="268"/>
      <c r="M8" s="268"/>
      <c r="N8" s="268"/>
      <c r="O8" s="272"/>
      <c r="P8" s="272"/>
      <c r="Q8" s="168" t="s">
        <v>20</v>
      </c>
      <c r="R8" s="169" t="s">
        <v>123</v>
      </c>
      <c r="S8" s="170">
        <v>27</v>
      </c>
      <c r="T8" s="171" t="s">
        <v>91</v>
      </c>
    </row>
    <row r="9" spans="1:81" s="18" customFormat="1" ht="21" customHeight="1">
      <c r="A9" s="72"/>
      <c r="B9" s="73" t="s">
        <v>3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4" t="s">
        <v>64</v>
      </c>
      <c r="M9" s="74" t="s">
        <v>15</v>
      </c>
      <c r="N9" s="75" t="s">
        <v>16</v>
      </c>
      <c r="O9" s="76" t="s">
        <v>94</v>
      </c>
      <c r="P9" s="77" t="s">
        <v>95</v>
      </c>
      <c r="Q9" s="16" t="s">
        <v>20</v>
      </c>
      <c r="R9" s="132"/>
      <c r="S9" s="143"/>
      <c r="T9" s="145"/>
      <c r="U9" s="144"/>
      <c r="V9" s="135"/>
      <c r="W9" s="135"/>
      <c r="X9" s="135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</row>
    <row r="10" spans="1:20" ht="15.75" customHeight="1" thickBot="1">
      <c r="A10" s="60">
        <v>1</v>
      </c>
      <c r="B10" s="79">
        <v>96</v>
      </c>
      <c r="C10" s="78">
        <v>12</v>
      </c>
      <c r="D10" s="78">
        <v>9</v>
      </c>
      <c r="E10" s="78">
        <v>9</v>
      </c>
      <c r="F10" s="78">
        <v>9</v>
      </c>
      <c r="G10" s="78">
        <v>9</v>
      </c>
      <c r="H10" s="78">
        <v>15</v>
      </c>
      <c r="I10" s="78">
        <v>12</v>
      </c>
      <c r="J10" s="78">
        <v>12</v>
      </c>
      <c r="K10" s="78">
        <v>9</v>
      </c>
      <c r="L10" s="78">
        <v>9</v>
      </c>
      <c r="M10" s="78">
        <v>3</v>
      </c>
      <c r="N10" s="78"/>
      <c r="O10" s="33">
        <f aca="true" t="shared" si="0" ref="O10:O25">IF(B10="","",SUM(C10:M10)-(N10))</f>
        <v>108</v>
      </c>
      <c r="P10" s="82" t="s">
        <v>241</v>
      </c>
      <c r="Q10" s="80">
        <f aca="true" t="shared" si="1" ref="Q10:Q25">SUM(C10:E10)</f>
        <v>30</v>
      </c>
      <c r="S10" s="172" t="s">
        <v>124</v>
      </c>
      <c r="T10" s="137"/>
    </row>
    <row r="11" spans="1:22" ht="15.75" customHeight="1">
      <c r="A11" s="60">
        <v>2</v>
      </c>
      <c r="B11" s="79">
        <v>18</v>
      </c>
      <c r="C11" s="19">
        <v>15</v>
      </c>
      <c r="D11" s="19">
        <v>0</v>
      </c>
      <c r="E11" s="19">
        <v>0</v>
      </c>
      <c r="F11" s="19">
        <v>9</v>
      </c>
      <c r="G11" s="19">
        <v>12</v>
      </c>
      <c r="H11" s="19">
        <v>12</v>
      </c>
      <c r="I11" s="19">
        <v>12</v>
      </c>
      <c r="J11" s="19">
        <v>12</v>
      </c>
      <c r="K11" s="19">
        <v>9</v>
      </c>
      <c r="L11" s="19">
        <v>9</v>
      </c>
      <c r="M11" s="19"/>
      <c r="N11" s="81"/>
      <c r="O11" s="33">
        <f t="shared" si="0"/>
        <v>90</v>
      </c>
      <c r="P11" s="82" t="s">
        <v>241</v>
      </c>
      <c r="Q11" s="80">
        <f t="shared" si="1"/>
        <v>15</v>
      </c>
      <c r="S11" s="287" t="s">
        <v>125</v>
      </c>
      <c r="T11" s="288"/>
      <c r="U11" s="176">
        <v>181</v>
      </c>
      <c r="V11" s="173" t="s">
        <v>91</v>
      </c>
    </row>
    <row r="12" spans="1:23" ht="15.75" customHeight="1">
      <c r="A12" s="60">
        <v>3</v>
      </c>
      <c r="B12" s="79">
        <v>159</v>
      </c>
      <c r="C12" s="78">
        <v>15</v>
      </c>
      <c r="D12" s="78"/>
      <c r="E12" s="78">
        <v>6</v>
      </c>
      <c r="F12" s="78">
        <v>9</v>
      </c>
      <c r="G12" s="78">
        <v>9</v>
      </c>
      <c r="H12" s="78">
        <v>9</v>
      </c>
      <c r="I12" s="78">
        <v>9</v>
      </c>
      <c r="J12" s="78">
        <v>9</v>
      </c>
      <c r="K12" s="78">
        <v>9</v>
      </c>
      <c r="L12" s="78">
        <v>9</v>
      </c>
      <c r="M12" s="78"/>
      <c r="N12" s="78"/>
      <c r="O12" s="33">
        <f t="shared" si="0"/>
        <v>84</v>
      </c>
      <c r="P12" s="82"/>
      <c r="Q12" s="80">
        <f t="shared" si="1"/>
        <v>21</v>
      </c>
      <c r="S12" s="273" t="s">
        <v>112</v>
      </c>
      <c r="T12" s="274"/>
      <c r="U12" s="177">
        <v>913</v>
      </c>
      <c r="V12" s="174" t="s">
        <v>91</v>
      </c>
      <c r="W12" s="138"/>
    </row>
    <row r="13" spans="1:23" ht="15.75" customHeight="1">
      <c r="A13" s="60">
        <v>4</v>
      </c>
      <c r="B13" s="79">
        <v>149</v>
      </c>
      <c r="C13" s="78">
        <v>15</v>
      </c>
      <c r="D13" s="78">
        <v>10</v>
      </c>
      <c r="E13" s="78"/>
      <c r="F13" s="78">
        <v>9</v>
      </c>
      <c r="G13" s="78"/>
      <c r="H13" s="78">
        <v>9</v>
      </c>
      <c r="I13" s="78">
        <v>9</v>
      </c>
      <c r="J13" s="78">
        <v>12</v>
      </c>
      <c r="K13" s="78">
        <v>9</v>
      </c>
      <c r="L13" s="78">
        <v>9</v>
      </c>
      <c r="M13" s="78"/>
      <c r="N13" s="78"/>
      <c r="O13" s="33">
        <f t="shared" si="0"/>
        <v>82</v>
      </c>
      <c r="P13" s="82"/>
      <c r="Q13" s="80">
        <f t="shared" si="1"/>
        <v>25</v>
      </c>
      <c r="S13" s="273" t="s">
        <v>113</v>
      </c>
      <c r="T13" s="274"/>
      <c r="U13" s="177">
        <v>676</v>
      </c>
      <c r="V13" s="174" t="s">
        <v>91</v>
      </c>
      <c r="W13" s="138"/>
    </row>
    <row r="14" spans="1:23" ht="15.75" customHeight="1" thickBot="1">
      <c r="A14" s="60">
        <v>5</v>
      </c>
      <c r="B14" s="79">
        <v>16</v>
      </c>
      <c r="C14" s="78">
        <v>0</v>
      </c>
      <c r="D14" s="78">
        <v>9</v>
      </c>
      <c r="E14" s="78">
        <v>6</v>
      </c>
      <c r="F14" s="78">
        <v>9</v>
      </c>
      <c r="G14" s="78">
        <v>9</v>
      </c>
      <c r="H14" s="78">
        <v>12</v>
      </c>
      <c r="I14" s="78">
        <v>12</v>
      </c>
      <c r="J14" s="78">
        <v>6</v>
      </c>
      <c r="K14" s="78">
        <v>9</v>
      </c>
      <c r="L14" s="78">
        <v>9</v>
      </c>
      <c r="M14" s="78"/>
      <c r="N14" s="78">
        <v>1</v>
      </c>
      <c r="O14" s="33">
        <f t="shared" si="0"/>
        <v>80</v>
      </c>
      <c r="P14" s="82" t="s">
        <v>241</v>
      </c>
      <c r="Q14" s="80">
        <f t="shared" si="1"/>
        <v>15</v>
      </c>
      <c r="S14" s="275" t="s">
        <v>114</v>
      </c>
      <c r="T14" s="276"/>
      <c r="U14" s="178">
        <v>523</v>
      </c>
      <c r="V14" s="175" t="s">
        <v>91</v>
      </c>
      <c r="W14" s="138"/>
    </row>
    <row r="15" spans="1:22" ht="15.75" customHeight="1">
      <c r="A15" s="60">
        <v>6</v>
      </c>
      <c r="B15" s="79">
        <v>72</v>
      </c>
      <c r="C15" s="78">
        <v>12</v>
      </c>
      <c r="D15" s="78">
        <v>9</v>
      </c>
      <c r="E15" s="78">
        <v>6</v>
      </c>
      <c r="F15" s="78">
        <v>7</v>
      </c>
      <c r="G15" s="78">
        <v>0</v>
      </c>
      <c r="H15" s="78">
        <v>12</v>
      </c>
      <c r="I15" s="78">
        <v>7</v>
      </c>
      <c r="J15" s="78">
        <v>9</v>
      </c>
      <c r="K15" s="78">
        <v>8</v>
      </c>
      <c r="L15" s="78">
        <v>9</v>
      </c>
      <c r="M15" s="78"/>
      <c r="N15" s="78"/>
      <c r="O15" s="33">
        <f t="shared" si="0"/>
        <v>79</v>
      </c>
      <c r="P15" s="82" t="s">
        <v>240</v>
      </c>
      <c r="Q15" s="80">
        <f t="shared" si="1"/>
        <v>27</v>
      </c>
      <c r="V15" s="17"/>
    </row>
    <row r="16" spans="1:17" ht="15.75" customHeight="1">
      <c r="A16" s="60">
        <v>7</v>
      </c>
      <c r="B16" s="79">
        <v>45</v>
      </c>
      <c r="C16" s="19">
        <v>15</v>
      </c>
      <c r="D16" s="19">
        <v>0</v>
      </c>
      <c r="E16" s="19">
        <v>0</v>
      </c>
      <c r="F16" s="19">
        <v>9</v>
      </c>
      <c r="G16" s="19">
        <v>9</v>
      </c>
      <c r="H16" s="19">
        <v>12</v>
      </c>
      <c r="I16" s="19">
        <v>9</v>
      </c>
      <c r="J16" s="19">
        <v>9</v>
      </c>
      <c r="K16" s="19">
        <v>9</v>
      </c>
      <c r="L16" s="19">
        <v>6</v>
      </c>
      <c r="M16" s="19"/>
      <c r="N16" s="81"/>
      <c r="O16" s="33">
        <f t="shared" si="0"/>
        <v>78</v>
      </c>
      <c r="P16" s="82" t="s">
        <v>240</v>
      </c>
      <c r="Q16" s="80">
        <f t="shared" si="1"/>
        <v>15</v>
      </c>
    </row>
    <row r="17" spans="1:17" ht="15.75" customHeight="1">
      <c r="A17" s="60">
        <v>8</v>
      </c>
      <c r="B17" s="79">
        <v>24</v>
      </c>
      <c r="C17" s="19">
        <v>15</v>
      </c>
      <c r="D17" s="19">
        <v>9</v>
      </c>
      <c r="E17" s="19">
        <v>0</v>
      </c>
      <c r="F17" s="19">
        <v>9</v>
      </c>
      <c r="G17" s="19">
        <v>0</v>
      </c>
      <c r="H17" s="19">
        <v>9</v>
      </c>
      <c r="I17" s="19">
        <v>9</v>
      </c>
      <c r="J17" s="19">
        <v>9</v>
      </c>
      <c r="K17" s="19">
        <v>9</v>
      </c>
      <c r="L17" s="19">
        <v>6</v>
      </c>
      <c r="M17" s="19"/>
      <c r="N17" s="81"/>
      <c r="O17" s="33">
        <f t="shared" si="0"/>
        <v>75</v>
      </c>
      <c r="P17" s="82" t="s">
        <v>241</v>
      </c>
      <c r="Q17" s="80">
        <f t="shared" si="1"/>
        <v>24</v>
      </c>
    </row>
    <row r="18" spans="1:17" ht="15.75" customHeight="1">
      <c r="A18" s="60">
        <v>9</v>
      </c>
      <c r="B18" s="79">
        <v>46</v>
      </c>
      <c r="C18" s="78">
        <v>15</v>
      </c>
      <c r="D18" s="78">
        <v>9</v>
      </c>
      <c r="E18" s="78"/>
      <c r="F18" s="78">
        <v>6</v>
      </c>
      <c r="G18" s="78"/>
      <c r="H18" s="78">
        <v>9</v>
      </c>
      <c r="I18" s="78">
        <v>6</v>
      </c>
      <c r="J18" s="78">
        <v>6</v>
      </c>
      <c r="K18" s="78">
        <v>9</v>
      </c>
      <c r="L18" s="78">
        <v>6</v>
      </c>
      <c r="M18" s="78"/>
      <c r="N18" s="78"/>
      <c r="O18" s="33">
        <f t="shared" si="0"/>
        <v>66</v>
      </c>
      <c r="P18" s="82"/>
      <c r="Q18" s="80">
        <f t="shared" si="1"/>
        <v>24</v>
      </c>
    </row>
    <row r="19" spans="1:17" ht="15.75" customHeight="1">
      <c r="A19" s="60">
        <v>10</v>
      </c>
      <c r="B19" s="79">
        <v>67</v>
      </c>
      <c r="C19" s="78">
        <v>15</v>
      </c>
      <c r="D19" s="78">
        <v>0</v>
      </c>
      <c r="E19" s="78">
        <v>0</v>
      </c>
      <c r="F19" s="78">
        <v>7</v>
      </c>
      <c r="G19" s="78">
        <v>0</v>
      </c>
      <c r="H19" s="78">
        <v>10</v>
      </c>
      <c r="I19" s="78">
        <v>6</v>
      </c>
      <c r="J19" s="78">
        <v>8</v>
      </c>
      <c r="K19" s="78">
        <v>8</v>
      </c>
      <c r="L19" s="78">
        <v>9</v>
      </c>
      <c r="M19" s="78"/>
      <c r="N19" s="78"/>
      <c r="O19" s="33">
        <f t="shared" si="0"/>
        <v>63</v>
      </c>
      <c r="P19" s="82" t="s">
        <v>240</v>
      </c>
      <c r="Q19" s="80">
        <f t="shared" si="1"/>
        <v>15</v>
      </c>
    </row>
    <row r="20" spans="1:19" ht="15.75" customHeight="1">
      <c r="A20" s="60">
        <v>11</v>
      </c>
      <c r="B20" s="79">
        <v>37</v>
      </c>
      <c r="C20" s="19">
        <v>0</v>
      </c>
      <c r="D20" s="19">
        <v>9</v>
      </c>
      <c r="E20" s="19">
        <v>0</v>
      </c>
      <c r="F20" s="19">
        <v>8</v>
      </c>
      <c r="G20" s="19">
        <v>0</v>
      </c>
      <c r="H20" s="19">
        <v>12</v>
      </c>
      <c r="I20" s="19">
        <v>9</v>
      </c>
      <c r="J20" s="19">
        <v>9</v>
      </c>
      <c r="K20" s="19">
        <v>8</v>
      </c>
      <c r="L20" s="19">
        <v>8</v>
      </c>
      <c r="M20" s="19"/>
      <c r="N20" s="81"/>
      <c r="O20" s="33">
        <f t="shared" si="0"/>
        <v>63</v>
      </c>
      <c r="P20" s="82" t="s">
        <v>240</v>
      </c>
      <c r="Q20" s="80">
        <f t="shared" si="1"/>
        <v>9</v>
      </c>
      <c r="R20" s="139"/>
      <c r="S20" s="139"/>
    </row>
    <row r="21" spans="1:17" ht="15.75" customHeight="1">
      <c r="A21" s="60">
        <v>12</v>
      </c>
      <c r="B21" s="79">
        <v>99</v>
      </c>
      <c r="C21" s="19">
        <v>0</v>
      </c>
      <c r="D21" s="19">
        <v>9</v>
      </c>
      <c r="E21" s="19">
        <v>0</v>
      </c>
      <c r="F21" s="19">
        <v>6</v>
      </c>
      <c r="G21" s="19">
        <v>0</v>
      </c>
      <c r="H21" s="19">
        <v>0</v>
      </c>
      <c r="I21" s="19">
        <v>6</v>
      </c>
      <c r="J21" s="19">
        <v>9</v>
      </c>
      <c r="K21" s="19">
        <v>9</v>
      </c>
      <c r="L21" s="19">
        <v>6</v>
      </c>
      <c r="M21" s="19">
        <v>0</v>
      </c>
      <c r="N21" s="81"/>
      <c r="O21" s="33">
        <f t="shared" si="0"/>
        <v>45</v>
      </c>
      <c r="P21" s="82" t="s">
        <v>241</v>
      </c>
      <c r="Q21" s="80">
        <f t="shared" si="1"/>
        <v>9</v>
      </c>
    </row>
    <row r="22" spans="1:17" ht="15.75" customHeight="1">
      <c r="A22" s="60">
        <v>13</v>
      </c>
      <c r="B22" s="79">
        <v>21</v>
      </c>
      <c r="C22" s="78">
        <v>0</v>
      </c>
      <c r="D22" s="78">
        <v>0</v>
      </c>
      <c r="E22" s="78">
        <v>0</v>
      </c>
      <c r="F22" s="78">
        <v>6</v>
      </c>
      <c r="G22" s="78">
        <v>0</v>
      </c>
      <c r="H22" s="78">
        <v>9</v>
      </c>
      <c r="I22" s="78">
        <v>0</v>
      </c>
      <c r="J22" s="78">
        <v>6</v>
      </c>
      <c r="K22" s="78">
        <v>6</v>
      </c>
      <c r="L22" s="78">
        <v>9</v>
      </c>
      <c r="M22" s="78"/>
      <c r="N22" s="78"/>
      <c r="O22" s="33">
        <f t="shared" si="0"/>
        <v>36</v>
      </c>
      <c r="P22" s="82" t="s">
        <v>241</v>
      </c>
      <c r="Q22" s="80">
        <f t="shared" si="1"/>
        <v>0</v>
      </c>
    </row>
    <row r="23" spans="1:17" ht="15.75" customHeight="1">
      <c r="A23" s="60">
        <v>14</v>
      </c>
      <c r="B23" s="79">
        <v>142</v>
      </c>
      <c r="C23" s="19"/>
      <c r="D23" s="19">
        <v>9</v>
      </c>
      <c r="E23" s="19"/>
      <c r="F23" s="19">
        <v>9</v>
      </c>
      <c r="G23" s="19"/>
      <c r="H23" s="19">
        <v>9</v>
      </c>
      <c r="I23" s="19"/>
      <c r="J23" s="19"/>
      <c r="K23" s="19"/>
      <c r="L23" s="19"/>
      <c r="M23" s="19"/>
      <c r="N23" s="81"/>
      <c r="O23" s="33">
        <f t="shared" si="0"/>
        <v>27</v>
      </c>
      <c r="P23" s="82"/>
      <c r="Q23" s="80">
        <f t="shared" si="1"/>
        <v>9</v>
      </c>
    </row>
    <row r="24" spans="1:17" ht="15.75" customHeight="1">
      <c r="A24" s="60">
        <v>15</v>
      </c>
      <c r="B24" s="79">
        <v>89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33">
        <f t="shared" si="0"/>
        <v>0</v>
      </c>
      <c r="P24" s="82" t="s">
        <v>241</v>
      </c>
      <c r="Q24" s="80">
        <f t="shared" si="1"/>
        <v>0</v>
      </c>
    </row>
    <row r="25" spans="1:17" ht="15.75" customHeight="1">
      <c r="A25" s="60">
        <v>16</v>
      </c>
      <c r="B25" s="79">
        <v>3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81"/>
      <c r="O25" s="33">
        <f t="shared" si="0"/>
        <v>0</v>
      </c>
      <c r="P25" s="82" t="s">
        <v>241</v>
      </c>
      <c r="Q25" s="80">
        <f t="shared" si="1"/>
        <v>0</v>
      </c>
    </row>
    <row r="26" spans="1:17" ht="15.75" customHeight="1">
      <c r="A26" s="60"/>
      <c r="B26" s="79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3">
        <f aca="true" t="shared" si="2" ref="O26:O49">IF(B26="","",SUM(C26:M26)-(N26))</f>
      </c>
      <c r="P26" s="83"/>
      <c r="Q26" s="80">
        <f aca="true" t="shared" si="3" ref="Q26:Q49">SUM(C26:E26)</f>
        <v>0</v>
      </c>
    </row>
    <row r="27" spans="1:17" ht="15.75" customHeight="1">
      <c r="A27" s="60"/>
      <c r="B27" s="79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3">
        <f t="shared" si="2"/>
      </c>
      <c r="P27" s="83"/>
      <c r="Q27" s="80">
        <f t="shared" si="3"/>
        <v>0</v>
      </c>
    </row>
    <row r="28" spans="1:17" ht="15.75" customHeight="1">
      <c r="A28" s="60"/>
      <c r="B28" s="79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33">
        <f t="shared" si="2"/>
      </c>
      <c r="P28" s="83"/>
      <c r="Q28" s="80">
        <f t="shared" si="3"/>
        <v>0</v>
      </c>
    </row>
    <row r="29" spans="1:17" ht="15.75" customHeight="1">
      <c r="A29" s="60"/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33">
        <f t="shared" si="2"/>
      </c>
      <c r="P29" s="82"/>
      <c r="Q29" s="80">
        <f t="shared" si="3"/>
        <v>0</v>
      </c>
    </row>
    <row r="30" spans="1:17" ht="15.75" customHeight="1">
      <c r="A30" s="60"/>
      <c r="B30" s="7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1"/>
      <c r="O30" s="33">
        <f t="shared" si="2"/>
      </c>
      <c r="P30" s="83"/>
      <c r="Q30" s="80">
        <f t="shared" si="3"/>
        <v>0</v>
      </c>
    </row>
    <row r="31" spans="1:17" ht="15.75" customHeight="1">
      <c r="A31" s="60"/>
      <c r="B31" s="79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33">
        <f t="shared" si="2"/>
      </c>
      <c r="P31" s="83"/>
      <c r="Q31" s="80">
        <f t="shared" si="3"/>
        <v>0</v>
      </c>
    </row>
    <row r="32" spans="1:17" ht="15.75" customHeight="1">
      <c r="A32" s="60"/>
      <c r="B32" s="7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1"/>
      <c r="O32" s="33">
        <f t="shared" si="2"/>
      </c>
      <c r="P32" s="83"/>
      <c r="Q32" s="80">
        <f t="shared" si="3"/>
        <v>0</v>
      </c>
    </row>
    <row r="33" spans="1:17" ht="15.75" customHeight="1">
      <c r="A33" s="60"/>
      <c r="B33" s="7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1"/>
      <c r="O33" s="33">
        <f t="shared" si="2"/>
      </c>
      <c r="P33" s="83"/>
      <c r="Q33" s="80">
        <f t="shared" si="3"/>
        <v>0</v>
      </c>
    </row>
    <row r="34" spans="1:17" ht="15.75" customHeight="1">
      <c r="A34" s="60"/>
      <c r="B34" s="7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1"/>
      <c r="O34" s="33">
        <f t="shared" si="2"/>
      </c>
      <c r="P34" s="83"/>
      <c r="Q34" s="80">
        <f t="shared" si="3"/>
        <v>0</v>
      </c>
    </row>
    <row r="35" spans="1:17" ht="15.75" customHeight="1">
      <c r="A35" s="60"/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3">
        <f t="shared" si="2"/>
      </c>
      <c r="P35" s="83"/>
      <c r="Q35" s="80">
        <f t="shared" si="3"/>
        <v>0</v>
      </c>
    </row>
    <row r="36" spans="1:17" ht="15.75" customHeight="1">
      <c r="A36" s="60"/>
      <c r="B36" s="7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1"/>
      <c r="O36" s="33">
        <f t="shared" si="2"/>
      </c>
      <c r="P36" s="83"/>
      <c r="Q36" s="80">
        <f t="shared" si="3"/>
        <v>0</v>
      </c>
    </row>
    <row r="37" spans="1:17" ht="15.75" customHeight="1">
      <c r="A37" s="60"/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33">
        <f t="shared" si="2"/>
      </c>
      <c r="P37" s="83"/>
      <c r="Q37" s="80">
        <f t="shared" si="3"/>
        <v>0</v>
      </c>
    </row>
    <row r="38" spans="1:17" ht="15.75" customHeight="1">
      <c r="A38" s="60"/>
      <c r="B38" s="7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1"/>
      <c r="O38" s="33">
        <f t="shared" si="2"/>
      </c>
      <c r="P38" s="83"/>
      <c r="Q38" s="80">
        <f t="shared" si="3"/>
        <v>0</v>
      </c>
    </row>
    <row r="39" spans="1:17" ht="15.75" customHeight="1">
      <c r="A39" s="60"/>
      <c r="B39" s="7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1"/>
      <c r="O39" s="33">
        <f t="shared" si="2"/>
      </c>
      <c r="P39" s="83"/>
      <c r="Q39" s="80">
        <f t="shared" si="3"/>
        <v>0</v>
      </c>
    </row>
    <row r="40" spans="1:17" ht="15.75" customHeight="1">
      <c r="A40" s="60"/>
      <c r="B40" s="7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1"/>
      <c r="O40" s="33">
        <f t="shared" si="2"/>
      </c>
      <c r="P40" s="83"/>
      <c r="Q40" s="80">
        <f t="shared" si="3"/>
        <v>0</v>
      </c>
    </row>
    <row r="41" spans="1:17" ht="15.75" customHeight="1">
      <c r="A41" s="60"/>
      <c r="B41" s="7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33">
        <f t="shared" si="2"/>
      </c>
      <c r="P41" s="83"/>
      <c r="Q41" s="80">
        <f t="shared" si="3"/>
        <v>0</v>
      </c>
    </row>
    <row r="42" spans="1:17" ht="15.75" customHeight="1">
      <c r="A42" s="60"/>
      <c r="B42" s="7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1"/>
      <c r="O42" s="33">
        <f t="shared" si="2"/>
      </c>
      <c r="P42" s="83"/>
      <c r="Q42" s="80">
        <f t="shared" si="3"/>
        <v>0</v>
      </c>
    </row>
    <row r="43" spans="1:17" ht="15.75" customHeight="1">
      <c r="A43" s="60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33">
        <f t="shared" si="2"/>
      </c>
      <c r="P43" s="83"/>
      <c r="Q43" s="80">
        <f t="shared" si="3"/>
        <v>0</v>
      </c>
    </row>
    <row r="44" spans="1:17" ht="15.75" customHeight="1">
      <c r="A44" s="60"/>
      <c r="B44" s="79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3">
        <f t="shared" si="2"/>
      </c>
      <c r="P44" s="83"/>
      <c r="Q44" s="80">
        <f t="shared" si="3"/>
        <v>0</v>
      </c>
    </row>
    <row r="45" spans="1:17" ht="15.75" customHeight="1">
      <c r="A45" s="60"/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33">
        <f t="shared" si="2"/>
      </c>
      <c r="P45" s="83"/>
      <c r="Q45" s="80">
        <f t="shared" si="3"/>
        <v>0</v>
      </c>
    </row>
    <row r="46" spans="1:17" ht="15.75" customHeight="1">
      <c r="A46" s="60"/>
      <c r="B46" s="7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1"/>
      <c r="O46" s="33">
        <f t="shared" si="2"/>
      </c>
      <c r="P46" s="83"/>
      <c r="Q46" s="80">
        <f t="shared" si="3"/>
        <v>0</v>
      </c>
    </row>
    <row r="47" spans="1:17" ht="15.75" customHeight="1">
      <c r="A47" s="60"/>
      <c r="B47" s="79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33">
        <f t="shared" si="2"/>
      </c>
      <c r="P47" s="83"/>
      <c r="Q47" s="80">
        <f t="shared" si="3"/>
        <v>0</v>
      </c>
    </row>
    <row r="48" spans="1:17" ht="15.75" customHeight="1">
      <c r="A48" s="60"/>
      <c r="B48" s="7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1"/>
      <c r="O48" s="33">
        <f t="shared" si="2"/>
      </c>
      <c r="P48" s="83"/>
      <c r="Q48" s="80">
        <f t="shared" si="3"/>
        <v>0</v>
      </c>
    </row>
    <row r="49" spans="1:17" ht="15.75" customHeight="1">
      <c r="A49" s="60"/>
      <c r="B49" s="79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33">
        <f t="shared" si="2"/>
      </c>
      <c r="P49" s="83"/>
      <c r="Q49" s="80">
        <f t="shared" si="3"/>
        <v>0</v>
      </c>
    </row>
  </sheetData>
  <sheetProtection selectLockedCells="1" selectUnlockedCells="1"/>
  <mergeCells count="32">
    <mergeCell ref="S14:T14"/>
    <mergeCell ref="Q3:Q5"/>
    <mergeCell ref="S3:S5"/>
    <mergeCell ref="R4:R5"/>
    <mergeCell ref="T4:T5"/>
    <mergeCell ref="S11:T11"/>
    <mergeCell ref="S12:T12"/>
    <mergeCell ref="S13:T13"/>
    <mergeCell ref="B6:C8"/>
    <mergeCell ref="D6:F6"/>
    <mergeCell ref="G6:I8"/>
    <mergeCell ref="J6:K6"/>
    <mergeCell ref="L6:N8"/>
    <mergeCell ref="O6:P6"/>
    <mergeCell ref="D7:F8"/>
    <mergeCell ref="J7:K8"/>
    <mergeCell ref="O7:P8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9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9"/>
  <sheetViews>
    <sheetView zoomScalePageLayoutView="0" workbookViewId="0" topLeftCell="A1">
      <selection activeCell="A1" sqref="A1:V22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12.140625" style="1" customWidth="1"/>
    <col min="18" max="19" width="9.140625" style="1" customWidth="1"/>
    <col min="20" max="20" width="15.281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49" t="s">
        <v>87</v>
      </c>
      <c r="B1" s="249"/>
      <c r="C1" s="249"/>
      <c r="D1" s="250" t="s">
        <v>271</v>
      </c>
      <c r="E1" s="250"/>
      <c r="F1" s="250"/>
      <c r="G1" s="250"/>
      <c r="H1" s="250"/>
      <c r="I1" s="250"/>
      <c r="J1" s="250"/>
      <c r="K1" s="250"/>
      <c r="R1" s="123"/>
      <c r="S1" s="141"/>
    </row>
    <row r="2" spans="1:25" ht="15.75" customHeight="1">
      <c r="A2" s="249" t="s">
        <v>2</v>
      </c>
      <c r="B2" s="249"/>
      <c r="C2" s="249"/>
      <c r="D2" s="250"/>
      <c r="E2" s="250"/>
      <c r="F2" s="250"/>
      <c r="G2" s="251" t="s">
        <v>88</v>
      </c>
      <c r="H2" s="251"/>
      <c r="I2" s="251"/>
      <c r="J2" s="252" t="s">
        <v>89</v>
      </c>
      <c r="K2" s="252"/>
      <c r="L2" s="125"/>
      <c r="M2" s="126"/>
      <c r="N2" s="127"/>
      <c r="O2" s="127"/>
      <c r="P2" s="128"/>
      <c r="R2" s="129"/>
      <c r="S2" s="142"/>
      <c r="U2" s="130"/>
      <c r="V2" s="131"/>
      <c r="W2" s="131"/>
      <c r="X2" s="131"/>
      <c r="Y2" s="131"/>
    </row>
    <row r="3" spans="1:24" ht="15.75" customHeight="1">
      <c r="A3" s="122"/>
      <c r="B3" s="253" t="s">
        <v>90</v>
      </c>
      <c r="C3" s="253"/>
      <c r="D3" s="254" t="s">
        <v>91</v>
      </c>
      <c r="E3" s="254"/>
      <c r="F3" s="254"/>
      <c r="G3" s="255" t="s">
        <v>117</v>
      </c>
      <c r="H3" s="255"/>
      <c r="I3" s="255"/>
      <c r="J3" s="256" t="s">
        <v>91</v>
      </c>
      <c r="K3" s="256"/>
      <c r="L3" s="257" t="s">
        <v>92</v>
      </c>
      <c r="M3" s="257"/>
      <c r="N3" s="257"/>
      <c r="O3" s="258" t="s">
        <v>91</v>
      </c>
      <c r="P3" s="259"/>
      <c r="Q3" s="277" t="s">
        <v>93</v>
      </c>
      <c r="R3" s="159" t="s">
        <v>91</v>
      </c>
      <c r="S3" s="280" t="s">
        <v>118</v>
      </c>
      <c r="T3" s="158" t="s">
        <v>91</v>
      </c>
      <c r="U3" s="131"/>
      <c r="V3" s="131"/>
      <c r="W3" s="131"/>
      <c r="X3" s="131"/>
    </row>
    <row r="4" spans="1:24" ht="15.75" customHeight="1">
      <c r="A4" s="122"/>
      <c r="B4" s="253"/>
      <c r="C4" s="253"/>
      <c r="D4" s="260">
        <v>21</v>
      </c>
      <c r="E4" s="260"/>
      <c r="F4" s="260"/>
      <c r="G4" s="255"/>
      <c r="H4" s="255"/>
      <c r="I4" s="255"/>
      <c r="J4" s="261">
        <v>112</v>
      </c>
      <c r="K4" s="261"/>
      <c r="L4" s="257"/>
      <c r="M4" s="257"/>
      <c r="N4" s="257"/>
      <c r="O4" s="262">
        <v>9</v>
      </c>
      <c r="P4" s="263"/>
      <c r="Q4" s="278"/>
      <c r="R4" s="283">
        <v>72</v>
      </c>
      <c r="S4" s="281"/>
      <c r="T4" s="285">
        <v>87</v>
      </c>
      <c r="U4" s="131"/>
      <c r="V4" s="131"/>
      <c r="W4" s="131"/>
      <c r="X4" s="131"/>
    </row>
    <row r="5" spans="1:24" ht="15.75" customHeight="1">
      <c r="A5" s="122"/>
      <c r="B5" s="253"/>
      <c r="C5" s="253"/>
      <c r="D5" s="260"/>
      <c r="E5" s="260"/>
      <c r="F5" s="260"/>
      <c r="G5" s="255"/>
      <c r="H5" s="255"/>
      <c r="I5" s="255"/>
      <c r="J5" s="261"/>
      <c r="K5" s="261"/>
      <c r="L5" s="257"/>
      <c r="M5" s="257"/>
      <c r="N5" s="257"/>
      <c r="O5" s="262"/>
      <c r="P5" s="263"/>
      <c r="Q5" s="279"/>
      <c r="R5" s="284"/>
      <c r="S5" s="282"/>
      <c r="T5" s="286"/>
      <c r="U5" s="131"/>
      <c r="V5" s="131"/>
      <c r="W5" s="131"/>
      <c r="X5" s="131"/>
    </row>
    <row r="6" spans="1:24" ht="15.75" customHeight="1">
      <c r="A6" s="122"/>
      <c r="B6" s="264" t="s">
        <v>119</v>
      </c>
      <c r="C6" s="264"/>
      <c r="D6" s="265" t="s">
        <v>91</v>
      </c>
      <c r="E6" s="265"/>
      <c r="F6" s="265"/>
      <c r="G6" s="266" t="s">
        <v>261</v>
      </c>
      <c r="H6" s="266"/>
      <c r="I6" s="266"/>
      <c r="J6" s="267" t="s">
        <v>91</v>
      </c>
      <c r="K6" s="267"/>
      <c r="L6" s="268" t="s">
        <v>121</v>
      </c>
      <c r="M6" s="268"/>
      <c r="N6" s="268"/>
      <c r="O6" s="269" t="s">
        <v>91</v>
      </c>
      <c r="P6" s="269"/>
      <c r="Q6" s="160" t="s">
        <v>20</v>
      </c>
      <c r="R6" s="161" t="s">
        <v>83</v>
      </c>
      <c r="S6" s="162">
        <v>90</v>
      </c>
      <c r="T6" s="163" t="s">
        <v>91</v>
      </c>
      <c r="U6" s="131"/>
      <c r="V6" s="131"/>
      <c r="W6" s="131"/>
      <c r="X6" s="131"/>
    </row>
    <row r="7" spans="1:24" ht="15.75" customHeight="1">
      <c r="A7" s="122"/>
      <c r="B7" s="264"/>
      <c r="C7" s="264"/>
      <c r="D7" s="270">
        <v>402</v>
      </c>
      <c r="E7" s="270"/>
      <c r="F7" s="270"/>
      <c r="G7" s="266"/>
      <c r="H7" s="266"/>
      <c r="I7" s="266"/>
      <c r="J7" s="271">
        <v>336</v>
      </c>
      <c r="K7" s="271"/>
      <c r="L7" s="268"/>
      <c r="M7" s="268"/>
      <c r="N7" s="268"/>
      <c r="O7" s="272">
        <v>293</v>
      </c>
      <c r="P7" s="272"/>
      <c r="Q7" s="164" t="s">
        <v>20</v>
      </c>
      <c r="R7" s="165" t="s">
        <v>122</v>
      </c>
      <c r="S7" s="166">
        <v>35</v>
      </c>
      <c r="T7" s="167" t="s">
        <v>91</v>
      </c>
      <c r="U7" s="131"/>
      <c r="V7" s="131"/>
      <c r="W7" s="131"/>
      <c r="X7" s="131"/>
    </row>
    <row r="8" spans="2:20" ht="15.75" customHeight="1">
      <c r="B8" s="264"/>
      <c r="C8" s="264"/>
      <c r="D8" s="270"/>
      <c r="E8" s="270"/>
      <c r="F8" s="270"/>
      <c r="G8" s="266"/>
      <c r="H8" s="266"/>
      <c r="I8" s="266"/>
      <c r="J8" s="271"/>
      <c r="K8" s="271"/>
      <c r="L8" s="268"/>
      <c r="M8" s="268"/>
      <c r="N8" s="268"/>
      <c r="O8" s="272"/>
      <c r="P8" s="272"/>
      <c r="Q8" s="168" t="s">
        <v>20</v>
      </c>
      <c r="R8" s="169" t="s">
        <v>123</v>
      </c>
      <c r="S8" s="170">
        <v>19</v>
      </c>
      <c r="T8" s="171" t="s">
        <v>91</v>
      </c>
    </row>
    <row r="9" spans="1:81" s="18" customFormat="1" ht="21" customHeight="1">
      <c r="A9" s="72"/>
      <c r="B9" s="73" t="s">
        <v>3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4" t="s">
        <v>64</v>
      </c>
      <c r="M9" s="74" t="s">
        <v>15</v>
      </c>
      <c r="N9" s="75" t="s">
        <v>16</v>
      </c>
      <c r="O9" s="76" t="s">
        <v>94</v>
      </c>
      <c r="P9" s="77" t="s">
        <v>95</v>
      </c>
      <c r="Q9" s="16" t="s">
        <v>20</v>
      </c>
      <c r="R9" s="132"/>
      <c r="S9" s="143"/>
      <c r="T9" s="145"/>
      <c r="U9" s="144"/>
      <c r="V9" s="135"/>
      <c r="W9" s="135"/>
      <c r="X9" s="135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</row>
    <row r="10" spans="1:20" ht="15.75" customHeight="1" thickBot="1">
      <c r="A10" s="60">
        <v>1</v>
      </c>
      <c r="B10" s="79">
        <v>15</v>
      </c>
      <c r="C10" s="78">
        <v>21</v>
      </c>
      <c r="D10" s="78">
        <v>9</v>
      </c>
      <c r="E10" s="78">
        <v>6</v>
      </c>
      <c r="F10" s="78">
        <v>9</v>
      </c>
      <c r="G10" s="78">
        <v>12</v>
      </c>
      <c r="H10" s="78">
        <v>15</v>
      </c>
      <c r="I10" s="78">
        <v>9</v>
      </c>
      <c r="J10" s="78">
        <v>9</v>
      </c>
      <c r="K10" s="78">
        <v>12</v>
      </c>
      <c r="L10" s="78">
        <v>9</v>
      </c>
      <c r="M10" s="78">
        <v>6</v>
      </c>
      <c r="N10" s="78"/>
      <c r="O10" s="33">
        <f aca="true" t="shared" si="0" ref="O10:O21">IF(B10="","",SUM(C10:M10)-(N10))</f>
        <v>117</v>
      </c>
      <c r="P10" s="82" t="s">
        <v>241</v>
      </c>
      <c r="Q10" s="80">
        <f>SUM(C10:E10)</f>
        <v>36</v>
      </c>
      <c r="S10" s="172" t="s">
        <v>124</v>
      </c>
      <c r="T10" s="137"/>
    </row>
    <row r="11" spans="1:22" ht="15.75" customHeight="1">
      <c r="A11" s="60">
        <v>2</v>
      </c>
      <c r="B11" s="79">
        <v>48</v>
      </c>
      <c r="C11" s="78">
        <v>21</v>
      </c>
      <c r="D11" s="78">
        <v>0</v>
      </c>
      <c r="E11" s="78">
        <v>0</v>
      </c>
      <c r="F11" s="78">
        <v>9</v>
      </c>
      <c r="G11" s="78">
        <v>15</v>
      </c>
      <c r="H11" s="78">
        <v>15</v>
      </c>
      <c r="I11" s="78">
        <v>9</v>
      </c>
      <c r="J11" s="78">
        <v>9</v>
      </c>
      <c r="K11" s="78">
        <v>9</v>
      </c>
      <c r="L11" s="78">
        <v>9</v>
      </c>
      <c r="M11" s="78">
        <v>3</v>
      </c>
      <c r="N11" s="78"/>
      <c r="O11" s="33">
        <f t="shared" si="0"/>
        <v>99</v>
      </c>
      <c r="P11" s="82" t="s">
        <v>241</v>
      </c>
      <c r="Q11" s="80">
        <f>SUM(C11:E11)</f>
        <v>21</v>
      </c>
      <c r="S11" s="287" t="s">
        <v>125</v>
      </c>
      <c r="T11" s="288"/>
      <c r="U11" s="176">
        <v>163</v>
      </c>
      <c r="V11" s="173" t="s">
        <v>91</v>
      </c>
    </row>
    <row r="12" spans="1:23" ht="15.75" customHeight="1">
      <c r="A12" s="60">
        <v>3</v>
      </c>
      <c r="B12" s="79">
        <v>5</v>
      </c>
      <c r="C12" s="19">
        <v>18</v>
      </c>
      <c r="D12" s="19">
        <v>0</v>
      </c>
      <c r="E12" s="19">
        <v>0</v>
      </c>
      <c r="F12" s="19">
        <v>9</v>
      </c>
      <c r="G12" s="19">
        <v>12</v>
      </c>
      <c r="H12" s="19">
        <v>15</v>
      </c>
      <c r="I12" s="19">
        <v>9</v>
      </c>
      <c r="J12" s="19">
        <v>9</v>
      </c>
      <c r="K12" s="19">
        <v>12</v>
      </c>
      <c r="L12" s="19">
        <v>9</v>
      </c>
      <c r="M12" s="19">
        <v>3</v>
      </c>
      <c r="N12" s="81"/>
      <c r="O12" s="33">
        <f t="shared" si="0"/>
        <v>96</v>
      </c>
      <c r="P12" s="82" t="s">
        <v>241</v>
      </c>
      <c r="Q12" s="80">
        <f>SUM(C12:E12)</f>
        <v>18</v>
      </c>
      <c r="S12" s="273" t="s">
        <v>112</v>
      </c>
      <c r="T12" s="274"/>
      <c r="U12" s="177">
        <v>1031</v>
      </c>
      <c r="V12" s="174" t="s">
        <v>91</v>
      </c>
      <c r="W12" s="138"/>
    </row>
    <row r="13" spans="1:23" ht="15.75" customHeight="1">
      <c r="A13" s="60">
        <v>4</v>
      </c>
      <c r="B13" s="79">
        <v>16</v>
      </c>
      <c r="C13" s="19">
        <v>15</v>
      </c>
      <c r="D13" s="19">
        <v>0</v>
      </c>
      <c r="E13" s="19">
        <v>0</v>
      </c>
      <c r="F13" s="19">
        <v>9</v>
      </c>
      <c r="G13" s="19">
        <v>15</v>
      </c>
      <c r="H13" s="19">
        <v>15</v>
      </c>
      <c r="I13" s="19">
        <v>9</v>
      </c>
      <c r="J13" s="19">
        <v>9</v>
      </c>
      <c r="K13" s="19">
        <v>9</v>
      </c>
      <c r="L13" s="19">
        <v>9</v>
      </c>
      <c r="M13" s="19">
        <v>0</v>
      </c>
      <c r="N13" s="81"/>
      <c r="O13" s="33">
        <f t="shared" si="0"/>
        <v>90</v>
      </c>
      <c r="P13" s="82" t="s">
        <v>241</v>
      </c>
      <c r="Q13" s="80">
        <f>SUM(C13:E13)</f>
        <v>15</v>
      </c>
      <c r="S13" s="273" t="s">
        <v>113</v>
      </c>
      <c r="T13" s="274"/>
      <c r="U13" s="177">
        <v>741</v>
      </c>
      <c r="V13" s="174" t="s">
        <v>91</v>
      </c>
      <c r="W13" s="138"/>
    </row>
    <row r="14" spans="1:23" ht="15.75" customHeight="1" thickBot="1">
      <c r="A14" s="60">
        <v>5</v>
      </c>
      <c r="B14" s="79">
        <v>11</v>
      </c>
      <c r="C14" s="78">
        <v>18</v>
      </c>
      <c r="D14" s="78"/>
      <c r="E14" s="78"/>
      <c r="F14" s="78">
        <v>9</v>
      </c>
      <c r="G14" s="78">
        <v>9</v>
      </c>
      <c r="H14" s="78">
        <v>14</v>
      </c>
      <c r="I14" s="78">
        <v>9</v>
      </c>
      <c r="J14" s="78">
        <v>9</v>
      </c>
      <c r="K14" s="78">
        <v>9</v>
      </c>
      <c r="L14" s="78">
        <v>12</v>
      </c>
      <c r="M14" s="78"/>
      <c r="N14" s="78"/>
      <c r="O14" s="33">
        <f t="shared" si="0"/>
        <v>89</v>
      </c>
      <c r="P14" s="82" t="s">
        <v>270</v>
      </c>
      <c r="Q14" s="80">
        <f>SUM(C14:E14)</f>
        <v>18</v>
      </c>
      <c r="S14" s="275" t="s">
        <v>114</v>
      </c>
      <c r="T14" s="276"/>
      <c r="U14" s="178">
        <v>577</v>
      </c>
      <c r="V14" s="175" t="s">
        <v>91</v>
      </c>
      <c r="W14" s="138"/>
    </row>
    <row r="15" spans="1:22" ht="15.75" customHeight="1">
      <c r="A15" s="60">
        <v>6</v>
      </c>
      <c r="B15" s="79">
        <v>22</v>
      </c>
      <c r="C15" s="19">
        <v>18</v>
      </c>
      <c r="D15" s="19"/>
      <c r="E15" s="19"/>
      <c r="F15" s="19">
        <v>9</v>
      </c>
      <c r="G15" s="19">
        <v>9</v>
      </c>
      <c r="H15" s="19">
        <v>13</v>
      </c>
      <c r="I15" s="19">
        <v>9</v>
      </c>
      <c r="J15" s="19">
        <v>9</v>
      </c>
      <c r="K15" s="19">
        <v>9</v>
      </c>
      <c r="L15" s="19">
        <v>10</v>
      </c>
      <c r="M15" s="19"/>
      <c r="N15" s="81"/>
      <c r="O15" s="33">
        <f t="shared" si="0"/>
        <v>86</v>
      </c>
      <c r="P15" s="82" t="s">
        <v>270</v>
      </c>
      <c r="Q15" s="80">
        <f aca="true" t="shared" si="1" ref="Q15:Q49">SUM(C15:E15)</f>
        <v>18</v>
      </c>
      <c r="V15" s="17"/>
    </row>
    <row r="16" spans="1:17" ht="15.75" customHeight="1">
      <c r="A16" s="60">
        <v>7</v>
      </c>
      <c r="B16" s="79">
        <v>14</v>
      </c>
      <c r="C16" s="78">
        <v>17</v>
      </c>
      <c r="D16" s="78"/>
      <c r="E16" s="78"/>
      <c r="F16" s="78">
        <v>9</v>
      </c>
      <c r="G16" s="78">
        <v>9</v>
      </c>
      <c r="H16" s="78">
        <v>13</v>
      </c>
      <c r="I16" s="78">
        <v>9</v>
      </c>
      <c r="J16" s="78">
        <v>9</v>
      </c>
      <c r="K16" s="78">
        <v>9</v>
      </c>
      <c r="L16" s="78">
        <v>9</v>
      </c>
      <c r="M16" s="78"/>
      <c r="N16" s="78"/>
      <c r="O16" s="33">
        <f t="shared" si="0"/>
        <v>84</v>
      </c>
      <c r="P16" s="82" t="s">
        <v>270</v>
      </c>
      <c r="Q16" s="80">
        <f t="shared" si="1"/>
        <v>17</v>
      </c>
    </row>
    <row r="17" spans="1:17" ht="15.75" customHeight="1">
      <c r="A17" s="60">
        <v>8</v>
      </c>
      <c r="B17" s="79">
        <v>42</v>
      </c>
      <c r="C17" s="78">
        <v>18</v>
      </c>
      <c r="D17" s="78">
        <v>0</v>
      </c>
      <c r="E17" s="78">
        <v>0</v>
      </c>
      <c r="F17" s="78">
        <v>9</v>
      </c>
      <c r="G17" s="78">
        <v>9</v>
      </c>
      <c r="H17" s="78">
        <v>12</v>
      </c>
      <c r="I17" s="78">
        <v>6</v>
      </c>
      <c r="J17" s="78">
        <v>7</v>
      </c>
      <c r="K17" s="78">
        <v>7</v>
      </c>
      <c r="L17" s="78">
        <v>12</v>
      </c>
      <c r="M17" s="78"/>
      <c r="N17" s="78"/>
      <c r="O17" s="33">
        <f t="shared" si="0"/>
        <v>80</v>
      </c>
      <c r="P17" s="82" t="s">
        <v>240</v>
      </c>
      <c r="Q17" s="80">
        <f t="shared" si="1"/>
        <v>18</v>
      </c>
    </row>
    <row r="18" spans="1:17" ht="15.75" customHeight="1">
      <c r="A18" s="60">
        <v>9</v>
      </c>
      <c r="B18" s="79">
        <v>24</v>
      </c>
      <c r="C18" s="78">
        <v>19</v>
      </c>
      <c r="D18" s="78">
        <v>0</v>
      </c>
      <c r="E18" s="78">
        <v>0</v>
      </c>
      <c r="F18" s="78">
        <v>7</v>
      </c>
      <c r="G18" s="78">
        <v>9</v>
      </c>
      <c r="H18" s="78">
        <v>10</v>
      </c>
      <c r="I18" s="78">
        <v>8</v>
      </c>
      <c r="J18" s="78">
        <v>7</v>
      </c>
      <c r="K18" s="78">
        <v>8</v>
      </c>
      <c r="L18" s="78">
        <v>12</v>
      </c>
      <c r="M18" s="78"/>
      <c r="N18" s="78">
        <v>2</v>
      </c>
      <c r="O18" s="33">
        <f t="shared" si="0"/>
        <v>78</v>
      </c>
      <c r="P18" s="82" t="s">
        <v>240</v>
      </c>
      <c r="Q18" s="80">
        <f t="shared" si="1"/>
        <v>19</v>
      </c>
    </row>
    <row r="19" spans="1:17" ht="15.75" customHeight="1">
      <c r="A19" s="60">
        <v>10</v>
      </c>
      <c r="B19" s="79">
        <v>7</v>
      </c>
      <c r="C19" s="78">
        <v>17</v>
      </c>
      <c r="D19" s="78"/>
      <c r="E19" s="78"/>
      <c r="F19" s="78">
        <v>9</v>
      </c>
      <c r="G19" s="78"/>
      <c r="H19" s="78">
        <v>13</v>
      </c>
      <c r="I19" s="78">
        <v>9</v>
      </c>
      <c r="J19" s="78">
        <v>9</v>
      </c>
      <c r="K19" s="78">
        <v>10</v>
      </c>
      <c r="L19" s="78">
        <v>10</v>
      </c>
      <c r="M19" s="78"/>
      <c r="N19" s="78"/>
      <c r="O19" s="33">
        <f t="shared" si="0"/>
        <v>77</v>
      </c>
      <c r="P19" s="82" t="s">
        <v>270</v>
      </c>
      <c r="Q19" s="80">
        <f t="shared" si="1"/>
        <v>17</v>
      </c>
    </row>
    <row r="20" spans="1:19" ht="15.75" customHeight="1">
      <c r="A20" s="60">
        <v>11</v>
      </c>
      <c r="B20" s="79">
        <v>20</v>
      </c>
      <c r="C20" s="78">
        <v>16</v>
      </c>
      <c r="D20" s="78">
        <v>0</v>
      </c>
      <c r="E20" s="78">
        <v>0</v>
      </c>
      <c r="F20" s="78">
        <v>7</v>
      </c>
      <c r="G20" s="78">
        <v>0</v>
      </c>
      <c r="H20" s="78">
        <v>12</v>
      </c>
      <c r="I20" s="78">
        <v>6</v>
      </c>
      <c r="J20" s="78">
        <v>7</v>
      </c>
      <c r="K20" s="78">
        <v>8</v>
      </c>
      <c r="L20" s="78">
        <v>12</v>
      </c>
      <c r="M20" s="78"/>
      <c r="N20" s="78"/>
      <c r="O20" s="33">
        <f t="shared" si="0"/>
        <v>68</v>
      </c>
      <c r="P20" s="82" t="s">
        <v>240</v>
      </c>
      <c r="Q20" s="80">
        <f t="shared" si="1"/>
        <v>16</v>
      </c>
      <c r="R20" s="139"/>
      <c r="S20" s="139"/>
    </row>
    <row r="21" spans="1:17" ht="15.75" customHeight="1">
      <c r="A21" s="60">
        <v>12</v>
      </c>
      <c r="B21" s="79">
        <v>18</v>
      </c>
      <c r="C21" s="78">
        <v>12</v>
      </c>
      <c r="D21" s="78">
        <v>0</v>
      </c>
      <c r="E21" s="78">
        <v>0</v>
      </c>
      <c r="F21" s="78">
        <v>7</v>
      </c>
      <c r="G21" s="78">
        <v>0</v>
      </c>
      <c r="H21" s="78">
        <v>12</v>
      </c>
      <c r="I21" s="78">
        <v>7</v>
      </c>
      <c r="J21" s="78">
        <v>9</v>
      </c>
      <c r="K21" s="78">
        <v>8</v>
      </c>
      <c r="L21" s="78">
        <v>12</v>
      </c>
      <c r="M21" s="78"/>
      <c r="N21" s="78"/>
      <c r="O21" s="33">
        <f t="shared" si="0"/>
        <v>67</v>
      </c>
      <c r="P21" s="82" t="s">
        <v>240</v>
      </c>
      <c r="Q21" s="80">
        <f t="shared" si="1"/>
        <v>12</v>
      </c>
    </row>
    <row r="22" spans="1:17" ht="15.75" customHeight="1">
      <c r="A22" s="60"/>
      <c r="B22" s="7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1"/>
      <c r="O22" s="33">
        <f aca="true" t="shared" si="2" ref="O22:O49">IF(B22="","",SUM(C22:M22)-(N22))</f>
      </c>
      <c r="P22" s="83"/>
      <c r="Q22" s="80">
        <f t="shared" si="1"/>
        <v>0</v>
      </c>
    </row>
    <row r="23" spans="1:17" ht="15.75" customHeight="1">
      <c r="A23" s="60"/>
      <c r="B23" s="79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33">
        <f t="shared" si="2"/>
      </c>
      <c r="P23" s="83"/>
      <c r="Q23" s="80">
        <f t="shared" si="1"/>
        <v>0</v>
      </c>
    </row>
    <row r="24" spans="1:17" ht="15.75" customHeight="1">
      <c r="A24" s="60"/>
      <c r="B24" s="7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1"/>
      <c r="O24" s="33">
        <f t="shared" si="2"/>
      </c>
      <c r="P24" s="82"/>
      <c r="Q24" s="80">
        <f t="shared" si="1"/>
        <v>0</v>
      </c>
    </row>
    <row r="25" spans="1:17" ht="15.75" customHeight="1">
      <c r="A25" s="60"/>
      <c r="B25" s="79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33">
        <f t="shared" si="2"/>
      </c>
      <c r="P25" s="83"/>
      <c r="Q25" s="80">
        <f t="shared" si="1"/>
        <v>0</v>
      </c>
    </row>
    <row r="26" spans="1:17" ht="15.75" customHeight="1">
      <c r="A26" s="60"/>
      <c r="B26" s="79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3">
        <f t="shared" si="2"/>
      </c>
      <c r="P26" s="83"/>
      <c r="Q26" s="80">
        <f t="shared" si="1"/>
        <v>0</v>
      </c>
    </row>
    <row r="27" spans="1:17" ht="15.75" customHeight="1">
      <c r="A27" s="60"/>
      <c r="B27" s="79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3">
        <f t="shared" si="2"/>
      </c>
      <c r="P27" s="83"/>
      <c r="Q27" s="80">
        <f t="shared" si="1"/>
        <v>0</v>
      </c>
    </row>
    <row r="28" spans="1:17" ht="15.75" customHeight="1">
      <c r="A28" s="60"/>
      <c r="B28" s="79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33">
        <f t="shared" si="2"/>
      </c>
      <c r="P28" s="83"/>
      <c r="Q28" s="80">
        <f t="shared" si="1"/>
        <v>0</v>
      </c>
    </row>
    <row r="29" spans="1:17" ht="15.75" customHeight="1">
      <c r="A29" s="60"/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33">
        <f t="shared" si="2"/>
      </c>
      <c r="P29" s="82"/>
      <c r="Q29" s="80">
        <f t="shared" si="1"/>
        <v>0</v>
      </c>
    </row>
    <row r="30" spans="1:17" ht="15.75" customHeight="1">
      <c r="A30" s="60"/>
      <c r="B30" s="7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1"/>
      <c r="O30" s="33">
        <f t="shared" si="2"/>
      </c>
      <c r="P30" s="83"/>
      <c r="Q30" s="80">
        <f t="shared" si="1"/>
        <v>0</v>
      </c>
    </row>
    <row r="31" spans="1:17" ht="15.75" customHeight="1">
      <c r="A31" s="60"/>
      <c r="B31" s="79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33">
        <f t="shared" si="2"/>
      </c>
      <c r="P31" s="83"/>
      <c r="Q31" s="80">
        <f t="shared" si="1"/>
        <v>0</v>
      </c>
    </row>
    <row r="32" spans="1:17" ht="15.75" customHeight="1">
      <c r="A32" s="60"/>
      <c r="B32" s="7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1"/>
      <c r="O32" s="33">
        <f t="shared" si="2"/>
      </c>
      <c r="P32" s="83"/>
      <c r="Q32" s="80">
        <f t="shared" si="1"/>
        <v>0</v>
      </c>
    </row>
    <row r="33" spans="1:17" ht="15.75" customHeight="1">
      <c r="A33" s="60"/>
      <c r="B33" s="7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1"/>
      <c r="O33" s="33">
        <f t="shared" si="2"/>
      </c>
      <c r="P33" s="83"/>
      <c r="Q33" s="80">
        <f t="shared" si="1"/>
        <v>0</v>
      </c>
    </row>
    <row r="34" spans="1:17" ht="15.75" customHeight="1">
      <c r="A34" s="60"/>
      <c r="B34" s="7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1"/>
      <c r="O34" s="33">
        <f t="shared" si="2"/>
      </c>
      <c r="P34" s="83"/>
      <c r="Q34" s="80">
        <f t="shared" si="1"/>
        <v>0</v>
      </c>
    </row>
    <row r="35" spans="1:17" ht="15.75" customHeight="1">
      <c r="A35" s="60"/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3">
        <f t="shared" si="2"/>
      </c>
      <c r="P35" s="83"/>
      <c r="Q35" s="80">
        <f t="shared" si="1"/>
        <v>0</v>
      </c>
    </row>
    <row r="36" spans="1:17" ht="15.75" customHeight="1">
      <c r="A36" s="60"/>
      <c r="B36" s="7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1"/>
      <c r="O36" s="33">
        <f t="shared" si="2"/>
      </c>
      <c r="P36" s="83"/>
      <c r="Q36" s="80">
        <f t="shared" si="1"/>
        <v>0</v>
      </c>
    </row>
    <row r="37" spans="1:17" ht="15.75" customHeight="1">
      <c r="A37" s="60"/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33">
        <f t="shared" si="2"/>
      </c>
      <c r="P37" s="83"/>
      <c r="Q37" s="80">
        <f t="shared" si="1"/>
        <v>0</v>
      </c>
    </row>
    <row r="38" spans="1:17" ht="15.75" customHeight="1">
      <c r="A38" s="60"/>
      <c r="B38" s="7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1"/>
      <c r="O38" s="33">
        <f t="shared" si="2"/>
      </c>
      <c r="P38" s="83"/>
      <c r="Q38" s="80">
        <f t="shared" si="1"/>
        <v>0</v>
      </c>
    </row>
    <row r="39" spans="1:17" ht="15.75" customHeight="1">
      <c r="A39" s="60"/>
      <c r="B39" s="7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1"/>
      <c r="O39" s="33">
        <f t="shared" si="2"/>
      </c>
      <c r="P39" s="83"/>
      <c r="Q39" s="80">
        <f t="shared" si="1"/>
        <v>0</v>
      </c>
    </row>
    <row r="40" spans="1:17" ht="15.75" customHeight="1">
      <c r="A40" s="60"/>
      <c r="B40" s="7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1"/>
      <c r="O40" s="33">
        <f t="shared" si="2"/>
      </c>
      <c r="P40" s="83"/>
      <c r="Q40" s="80">
        <f t="shared" si="1"/>
        <v>0</v>
      </c>
    </row>
    <row r="41" spans="1:17" ht="15.75" customHeight="1">
      <c r="A41" s="60"/>
      <c r="B41" s="7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33">
        <f t="shared" si="2"/>
      </c>
      <c r="P41" s="83"/>
      <c r="Q41" s="80">
        <f t="shared" si="1"/>
        <v>0</v>
      </c>
    </row>
    <row r="42" spans="1:17" ht="15.75" customHeight="1">
      <c r="A42" s="60"/>
      <c r="B42" s="7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1"/>
      <c r="O42" s="33">
        <f t="shared" si="2"/>
      </c>
      <c r="P42" s="83"/>
      <c r="Q42" s="80">
        <f t="shared" si="1"/>
        <v>0</v>
      </c>
    </row>
    <row r="43" spans="1:17" ht="15.75" customHeight="1">
      <c r="A43" s="60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33">
        <f t="shared" si="2"/>
      </c>
      <c r="P43" s="83"/>
      <c r="Q43" s="80">
        <f t="shared" si="1"/>
        <v>0</v>
      </c>
    </row>
    <row r="44" spans="1:17" ht="15.75" customHeight="1">
      <c r="A44" s="60"/>
      <c r="B44" s="79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3">
        <f t="shared" si="2"/>
      </c>
      <c r="P44" s="83"/>
      <c r="Q44" s="80">
        <f t="shared" si="1"/>
        <v>0</v>
      </c>
    </row>
    <row r="45" spans="1:17" ht="15.75" customHeight="1">
      <c r="A45" s="60"/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33">
        <f t="shared" si="2"/>
      </c>
      <c r="P45" s="83"/>
      <c r="Q45" s="80">
        <f t="shared" si="1"/>
        <v>0</v>
      </c>
    </row>
    <row r="46" spans="1:17" ht="15.75" customHeight="1">
      <c r="A46" s="60"/>
      <c r="B46" s="7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1"/>
      <c r="O46" s="33">
        <f t="shared" si="2"/>
      </c>
      <c r="P46" s="83"/>
      <c r="Q46" s="80">
        <f t="shared" si="1"/>
        <v>0</v>
      </c>
    </row>
    <row r="47" spans="1:17" ht="15.75" customHeight="1">
      <c r="A47" s="60"/>
      <c r="B47" s="79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33">
        <f t="shared" si="2"/>
      </c>
      <c r="P47" s="83"/>
      <c r="Q47" s="80">
        <f t="shared" si="1"/>
        <v>0</v>
      </c>
    </row>
    <row r="48" spans="1:17" ht="15.75" customHeight="1">
      <c r="A48" s="60"/>
      <c r="B48" s="7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1"/>
      <c r="O48" s="33">
        <f t="shared" si="2"/>
      </c>
      <c r="P48" s="83"/>
      <c r="Q48" s="80">
        <f t="shared" si="1"/>
        <v>0</v>
      </c>
    </row>
    <row r="49" spans="1:17" ht="15.75" customHeight="1">
      <c r="A49" s="60"/>
      <c r="B49" s="79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33">
        <f t="shared" si="2"/>
      </c>
      <c r="P49" s="83"/>
      <c r="Q49" s="80">
        <f t="shared" si="1"/>
        <v>0</v>
      </c>
    </row>
  </sheetData>
  <sheetProtection selectLockedCells="1" selectUnlockedCells="1"/>
  <mergeCells count="32">
    <mergeCell ref="S14:T14"/>
    <mergeCell ref="Q3:Q5"/>
    <mergeCell ref="S3:S5"/>
    <mergeCell ref="R4:R5"/>
    <mergeCell ref="T4:T5"/>
    <mergeCell ref="S11:T11"/>
    <mergeCell ref="S12:T12"/>
    <mergeCell ref="S13:T13"/>
    <mergeCell ref="B6:C8"/>
    <mergeCell ref="D6:F6"/>
    <mergeCell ref="G6:I8"/>
    <mergeCell ref="J6:K6"/>
    <mergeCell ref="L6:N8"/>
    <mergeCell ref="O6:P6"/>
    <mergeCell ref="D7:F8"/>
    <mergeCell ref="J7:K8"/>
    <mergeCell ref="O7:P8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1"/>
  <sheetViews>
    <sheetView tabSelected="1" zoomScale="110" zoomScaleNormal="110" zoomScalePageLayoutView="0" workbookViewId="0" topLeftCell="A1">
      <pane ySplit="1" topLeftCell="A14" activePane="bottomLeft" state="frozen"/>
      <selection pane="topLeft" activeCell="A1" sqref="A1"/>
      <selection pane="bottomLeft" activeCell="T22" sqref="T22:T23"/>
    </sheetView>
  </sheetViews>
  <sheetFormatPr defaultColWidth="9.140625" defaultRowHeight="15.75" customHeight="1"/>
  <cols>
    <col min="1" max="1" width="5.00390625" style="1" customWidth="1"/>
    <col min="2" max="2" width="18.57421875" style="2" customWidth="1"/>
    <col min="3" max="3" width="6.57421875" style="1" customWidth="1"/>
    <col min="4" max="4" width="4.140625" style="3" customWidth="1"/>
    <col min="5" max="5" width="3.28125" style="3" customWidth="1"/>
    <col min="6" max="17" width="4.28125" style="4" customWidth="1"/>
    <col min="18" max="18" width="4.28125" style="1" customWidth="1"/>
    <col min="19" max="19" width="4.28125" style="5" customWidth="1"/>
    <col min="20" max="20" width="5.421875" style="6" customWidth="1"/>
    <col min="21" max="21" width="11.28125" style="7" customWidth="1"/>
    <col min="22" max="16384" width="9.140625" style="1" customWidth="1"/>
  </cols>
  <sheetData>
    <row r="1" spans="1:22" s="18" customFormat="1" ht="15.75" customHeight="1">
      <c r="A1" s="8" t="s">
        <v>0</v>
      </c>
      <c r="B1" s="9" t="s">
        <v>1</v>
      </c>
      <c r="C1" s="10" t="s">
        <v>2</v>
      </c>
      <c r="D1" s="11" t="s">
        <v>3</v>
      </c>
      <c r="E1" s="11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3" t="s">
        <v>16</v>
      </c>
      <c r="R1" s="14" t="s">
        <v>17</v>
      </c>
      <c r="S1" s="14" t="s">
        <v>18</v>
      </c>
      <c r="T1" s="15" t="s">
        <v>19</v>
      </c>
      <c r="U1" s="16" t="s">
        <v>20</v>
      </c>
      <c r="V1" s="17"/>
    </row>
    <row r="2" spans="1:21" ht="15.75" customHeight="1">
      <c r="A2" s="230">
        <v>36</v>
      </c>
      <c r="B2" s="231" t="s">
        <v>142</v>
      </c>
      <c r="C2" s="232" t="s">
        <v>143</v>
      </c>
      <c r="D2" s="20">
        <v>40</v>
      </c>
      <c r="E2" s="21" t="s">
        <v>21</v>
      </c>
      <c r="F2" s="22">
        <v>27</v>
      </c>
      <c r="G2" s="22">
        <v>0</v>
      </c>
      <c r="H2" s="22">
        <v>9</v>
      </c>
      <c r="I2" s="22">
        <v>12</v>
      </c>
      <c r="J2" s="22">
        <v>0</v>
      </c>
      <c r="K2" s="22">
        <v>18</v>
      </c>
      <c r="L2" s="22">
        <v>12</v>
      </c>
      <c r="M2" s="22">
        <v>12</v>
      </c>
      <c r="N2" s="22">
        <v>15</v>
      </c>
      <c r="O2" s="22">
        <v>12</v>
      </c>
      <c r="P2" s="22">
        <v>3</v>
      </c>
      <c r="Q2" s="23"/>
      <c r="R2" s="24">
        <f>IF(D2="","",SUM(F2:P2)-(Q2))</f>
        <v>120</v>
      </c>
      <c r="S2" s="25" t="s">
        <v>22</v>
      </c>
      <c r="T2" s="238">
        <v>1</v>
      </c>
      <c r="U2" s="26">
        <f>SUM(F2:H2)</f>
        <v>36</v>
      </c>
    </row>
    <row r="3" spans="1:21" ht="15.75" customHeight="1">
      <c r="A3" s="230"/>
      <c r="B3" s="231"/>
      <c r="C3" s="232"/>
      <c r="D3" s="20">
        <v>27</v>
      </c>
      <c r="E3" s="27" t="s">
        <v>23</v>
      </c>
      <c r="F3" s="28">
        <v>21</v>
      </c>
      <c r="G3" s="28">
        <v>0</v>
      </c>
      <c r="H3" s="28">
        <v>6</v>
      </c>
      <c r="I3" s="28">
        <v>9</v>
      </c>
      <c r="J3" s="28">
        <v>0</v>
      </c>
      <c r="K3" s="28">
        <v>15</v>
      </c>
      <c r="L3" s="28">
        <v>9</v>
      </c>
      <c r="M3" s="28">
        <v>12</v>
      </c>
      <c r="N3" s="28">
        <v>12</v>
      </c>
      <c r="O3" s="28">
        <v>9</v>
      </c>
      <c r="P3" s="28">
        <v>3</v>
      </c>
      <c r="Q3" s="29"/>
      <c r="R3" s="30">
        <f>IF(D3="","",SUM(F3:P3)-(Q3))</f>
        <v>96</v>
      </c>
      <c r="S3" s="31"/>
      <c r="T3" s="238"/>
      <c r="U3" s="32">
        <f>SUM(F3:H3)</f>
        <v>27</v>
      </c>
    </row>
    <row r="4" spans="1:21" ht="15.75" customHeight="1">
      <c r="A4" s="230"/>
      <c r="B4" s="231"/>
      <c r="C4" s="232"/>
      <c r="D4" s="20">
        <v>1</v>
      </c>
      <c r="E4" s="27" t="s">
        <v>24</v>
      </c>
      <c r="F4" s="28">
        <v>21</v>
      </c>
      <c r="G4" s="28">
        <v>0</v>
      </c>
      <c r="H4" s="28">
        <v>6</v>
      </c>
      <c r="I4" s="28">
        <v>9</v>
      </c>
      <c r="J4" s="28">
        <v>12</v>
      </c>
      <c r="K4" s="28">
        <v>18</v>
      </c>
      <c r="L4" s="28">
        <v>9</v>
      </c>
      <c r="M4" s="28">
        <v>9</v>
      </c>
      <c r="N4" s="28">
        <v>12</v>
      </c>
      <c r="O4" s="28">
        <v>9</v>
      </c>
      <c r="P4" s="28">
        <v>6</v>
      </c>
      <c r="Q4" s="29"/>
      <c r="R4" s="30">
        <f>IF(D4="","",SUM(F4:P4)-(Q4))</f>
        <v>111</v>
      </c>
      <c r="S4" s="234">
        <f>SUM(R2:R5)+S3</f>
        <v>444</v>
      </c>
      <c r="T4" s="234"/>
      <c r="U4" s="32">
        <f>SUM(F4:H4)</f>
        <v>27</v>
      </c>
    </row>
    <row r="5" spans="1:21" ht="15.75" customHeight="1">
      <c r="A5" s="230"/>
      <c r="B5" s="231"/>
      <c r="C5" s="232"/>
      <c r="D5" s="20">
        <v>21</v>
      </c>
      <c r="E5" s="34" t="s">
        <v>25</v>
      </c>
      <c r="F5" s="35">
        <v>21</v>
      </c>
      <c r="G5" s="35">
        <v>0</v>
      </c>
      <c r="H5" s="35">
        <v>9</v>
      </c>
      <c r="I5" s="35">
        <v>12</v>
      </c>
      <c r="J5" s="35">
        <v>12</v>
      </c>
      <c r="K5" s="35">
        <v>15</v>
      </c>
      <c r="L5" s="35">
        <v>12</v>
      </c>
      <c r="M5" s="35">
        <v>9</v>
      </c>
      <c r="N5" s="35">
        <v>12</v>
      </c>
      <c r="O5" s="35">
        <v>9</v>
      </c>
      <c r="P5" s="35">
        <v>6</v>
      </c>
      <c r="Q5" s="36"/>
      <c r="R5" s="37">
        <f>IF(D5="","",SUM(F5:P5)-(Q5))</f>
        <v>117</v>
      </c>
      <c r="S5" s="234"/>
      <c r="T5" s="234"/>
      <c r="U5" s="32">
        <f>SUM(F5:H5)</f>
        <v>30</v>
      </c>
    </row>
    <row r="6" spans="1:21" ht="15.75" customHeight="1">
      <c r="A6" s="230"/>
      <c r="B6" s="231"/>
      <c r="C6" s="35"/>
      <c r="D6" s="235" t="s">
        <v>26</v>
      </c>
      <c r="E6" s="235"/>
      <c r="F6" s="35">
        <f aca="true" t="shared" si="0" ref="F6:P6">SUM(F2:F5)</f>
        <v>90</v>
      </c>
      <c r="G6" s="35">
        <f t="shared" si="0"/>
        <v>0</v>
      </c>
      <c r="H6" s="35">
        <f t="shared" si="0"/>
        <v>30</v>
      </c>
      <c r="I6" s="35">
        <f t="shared" si="0"/>
        <v>42</v>
      </c>
      <c r="J6" s="35">
        <f t="shared" si="0"/>
        <v>24</v>
      </c>
      <c r="K6" s="35">
        <f t="shared" si="0"/>
        <v>66</v>
      </c>
      <c r="L6" s="35">
        <f t="shared" si="0"/>
        <v>42</v>
      </c>
      <c r="M6" s="35">
        <f t="shared" si="0"/>
        <v>42</v>
      </c>
      <c r="N6" s="35">
        <f t="shared" si="0"/>
        <v>51</v>
      </c>
      <c r="O6" s="35">
        <f t="shared" si="0"/>
        <v>39</v>
      </c>
      <c r="P6" s="35">
        <f t="shared" si="0"/>
        <v>18</v>
      </c>
      <c r="Q6" s="35"/>
      <c r="R6" s="35"/>
      <c r="S6" s="38"/>
      <c r="T6" s="39"/>
      <c r="U6" s="40">
        <f>SUM(U2:U5)</f>
        <v>120</v>
      </c>
    </row>
    <row r="7" spans="1:21" ht="15.75" customHeight="1">
      <c r="A7" s="230">
        <v>41</v>
      </c>
      <c r="B7" s="231" t="s">
        <v>127</v>
      </c>
      <c r="C7" s="232" t="s">
        <v>128</v>
      </c>
      <c r="D7" s="20">
        <v>126</v>
      </c>
      <c r="E7" s="21" t="s">
        <v>21</v>
      </c>
      <c r="F7" s="22">
        <v>15</v>
      </c>
      <c r="G7" s="22">
        <v>9</v>
      </c>
      <c r="H7" s="22">
        <v>6</v>
      </c>
      <c r="I7" s="22">
        <v>9</v>
      </c>
      <c r="J7" s="22">
        <v>18</v>
      </c>
      <c r="K7" s="22">
        <v>12</v>
      </c>
      <c r="L7" s="22">
        <v>9</v>
      </c>
      <c r="M7" s="22">
        <v>9</v>
      </c>
      <c r="N7" s="22">
        <v>9</v>
      </c>
      <c r="O7" s="22">
        <v>9</v>
      </c>
      <c r="P7" s="22">
        <v>3</v>
      </c>
      <c r="Q7" s="23"/>
      <c r="R7" s="24">
        <f>IF(D7="","",SUM(F7:P7)-(Q7))</f>
        <v>108</v>
      </c>
      <c r="S7" s="25" t="s">
        <v>22</v>
      </c>
      <c r="T7" s="238">
        <v>2</v>
      </c>
      <c r="U7" s="26">
        <f>SUM(F7:H7)</f>
        <v>30</v>
      </c>
    </row>
    <row r="8" spans="1:21" ht="15.75" customHeight="1">
      <c r="A8" s="230"/>
      <c r="B8" s="231"/>
      <c r="C8" s="232"/>
      <c r="D8" s="20">
        <v>152</v>
      </c>
      <c r="E8" s="27" t="s">
        <v>23</v>
      </c>
      <c r="F8" s="28">
        <v>21</v>
      </c>
      <c r="G8" s="28">
        <v>9</v>
      </c>
      <c r="H8" s="28">
        <v>9</v>
      </c>
      <c r="I8" s="28">
        <v>6</v>
      </c>
      <c r="J8" s="28">
        <v>9</v>
      </c>
      <c r="K8" s="28">
        <v>12</v>
      </c>
      <c r="L8" s="28">
        <v>9</v>
      </c>
      <c r="M8" s="28">
        <v>9</v>
      </c>
      <c r="N8" s="28">
        <v>9</v>
      </c>
      <c r="O8" s="28">
        <v>9</v>
      </c>
      <c r="P8" s="28">
        <v>6</v>
      </c>
      <c r="Q8" s="29"/>
      <c r="R8" s="30">
        <f>IF(D8="","",SUM(F8:P8)-(Q8))</f>
        <v>108</v>
      </c>
      <c r="S8" s="31"/>
      <c r="T8" s="238"/>
      <c r="U8" s="32">
        <f>SUM(F8:H8)</f>
        <v>39</v>
      </c>
    </row>
    <row r="9" spans="1:21" ht="15.75" customHeight="1">
      <c r="A9" s="230"/>
      <c r="B9" s="231"/>
      <c r="C9" s="232"/>
      <c r="D9" s="20">
        <v>43</v>
      </c>
      <c r="E9" s="27" t="s">
        <v>24</v>
      </c>
      <c r="F9" s="28">
        <v>21</v>
      </c>
      <c r="G9" s="28">
        <v>9</v>
      </c>
      <c r="H9" s="28">
        <v>6</v>
      </c>
      <c r="I9" s="28">
        <v>9</v>
      </c>
      <c r="J9" s="28">
        <v>9</v>
      </c>
      <c r="K9" s="28">
        <v>12</v>
      </c>
      <c r="L9" s="28">
        <v>9</v>
      </c>
      <c r="M9" s="28">
        <v>9</v>
      </c>
      <c r="N9" s="28">
        <v>9</v>
      </c>
      <c r="O9" s="28">
        <v>6</v>
      </c>
      <c r="P9" s="28">
        <v>6</v>
      </c>
      <c r="Q9" s="29"/>
      <c r="R9" s="30">
        <f>IF(D9="","",SUM(F9:P9)-(Q9))</f>
        <v>105</v>
      </c>
      <c r="S9" s="234">
        <f>SUM(R7:R10)+S8</f>
        <v>435</v>
      </c>
      <c r="T9" s="234"/>
      <c r="U9" s="32">
        <f>SUM(F9:H9)</f>
        <v>36</v>
      </c>
    </row>
    <row r="10" spans="1:21" ht="15.75" customHeight="1">
      <c r="A10" s="230"/>
      <c r="B10" s="231"/>
      <c r="C10" s="232"/>
      <c r="D10" s="20">
        <v>18</v>
      </c>
      <c r="E10" s="34" t="s">
        <v>25</v>
      </c>
      <c r="F10" s="35">
        <v>18</v>
      </c>
      <c r="G10" s="35">
        <v>12</v>
      </c>
      <c r="H10" s="35">
        <v>9</v>
      </c>
      <c r="I10" s="35">
        <v>9</v>
      </c>
      <c r="J10" s="35">
        <v>15</v>
      </c>
      <c r="K10" s="35">
        <v>15</v>
      </c>
      <c r="L10" s="35">
        <v>9</v>
      </c>
      <c r="M10" s="35">
        <v>6</v>
      </c>
      <c r="N10" s="35">
        <v>12</v>
      </c>
      <c r="O10" s="35">
        <v>6</v>
      </c>
      <c r="P10" s="35">
        <v>3</v>
      </c>
      <c r="Q10" s="36"/>
      <c r="R10" s="37">
        <f>IF(D10="","",SUM(F10:P10)-(Q10))</f>
        <v>114</v>
      </c>
      <c r="S10" s="234"/>
      <c r="T10" s="234"/>
      <c r="U10" s="32">
        <f>SUM(F10:H10)</f>
        <v>39</v>
      </c>
    </row>
    <row r="11" spans="1:21" ht="15.75" customHeight="1">
      <c r="A11" s="230"/>
      <c r="B11" s="231"/>
      <c r="C11" s="35"/>
      <c r="D11" s="235" t="s">
        <v>26</v>
      </c>
      <c r="E11" s="235"/>
      <c r="F11" s="35">
        <f aca="true" t="shared" si="1" ref="F11:P11">SUM(F7:F10)</f>
        <v>75</v>
      </c>
      <c r="G11" s="35">
        <f t="shared" si="1"/>
        <v>39</v>
      </c>
      <c r="H11" s="35">
        <f t="shared" si="1"/>
        <v>30</v>
      </c>
      <c r="I11" s="35">
        <f t="shared" si="1"/>
        <v>33</v>
      </c>
      <c r="J11" s="35">
        <f t="shared" si="1"/>
        <v>51</v>
      </c>
      <c r="K11" s="35">
        <f t="shared" si="1"/>
        <v>51</v>
      </c>
      <c r="L11" s="35">
        <f t="shared" si="1"/>
        <v>36</v>
      </c>
      <c r="M11" s="35">
        <f t="shared" si="1"/>
        <v>33</v>
      </c>
      <c r="N11" s="35">
        <f t="shared" si="1"/>
        <v>39</v>
      </c>
      <c r="O11" s="35">
        <f t="shared" si="1"/>
        <v>30</v>
      </c>
      <c r="P11" s="35">
        <f t="shared" si="1"/>
        <v>18</v>
      </c>
      <c r="Q11" s="35"/>
      <c r="R11" s="35"/>
      <c r="S11" s="38"/>
      <c r="T11" s="39"/>
      <c r="U11" s="40">
        <f>SUM(U7:U10)</f>
        <v>144</v>
      </c>
    </row>
    <row r="12" spans="1:21" ht="15.75" customHeight="1">
      <c r="A12" s="230">
        <v>23</v>
      </c>
      <c r="B12" s="231" t="s">
        <v>154</v>
      </c>
      <c r="C12" s="232" t="s">
        <v>28</v>
      </c>
      <c r="D12" s="20">
        <v>116</v>
      </c>
      <c r="E12" s="21" t="s">
        <v>21</v>
      </c>
      <c r="F12" s="22">
        <v>12</v>
      </c>
      <c r="G12" s="22">
        <v>9</v>
      </c>
      <c r="H12" s="22">
        <v>6</v>
      </c>
      <c r="I12" s="22">
        <v>9</v>
      </c>
      <c r="J12" s="22">
        <v>12</v>
      </c>
      <c r="K12" s="22">
        <v>15</v>
      </c>
      <c r="L12" s="22">
        <v>9</v>
      </c>
      <c r="M12" s="22">
        <v>9</v>
      </c>
      <c r="N12" s="22">
        <v>9</v>
      </c>
      <c r="O12" s="22">
        <v>9</v>
      </c>
      <c r="P12" s="22">
        <v>3</v>
      </c>
      <c r="Q12" s="23"/>
      <c r="R12" s="24">
        <f>IF(D12="","",SUM(F12:P12)-(Q12))</f>
        <v>102</v>
      </c>
      <c r="S12" s="25" t="s">
        <v>22</v>
      </c>
      <c r="T12" s="238">
        <v>3</v>
      </c>
      <c r="U12" s="26">
        <f>SUM(F12:H12)</f>
        <v>27</v>
      </c>
    </row>
    <row r="13" spans="1:21" ht="15.75" customHeight="1">
      <c r="A13" s="230"/>
      <c r="B13" s="231"/>
      <c r="C13" s="232"/>
      <c r="D13" s="20">
        <v>16</v>
      </c>
      <c r="E13" s="27" t="s">
        <v>23</v>
      </c>
      <c r="F13" s="28">
        <v>15</v>
      </c>
      <c r="G13" s="28">
        <v>12</v>
      </c>
      <c r="H13" s="28">
        <v>9</v>
      </c>
      <c r="I13" s="28">
        <v>9</v>
      </c>
      <c r="J13" s="28">
        <v>15</v>
      </c>
      <c r="K13" s="28">
        <v>9</v>
      </c>
      <c r="L13" s="28">
        <v>9</v>
      </c>
      <c r="M13" s="28">
        <v>12</v>
      </c>
      <c r="N13" s="28">
        <v>9</v>
      </c>
      <c r="O13" s="28"/>
      <c r="P13" s="28"/>
      <c r="Q13" s="29"/>
      <c r="R13" s="30">
        <f>IF(D13="","",SUM(F13:P13)-(Q13))</f>
        <v>99</v>
      </c>
      <c r="S13" s="31"/>
      <c r="T13" s="238"/>
      <c r="U13" s="32">
        <f>SUM(F13:H13)</f>
        <v>36</v>
      </c>
    </row>
    <row r="14" spans="1:21" ht="15.75" customHeight="1">
      <c r="A14" s="230"/>
      <c r="B14" s="231"/>
      <c r="C14" s="232"/>
      <c r="D14" s="20">
        <v>137</v>
      </c>
      <c r="E14" s="27" t="s">
        <v>24</v>
      </c>
      <c r="F14" s="28">
        <v>12</v>
      </c>
      <c r="G14" s="28">
        <v>9</v>
      </c>
      <c r="H14" s="28">
        <v>9</v>
      </c>
      <c r="I14" s="28">
        <v>9</v>
      </c>
      <c r="J14" s="28">
        <v>15</v>
      </c>
      <c r="K14" s="28">
        <v>15</v>
      </c>
      <c r="L14" s="28">
        <v>9</v>
      </c>
      <c r="M14" s="28">
        <v>9</v>
      </c>
      <c r="N14" s="28">
        <v>12</v>
      </c>
      <c r="O14" s="28">
        <v>9</v>
      </c>
      <c r="P14" s="28">
        <v>3</v>
      </c>
      <c r="Q14" s="29"/>
      <c r="R14" s="30">
        <f>IF(D14="","",SUM(F14:P14)-(Q14))</f>
        <v>111</v>
      </c>
      <c r="S14" s="234">
        <f>SUM(R12:R15)+S13</f>
        <v>426</v>
      </c>
      <c r="T14" s="234"/>
      <c r="U14" s="32">
        <f>SUM(F14:H14)</f>
        <v>30</v>
      </c>
    </row>
    <row r="15" spans="1:21" ht="15.75" customHeight="1">
      <c r="A15" s="230"/>
      <c r="B15" s="231"/>
      <c r="C15" s="232"/>
      <c r="D15" s="20">
        <v>84</v>
      </c>
      <c r="E15" s="34" t="s">
        <v>25</v>
      </c>
      <c r="F15" s="35">
        <v>15</v>
      </c>
      <c r="G15" s="35">
        <v>12</v>
      </c>
      <c r="H15" s="35">
        <v>9</v>
      </c>
      <c r="I15" s="35">
        <v>9</v>
      </c>
      <c r="J15" s="35">
        <v>15</v>
      </c>
      <c r="K15" s="35">
        <v>15</v>
      </c>
      <c r="L15" s="35">
        <v>9</v>
      </c>
      <c r="M15" s="35">
        <v>9</v>
      </c>
      <c r="N15" s="35">
        <v>9</v>
      </c>
      <c r="O15" s="35">
        <v>9</v>
      </c>
      <c r="P15" s="35">
        <v>3</v>
      </c>
      <c r="Q15" s="36"/>
      <c r="R15" s="37">
        <f>IF(D15="","",SUM(F15:P15)-(Q15))</f>
        <v>114</v>
      </c>
      <c r="S15" s="234"/>
      <c r="T15" s="234"/>
      <c r="U15" s="32">
        <f>SUM(F15:H15)</f>
        <v>36</v>
      </c>
    </row>
    <row r="16" spans="1:21" ht="15.75" customHeight="1">
      <c r="A16" s="230"/>
      <c r="B16" s="231"/>
      <c r="C16" s="35"/>
      <c r="D16" s="235" t="s">
        <v>26</v>
      </c>
      <c r="E16" s="235"/>
      <c r="F16" s="35">
        <f aca="true" t="shared" si="2" ref="F16:P16">SUM(F12:F15)</f>
        <v>54</v>
      </c>
      <c r="G16" s="35">
        <f t="shared" si="2"/>
        <v>42</v>
      </c>
      <c r="H16" s="35">
        <f t="shared" si="2"/>
        <v>33</v>
      </c>
      <c r="I16" s="35">
        <f t="shared" si="2"/>
        <v>36</v>
      </c>
      <c r="J16" s="35">
        <f t="shared" si="2"/>
        <v>57</v>
      </c>
      <c r="K16" s="35">
        <f t="shared" si="2"/>
        <v>54</v>
      </c>
      <c r="L16" s="35">
        <f t="shared" si="2"/>
        <v>36</v>
      </c>
      <c r="M16" s="35">
        <f t="shared" si="2"/>
        <v>39</v>
      </c>
      <c r="N16" s="35">
        <f t="shared" si="2"/>
        <v>39</v>
      </c>
      <c r="O16" s="35">
        <f t="shared" si="2"/>
        <v>27</v>
      </c>
      <c r="P16" s="35">
        <f t="shared" si="2"/>
        <v>9</v>
      </c>
      <c r="Q16" s="35"/>
      <c r="R16" s="35"/>
      <c r="S16" s="38"/>
      <c r="T16" s="39"/>
      <c r="U16" s="40">
        <f>SUM(U12:U15)</f>
        <v>129</v>
      </c>
    </row>
    <row r="17" spans="1:21" ht="15.75" customHeight="1">
      <c r="A17" s="230">
        <v>30</v>
      </c>
      <c r="B17" s="231" t="s">
        <v>142</v>
      </c>
      <c r="C17" s="232" t="s">
        <v>143</v>
      </c>
      <c r="D17" s="20">
        <v>32</v>
      </c>
      <c r="E17" s="21" t="s">
        <v>21</v>
      </c>
      <c r="F17" s="22">
        <v>24</v>
      </c>
      <c r="G17" s="22">
        <v>0</v>
      </c>
      <c r="H17" s="22">
        <v>12</v>
      </c>
      <c r="I17" s="22">
        <v>9</v>
      </c>
      <c r="J17" s="22">
        <v>0</v>
      </c>
      <c r="K17" s="22">
        <v>15</v>
      </c>
      <c r="L17" s="22">
        <v>12</v>
      </c>
      <c r="M17" s="22">
        <v>9</v>
      </c>
      <c r="N17" s="22">
        <v>12</v>
      </c>
      <c r="O17" s="22">
        <v>9</v>
      </c>
      <c r="P17" s="22">
        <v>3</v>
      </c>
      <c r="Q17" s="23"/>
      <c r="R17" s="24">
        <f>IF(D17="","",SUM(F17:P17)-(Q17))</f>
        <v>105</v>
      </c>
      <c r="S17" s="25" t="s">
        <v>22</v>
      </c>
      <c r="T17" s="237"/>
      <c r="U17" s="26">
        <f>SUM(F17:H17)</f>
        <v>36</v>
      </c>
    </row>
    <row r="18" spans="1:21" ht="15.75" customHeight="1">
      <c r="A18" s="230"/>
      <c r="B18" s="231"/>
      <c r="C18" s="232"/>
      <c r="D18" s="20">
        <v>3</v>
      </c>
      <c r="E18" s="27" t="s">
        <v>23</v>
      </c>
      <c r="F18" s="28">
        <v>21</v>
      </c>
      <c r="G18" s="28">
        <v>0</v>
      </c>
      <c r="H18" s="28">
        <v>6</v>
      </c>
      <c r="I18" s="28">
        <v>9</v>
      </c>
      <c r="J18" s="28">
        <v>12</v>
      </c>
      <c r="K18" s="28">
        <v>15</v>
      </c>
      <c r="L18" s="28">
        <v>9</v>
      </c>
      <c r="M18" s="28">
        <v>12</v>
      </c>
      <c r="N18" s="28">
        <v>12</v>
      </c>
      <c r="O18" s="28">
        <v>6</v>
      </c>
      <c r="P18" s="28">
        <v>3</v>
      </c>
      <c r="Q18" s="29"/>
      <c r="R18" s="30">
        <f>IF(D18="","",SUM(F18:P18)-(Q18))</f>
        <v>105</v>
      </c>
      <c r="S18" s="31"/>
      <c r="T18" s="237"/>
      <c r="U18" s="32">
        <f>SUM(F18:H18)</f>
        <v>27</v>
      </c>
    </row>
    <row r="19" spans="1:21" ht="15.75" customHeight="1">
      <c r="A19" s="230"/>
      <c r="B19" s="231"/>
      <c r="C19" s="232"/>
      <c r="D19" s="20">
        <v>34</v>
      </c>
      <c r="E19" s="27" t="s">
        <v>24</v>
      </c>
      <c r="F19" s="28">
        <v>21</v>
      </c>
      <c r="G19" s="28">
        <v>0</v>
      </c>
      <c r="H19" s="28">
        <v>6</v>
      </c>
      <c r="I19" s="28">
        <v>9</v>
      </c>
      <c r="J19" s="28">
        <v>0</v>
      </c>
      <c r="K19" s="28">
        <v>15</v>
      </c>
      <c r="L19" s="28">
        <v>12</v>
      </c>
      <c r="M19" s="28">
        <v>12</v>
      </c>
      <c r="N19" s="28">
        <v>12</v>
      </c>
      <c r="O19" s="28">
        <v>9</v>
      </c>
      <c r="P19" s="28">
        <v>0</v>
      </c>
      <c r="Q19" s="29"/>
      <c r="R19" s="30">
        <f>IF(D19="","",SUM(F19:P19)-(Q19))</f>
        <v>96</v>
      </c>
      <c r="S19" s="234">
        <f>SUM(R17:R20)+S18</f>
        <v>417</v>
      </c>
      <c r="T19" s="234"/>
      <c r="U19" s="32">
        <f>SUM(F19:H19)</f>
        <v>27</v>
      </c>
    </row>
    <row r="20" spans="1:21" ht="15.75" customHeight="1">
      <c r="A20" s="230"/>
      <c r="B20" s="231"/>
      <c r="C20" s="232"/>
      <c r="D20" s="20">
        <v>7</v>
      </c>
      <c r="E20" s="34" t="s">
        <v>25</v>
      </c>
      <c r="F20" s="35">
        <v>21</v>
      </c>
      <c r="G20" s="35">
        <v>0</v>
      </c>
      <c r="H20" s="35">
        <v>6</v>
      </c>
      <c r="I20" s="35">
        <v>9</v>
      </c>
      <c r="J20" s="35">
        <v>12</v>
      </c>
      <c r="K20" s="35">
        <v>15</v>
      </c>
      <c r="L20" s="35">
        <v>9</v>
      </c>
      <c r="M20" s="35">
        <v>12</v>
      </c>
      <c r="N20" s="35">
        <v>15</v>
      </c>
      <c r="O20" s="35">
        <v>9</v>
      </c>
      <c r="P20" s="35">
        <v>3</v>
      </c>
      <c r="Q20" s="36"/>
      <c r="R20" s="37">
        <f>IF(D20="","",SUM(F20:P20)-(Q20))</f>
        <v>111</v>
      </c>
      <c r="S20" s="234"/>
      <c r="T20" s="234"/>
      <c r="U20" s="32">
        <f>SUM(F20:H20)</f>
        <v>27</v>
      </c>
    </row>
    <row r="21" spans="1:21" ht="15.75" customHeight="1">
      <c r="A21" s="230"/>
      <c r="B21" s="231"/>
      <c r="C21" s="35"/>
      <c r="D21" s="235" t="s">
        <v>26</v>
      </c>
      <c r="E21" s="235"/>
      <c r="F21" s="35">
        <f aca="true" t="shared" si="3" ref="F21:P21">SUM(F17:F20)</f>
        <v>87</v>
      </c>
      <c r="G21" s="35">
        <f t="shared" si="3"/>
        <v>0</v>
      </c>
      <c r="H21" s="35">
        <f t="shared" si="3"/>
        <v>30</v>
      </c>
      <c r="I21" s="35">
        <f t="shared" si="3"/>
        <v>36</v>
      </c>
      <c r="J21" s="35">
        <f t="shared" si="3"/>
        <v>24</v>
      </c>
      <c r="K21" s="35">
        <f t="shared" si="3"/>
        <v>60</v>
      </c>
      <c r="L21" s="35">
        <f t="shared" si="3"/>
        <v>42</v>
      </c>
      <c r="M21" s="35">
        <f t="shared" si="3"/>
        <v>45</v>
      </c>
      <c r="N21" s="35">
        <f t="shared" si="3"/>
        <v>51</v>
      </c>
      <c r="O21" s="35">
        <f t="shared" si="3"/>
        <v>33</v>
      </c>
      <c r="P21" s="35">
        <f t="shared" si="3"/>
        <v>9</v>
      </c>
      <c r="Q21" s="35"/>
      <c r="R21" s="35"/>
      <c r="S21" s="38"/>
      <c r="T21" s="39"/>
      <c r="U21" s="40">
        <f>SUM(U17:U20)</f>
        <v>117</v>
      </c>
    </row>
    <row r="22" spans="1:21" ht="15.75" customHeight="1">
      <c r="A22" s="230">
        <v>32</v>
      </c>
      <c r="B22" s="231" t="s">
        <v>195</v>
      </c>
      <c r="C22" s="232" t="s">
        <v>196</v>
      </c>
      <c r="D22" s="20">
        <v>16</v>
      </c>
      <c r="E22" s="21" t="s">
        <v>21</v>
      </c>
      <c r="F22" s="22">
        <v>15</v>
      </c>
      <c r="G22" s="22">
        <v>9</v>
      </c>
      <c r="H22" s="22">
        <v>6</v>
      </c>
      <c r="I22" s="22">
        <v>9</v>
      </c>
      <c r="J22" s="22">
        <v>15</v>
      </c>
      <c r="K22" s="22">
        <v>15</v>
      </c>
      <c r="L22" s="22">
        <v>12</v>
      </c>
      <c r="M22" s="22">
        <v>12</v>
      </c>
      <c r="N22" s="22">
        <v>9</v>
      </c>
      <c r="O22" s="22">
        <v>6</v>
      </c>
      <c r="P22" s="22">
        <v>3</v>
      </c>
      <c r="Q22" s="23"/>
      <c r="R22" s="24">
        <f>IF(D22="","",SUM(F22:P22)-(Q22))</f>
        <v>111</v>
      </c>
      <c r="S22" s="25" t="s">
        <v>22</v>
      </c>
      <c r="T22" s="243">
        <v>4</v>
      </c>
      <c r="U22" s="26">
        <f>SUM(F22:H22)</f>
        <v>30</v>
      </c>
    </row>
    <row r="23" spans="1:21" ht="15.75" customHeight="1">
      <c r="A23" s="230"/>
      <c r="B23" s="231"/>
      <c r="C23" s="232"/>
      <c r="D23" s="20">
        <v>62</v>
      </c>
      <c r="E23" s="27" t="s">
        <v>23</v>
      </c>
      <c r="F23" s="28">
        <v>15</v>
      </c>
      <c r="G23" s="28">
        <v>9</v>
      </c>
      <c r="H23" s="28">
        <v>6</v>
      </c>
      <c r="I23" s="28">
        <v>9</v>
      </c>
      <c r="J23" s="28">
        <v>12</v>
      </c>
      <c r="K23" s="28">
        <v>12</v>
      </c>
      <c r="L23" s="28">
        <v>9</v>
      </c>
      <c r="M23" s="28">
        <v>9</v>
      </c>
      <c r="N23" s="28">
        <v>9</v>
      </c>
      <c r="O23" s="28">
        <v>6</v>
      </c>
      <c r="P23" s="28">
        <v>3</v>
      </c>
      <c r="Q23" s="29"/>
      <c r="R23" s="30">
        <f>IF(D23="","",SUM(F23:P23)-(Q23))</f>
        <v>99</v>
      </c>
      <c r="S23" s="31">
        <v>1</v>
      </c>
      <c r="T23" s="243"/>
      <c r="U23" s="32">
        <f>SUM(F23:H23)</f>
        <v>30</v>
      </c>
    </row>
    <row r="24" spans="1:21" ht="15.75" customHeight="1">
      <c r="A24" s="230"/>
      <c r="B24" s="231"/>
      <c r="C24" s="232"/>
      <c r="D24" s="20">
        <v>11</v>
      </c>
      <c r="E24" s="27" t="s">
        <v>24</v>
      </c>
      <c r="F24" s="28">
        <v>15</v>
      </c>
      <c r="G24" s="28">
        <v>9</v>
      </c>
      <c r="H24" s="28">
        <v>6</v>
      </c>
      <c r="I24" s="28">
        <v>9</v>
      </c>
      <c r="J24" s="28">
        <v>12</v>
      </c>
      <c r="K24" s="28">
        <v>12</v>
      </c>
      <c r="L24" s="28">
        <v>12</v>
      </c>
      <c r="M24" s="28">
        <v>9</v>
      </c>
      <c r="N24" s="28">
        <v>9</v>
      </c>
      <c r="O24" s="28">
        <v>6</v>
      </c>
      <c r="P24" s="28">
        <v>3</v>
      </c>
      <c r="Q24" s="29"/>
      <c r="R24" s="30">
        <f>IF(D24="","",SUM(F24:P24)-(Q24))</f>
        <v>102</v>
      </c>
      <c r="S24" s="234">
        <f>SUM(R22:R25)+S23</f>
        <v>418</v>
      </c>
      <c r="T24" s="234"/>
      <c r="U24" s="32">
        <f>SUM(F24:H24)</f>
        <v>30</v>
      </c>
    </row>
    <row r="25" spans="1:21" ht="15.75" customHeight="1">
      <c r="A25" s="230"/>
      <c r="B25" s="231"/>
      <c r="C25" s="232"/>
      <c r="D25" s="20">
        <v>19</v>
      </c>
      <c r="E25" s="34" t="s">
        <v>25</v>
      </c>
      <c r="F25" s="35">
        <v>15</v>
      </c>
      <c r="G25" s="35">
        <v>12</v>
      </c>
      <c r="H25" s="35">
        <v>9</v>
      </c>
      <c r="I25" s="35">
        <v>9</v>
      </c>
      <c r="J25" s="35">
        <v>12</v>
      </c>
      <c r="K25" s="35">
        <v>12</v>
      </c>
      <c r="L25" s="35">
        <v>9</v>
      </c>
      <c r="M25" s="35">
        <v>9</v>
      </c>
      <c r="N25" s="35">
        <v>9</v>
      </c>
      <c r="O25" s="35">
        <v>6</v>
      </c>
      <c r="P25" s="35">
        <v>3</v>
      </c>
      <c r="Q25" s="36"/>
      <c r="R25" s="37">
        <f>IF(D25="","",SUM(F25:P25)-(Q25))</f>
        <v>105</v>
      </c>
      <c r="S25" s="234"/>
      <c r="T25" s="234"/>
      <c r="U25" s="32">
        <f>SUM(F25:H25)</f>
        <v>36</v>
      </c>
    </row>
    <row r="26" spans="1:21" ht="15.75" customHeight="1">
      <c r="A26" s="230"/>
      <c r="B26" s="231"/>
      <c r="C26" s="35"/>
      <c r="D26" s="235" t="s">
        <v>26</v>
      </c>
      <c r="E26" s="235"/>
      <c r="F26" s="35">
        <f aca="true" t="shared" si="4" ref="F26:P26">SUM(F22:F25)</f>
        <v>60</v>
      </c>
      <c r="G26" s="35">
        <f t="shared" si="4"/>
        <v>39</v>
      </c>
      <c r="H26" s="35">
        <f t="shared" si="4"/>
        <v>27</v>
      </c>
      <c r="I26" s="35">
        <f t="shared" si="4"/>
        <v>36</v>
      </c>
      <c r="J26" s="35">
        <f t="shared" si="4"/>
        <v>51</v>
      </c>
      <c r="K26" s="35">
        <f t="shared" si="4"/>
        <v>51</v>
      </c>
      <c r="L26" s="35">
        <f t="shared" si="4"/>
        <v>42</v>
      </c>
      <c r="M26" s="35">
        <f t="shared" si="4"/>
        <v>39</v>
      </c>
      <c r="N26" s="35">
        <f t="shared" si="4"/>
        <v>36</v>
      </c>
      <c r="O26" s="35">
        <f t="shared" si="4"/>
        <v>24</v>
      </c>
      <c r="P26" s="35">
        <f t="shared" si="4"/>
        <v>12</v>
      </c>
      <c r="Q26" s="35"/>
      <c r="R26" s="35"/>
      <c r="S26" s="38"/>
      <c r="T26" s="39"/>
      <c r="U26" s="40">
        <f>SUM(U22:U25)</f>
        <v>126</v>
      </c>
    </row>
    <row r="27" spans="1:21" ht="15.75" customHeight="1">
      <c r="A27" s="230">
        <v>33</v>
      </c>
      <c r="B27" s="231" t="s">
        <v>230</v>
      </c>
      <c r="C27" s="232" t="s">
        <v>60</v>
      </c>
      <c r="D27" s="20">
        <v>20</v>
      </c>
      <c r="E27" s="21" t="s">
        <v>21</v>
      </c>
      <c r="F27" s="22">
        <v>12</v>
      </c>
      <c r="G27" s="22">
        <v>9</v>
      </c>
      <c r="H27" s="22">
        <v>6</v>
      </c>
      <c r="I27" s="22">
        <v>9</v>
      </c>
      <c r="J27" s="22">
        <v>9</v>
      </c>
      <c r="K27" s="22">
        <v>15</v>
      </c>
      <c r="L27" s="22">
        <v>6</v>
      </c>
      <c r="M27" s="22">
        <v>9</v>
      </c>
      <c r="N27" s="22">
        <v>9</v>
      </c>
      <c r="O27" s="22">
        <v>12</v>
      </c>
      <c r="P27" s="22">
        <v>3</v>
      </c>
      <c r="Q27" s="23"/>
      <c r="R27" s="24">
        <f>IF(D27="","",SUM(F27:P27)-(Q27))</f>
        <v>99</v>
      </c>
      <c r="S27" s="25" t="s">
        <v>22</v>
      </c>
      <c r="T27" s="243">
        <v>5</v>
      </c>
      <c r="U27" s="26">
        <f>SUM(F27:H27)</f>
        <v>27</v>
      </c>
    </row>
    <row r="28" spans="1:21" ht="15.75" customHeight="1">
      <c r="A28" s="230"/>
      <c r="B28" s="231"/>
      <c r="C28" s="232"/>
      <c r="D28" s="20">
        <v>13</v>
      </c>
      <c r="E28" s="27" t="s">
        <v>23</v>
      </c>
      <c r="F28" s="28">
        <v>12</v>
      </c>
      <c r="G28" s="28">
        <v>12</v>
      </c>
      <c r="H28" s="28">
        <v>9</v>
      </c>
      <c r="I28" s="28">
        <v>6</v>
      </c>
      <c r="J28" s="28">
        <v>9</v>
      </c>
      <c r="K28" s="28">
        <v>15</v>
      </c>
      <c r="L28" s="28">
        <v>9</v>
      </c>
      <c r="M28" s="28">
        <v>9</v>
      </c>
      <c r="N28" s="28">
        <v>12</v>
      </c>
      <c r="O28" s="28">
        <v>9</v>
      </c>
      <c r="P28" s="28">
        <v>3</v>
      </c>
      <c r="Q28" s="29"/>
      <c r="R28" s="30">
        <f>IF(D28="","",SUM(F28:P28)-(Q28))</f>
        <v>105</v>
      </c>
      <c r="S28" s="31"/>
      <c r="T28" s="243"/>
      <c r="U28" s="32">
        <f>SUM(F28:H28)</f>
        <v>33</v>
      </c>
    </row>
    <row r="29" spans="1:21" ht="15.75" customHeight="1">
      <c r="A29" s="230"/>
      <c r="B29" s="231"/>
      <c r="C29" s="232"/>
      <c r="D29" s="20">
        <v>11</v>
      </c>
      <c r="E29" s="27" t="s">
        <v>24</v>
      </c>
      <c r="F29" s="28">
        <v>15</v>
      </c>
      <c r="G29" s="28">
        <v>9</v>
      </c>
      <c r="H29" s="28">
        <v>9</v>
      </c>
      <c r="I29" s="28">
        <v>9</v>
      </c>
      <c r="J29" s="28">
        <v>9</v>
      </c>
      <c r="K29" s="28">
        <v>15</v>
      </c>
      <c r="L29" s="28">
        <v>6</v>
      </c>
      <c r="M29" s="28">
        <v>9</v>
      </c>
      <c r="N29" s="28">
        <v>9</v>
      </c>
      <c r="O29" s="28">
        <v>12</v>
      </c>
      <c r="P29" s="28">
        <v>3</v>
      </c>
      <c r="Q29" s="29"/>
      <c r="R29" s="30">
        <f>IF(D29="","",SUM(F29:P29)-(Q29))</f>
        <v>105</v>
      </c>
      <c r="S29" s="234">
        <f>SUM(R27:R30)+S28</f>
        <v>417</v>
      </c>
      <c r="T29" s="234"/>
      <c r="U29" s="32">
        <f>SUM(F29:H29)</f>
        <v>33</v>
      </c>
    </row>
    <row r="30" spans="1:21" ht="15.75" customHeight="1">
      <c r="A30" s="230"/>
      <c r="B30" s="231"/>
      <c r="C30" s="232"/>
      <c r="D30" s="20">
        <v>19</v>
      </c>
      <c r="E30" s="34" t="s">
        <v>25</v>
      </c>
      <c r="F30" s="35">
        <v>15</v>
      </c>
      <c r="G30" s="35">
        <v>9</v>
      </c>
      <c r="H30" s="35">
        <v>9</v>
      </c>
      <c r="I30" s="35">
        <v>9</v>
      </c>
      <c r="J30" s="35">
        <v>9</v>
      </c>
      <c r="K30" s="35">
        <v>15</v>
      </c>
      <c r="L30" s="35">
        <v>6</v>
      </c>
      <c r="M30" s="35">
        <v>9</v>
      </c>
      <c r="N30" s="35">
        <v>12</v>
      </c>
      <c r="O30" s="35">
        <v>12</v>
      </c>
      <c r="P30" s="35">
        <v>3</v>
      </c>
      <c r="Q30" s="36"/>
      <c r="R30" s="37">
        <f>IF(D30="","",SUM(F30:P30)-(Q30))</f>
        <v>108</v>
      </c>
      <c r="S30" s="234"/>
      <c r="T30" s="234"/>
      <c r="U30" s="32">
        <f>SUM(F30:H30)</f>
        <v>33</v>
      </c>
    </row>
    <row r="31" spans="1:21" ht="15.75" customHeight="1">
      <c r="A31" s="230"/>
      <c r="B31" s="231"/>
      <c r="C31" s="35"/>
      <c r="D31" s="235" t="s">
        <v>26</v>
      </c>
      <c r="E31" s="235"/>
      <c r="F31" s="35">
        <f aca="true" t="shared" si="5" ref="F31:P31">SUM(F27:F30)</f>
        <v>54</v>
      </c>
      <c r="G31" s="35">
        <f t="shared" si="5"/>
        <v>39</v>
      </c>
      <c r="H31" s="35">
        <f t="shared" si="5"/>
        <v>33</v>
      </c>
      <c r="I31" s="35">
        <f t="shared" si="5"/>
        <v>33</v>
      </c>
      <c r="J31" s="35">
        <f t="shared" si="5"/>
        <v>36</v>
      </c>
      <c r="K31" s="35">
        <f t="shared" si="5"/>
        <v>60</v>
      </c>
      <c r="L31" s="35">
        <f t="shared" si="5"/>
        <v>27</v>
      </c>
      <c r="M31" s="35">
        <f t="shared" si="5"/>
        <v>36</v>
      </c>
      <c r="N31" s="35">
        <f t="shared" si="5"/>
        <v>42</v>
      </c>
      <c r="O31" s="35">
        <f t="shared" si="5"/>
        <v>45</v>
      </c>
      <c r="P31" s="35">
        <f t="shared" si="5"/>
        <v>12</v>
      </c>
      <c r="Q31" s="35"/>
      <c r="R31" s="35"/>
      <c r="S31" s="38"/>
      <c r="T31" s="39"/>
      <c r="U31" s="40">
        <f>SUM(U27:U30)</f>
        <v>126</v>
      </c>
    </row>
    <row r="32" spans="1:21" ht="15.75" customHeight="1">
      <c r="A32" s="230">
        <v>21</v>
      </c>
      <c r="B32" s="231" t="s">
        <v>165</v>
      </c>
      <c r="C32" s="232" t="s">
        <v>43</v>
      </c>
      <c r="D32" s="20">
        <v>73</v>
      </c>
      <c r="E32" s="21" t="s">
        <v>21</v>
      </c>
      <c r="F32" s="22">
        <v>12</v>
      </c>
      <c r="G32" s="22">
        <v>12</v>
      </c>
      <c r="H32" s="22"/>
      <c r="I32" s="22">
        <v>9</v>
      </c>
      <c r="J32" s="22">
        <v>12</v>
      </c>
      <c r="K32" s="22">
        <v>12</v>
      </c>
      <c r="L32" s="22">
        <v>12</v>
      </c>
      <c r="M32" s="22">
        <v>12</v>
      </c>
      <c r="N32" s="22">
        <v>9</v>
      </c>
      <c r="O32" s="22">
        <v>9</v>
      </c>
      <c r="P32" s="22">
        <v>3</v>
      </c>
      <c r="Q32" s="23"/>
      <c r="R32" s="24">
        <f>IF(D32="","",SUM(F32:P32)-(Q32))</f>
        <v>102</v>
      </c>
      <c r="S32" s="25" t="s">
        <v>22</v>
      </c>
      <c r="T32" s="239"/>
      <c r="U32" s="26">
        <f>SUM(F32:H32)</f>
        <v>24</v>
      </c>
    </row>
    <row r="33" spans="1:21" ht="15.75" customHeight="1">
      <c r="A33" s="230"/>
      <c r="B33" s="231"/>
      <c r="C33" s="232"/>
      <c r="D33" s="20">
        <v>28</v>
      </c>
      <c r="E33" s="27" t="s">
        <v>23</v>
      </c>
      <c r="F33" s="28">
        <v>12</v>
      </c>
      <c r="G33" s="28">
        <v>9</v>
      </c>
      <c r="H33" s="28"/>
      <c r="I33" s="28">
        <v>9</v>
      </c>
      <c r="J33" s="28">
        <v>12</v>
      </c>
      <c r="K33" s="28">
        <v>12</v>
      </c>
      <c r="L33" s="28">
        <v>9</v>
      </c>
      <c r="M33" s="28">
        <v>9</v>
      </c>
      <c r="N33" s="28">
        <v>12</v>
      </c>
      <c r="O33" s="28">
        <v>9</v>
      </c>
      <c r="P33" s="28">
        <v>3</v>
      </c>
      <c r="Q33" s="29"/>
      <c r="R33" s="30">
        <f>IF(D33="","",SUM(F33:P33)-(Q33))</f>
        <v>96</v>
      </c>
      <c r="S33" s="31">
        <v>1</v>
      </c>
      <c r="T33" s="239"/>
      <c r="U33" s="32">
        <f>SUM(F33:H33)</f>
        <v>21</v>
      </c>
    </row>
    <row r="34" spans="1:21" ht="15.75" customHeight="1">
      <c r="A34" s="230"/>
      <c r="B34" s="231"/>
      <c r="C34" s="232"/>
      <c r="D34" s="20">
        <v>61</v>
      </c>
      <c r="E34" s="27" t="s">
        <v>24</v>
      </c>
      <c r="F34" s="28">
        <v>12</v>
      </c>
      <c r="G34" s="28">
        <v>12</v>
      </c>
      <c r="H34" s="28"/>
      <c r="I34" s="28">
        <v>12</v>
      </c>
      <c r="J34" s="28">
        <v>12</v>
      </c>
      <c r="K34" s="28">
        <v>12</v>
      </c>
      <c r="L34" s="28">
        <v>12</v>
      </c>
      <c r="M34" s="28">
        <v>9</v>
      </c>
      <c r="N34" s="28">
        <v>12</v>
      </c>
      <c r="O34" s="28">
        <v>12</v>
      </c>
      <c r="P34" s="28">
        <v>3</v>
      </c>
      <c r="Q34" s="29"/>
      <c r="R34" s="30">
        <f>IF(D34="","",SUM(F34:P34)-(Q34))</f>
        <v>108</v>
      </c>
      <c r="S34" s="234">
        <f>SUM(R32:R35)+S33</f>
        <v>412</v>
      </c>
      <c r="T34" s="234"/>
      <c r="U34" s="32">
        <f>SUM(F34:H34)</f>
        <v>24</v>
      </c>
    </row>
    <row r="35" spans="1:21" ht="15.75" customHeight="1">
      <c r="A35" s="230"/>
      <c r="B35" s="231"/>
      <c r="C35" s="232"/>
      <c r="D35" s="20">
        <v>19</v>
      </c>
      <c r="E35" s="34" t="s">
        <v>25</v>
      </c>
      <c r="F35" s="35">
        <v>12</v>
      </c>
      <c r="G35" s="35">
        <v>12</v>
      </c>
      <c r="H35" s="35"/>
      <c r="I35" s="35">
        <v>12</v>
      </c>
      <c r="J35" s="35">
        <v>12</v>
      </c>
      <c r="K35" s="35">
        <v>9</v>
      </c>
      <c r="L35" s="35">
        <v>9</v>
      </c>
      <c r="M35" s="35">
        <v>12</v>
      </c>
      <c r="N35" s="35">
        <v>12</v>
      </c>
      <c r="O35" s="35">
        <v>12</v>
      </c>
      <c r="P35" s="35">
        <v>3</v>
      </c>
      <c r="Q35" s="36"/>
      <c r="R35" s="37">
        <f>IF(D35="","",SUM(F35:P35)-(Q35))</f>
        <v>105</v>
      </c>
      <c r="S35" s="234"/>
      <c r="T35" s="234"/>
      <c r="U35" s="32">
        <f>SUM(F35:H35)</f>
        <v>24</v>
      </c>
    </row>
    <row r="36" spans="1:21" ht="15.75" customHeight="1">
      <c r="A36" s="230"/>
      <c r="B36" s="231"/>
      <c r="C36" s="35"/>
      <c r="D36" s="235" t="s">
        <v>26</v>
      </c>
      <c r="E36" s="235"/>
      <c r="F36" s="35">
        <f aca="true" t="shared" si="6" ref="F36:P36">SUM(F32:F35)</f>
        <v>48</v>
      </c>
      <c r="G36" s="35">
        <f t="shared" si="6"/>
        <v>45</v>
      </c>
      <c r="H36" s="35">
        <f t="shared" si="6"/>
        <v>0</v>
      </c>
      <c r="I36" s="35">
        <f t="shared" si="6"/>
        <v>42</v>
      </c>
      <c r="J36" s="35">
        <f t="shared" si="6"/>
        <v>48</v>
      </c>
      <c r="K36" s="35">
        <f t="shared" si="6"/>
        <v>45</v>
      </c>
      <c r="L36" s="35">
        <f t="shared" si="6"/>
        <v>42</v>
      </c>
      <c r="M36" s="35">
        <f t="shared" si="6"/>
        <v>42</v>
      </c>
      <c r="N36" s="35">
        <f t="shared" si="6"/>
        <v>45</v>
      </c>
      <c r="O36" s="35">
        <f t="shared" si="6"/>
        <v>42</v>
      </c>
      <c r="P36" s="35">
        <f t="shared" si="6"/>
        <v>12</v>
      </c>
      <c r="Q36" s="35"/>
      <c r="R36" s="35"/>
      <c r="S36" s="38"/>
      <c r="T36" s="39"/>
      <c r="U36" s="40">
        <f>SUM(U32:U35)</f>
        <v>93</v>
      </c>
    </row>
    <row r="37" spans="1:21" ht="15.75" customHeight="1">
      <c r="A37" s="230">
        <v>28</v>
      </c>
      <c r="B37" s="231" t="s">
        <v>126</v>
      </c>
      <c r="C37" s="232" t="s">
        <v>30</v>
      </c>
      <c r="D37" s="20">
        <v>97</v>
      </c>
      <c r="E37" s="21" t="s">
        <v>21</v>
      </c>
      <c r="F37" s="22">
        <v>18</v>
      </c>
      <c r="G37" s="22">
        <v>9</v>
      </c>
      <c r="H37" s="22">
        <v>12</v>
      </c>
      <c r="I37" s="22">
        <v>9</v>
      </c>
      <c r="J37" s="22">
        <v>15</v>
      </c>
      <c r="K37" s="22">
        <v>12</v>
      </c>
      <c r="L37" s="22">
        <v>9</v>
      </c>
      <c r="M37" s="22">
        <v>9</v>
      </c>
      <c r="N37" s="22">
        <v>9</v>
      </c>
      <c r="O37" s="22">
        <v>6</v>
      </c>
      <c r="P37" s="22">
        <v>3</v>
      </c>
      <c r="Q37" s="23"/>
      <c r="R37" s="24">
        <f>IF(D37="","",SUM(F37:P37)-(Q37))</f>
        <v>111</v>
      </c>
      <c r="S37" s="25" t="s">
        <v>22</v>
      </c>
      <c r="T37" s="233"/>
      <c r="U37" s="26">
        <f>SUM(F37:H37)</f>
        <v>39</v>
      </c>
    </row>
    <row r="38" spans="1:21" ht="15.75" customHeight="1">
      <c r="A38" s="230"/>
      <c r="B38" s="231"/>
      <c r="C38" s="232"/>
      <c r="D38" s="20">
        <v>23</v>
      </c>
      <c r="E38" s="27" t="s">
        <v>23</v>
      </c>
      <c r="F38" s="28">
        <v>18</v>
      </c>
      <c r="G38" s="28">
        <v>9</v>
      </c>
      <c r="H38" s="28">
        <v>9</v>
      </c>
      <c r="I38" s="28">
        <v>9</v>
      </c>
      <c r="J38" s="28">
        <v>12</v>
      </c>
      <c r="K38" s="28">
        <v>12</v>
      </c>
      <c r="L38" s="28">
        <v>12</v>
      </c>
      <c r="M38" s="28">
        <v>6</v>
      </c>
      <c r="N38" s="28">
        <v>9</v>
      </c>
      <c r="O38" s="28">
        <v>6</v>
      </c>
      <c r="P38" s="28">
        <v>0</v>
      </c>
      <c r="Q38" s="29"/>
      <c r="R38" s="30">
        <f>IF(D38="","",SUM(F38:P38)-(Q38))</f>
        <v>102</v>
      </c>
      <c r="S38" s="31"/>
      <c r="T38" s="233"/>
      <c r="U38" s="32">
        <f>SUM(F38:H38)</f>
        <v>36</v>
      </c>
    </row>
    <row r="39" spans="1:21" ht="15.75" customHeight="1">
      <c r="A39" s="230"/>
      <c r="B39" s="231"/>
      <c r="C39" s="232"/>
      <c r="D39" s="20">
        <v>28</v>
      </c>
      <c r="E39" s="27" t="s">
        <v>24</v>
      </c>
      <c r="F39" s="28">
        <v>15</v>
      </c>
      <c r="G39" s="28">
        <v>9</v>
      </c>
      <c r="H39" s="28">
        <v>9</v>
      </c>
      <c r="I39" s="28">
        <v>6</v>
      </c>
      <c r="J39" s="28">
        <v>9</v>
      </c>
      <c r="K39" s="28">
        <v>12</v>
      </c>
      <c r="L39" s="28">
        <v>9</v>
      </c>
      <c r="M39" s="28">
        <v>6</v>
      </c>
      <c r="N39" s="28">
        <v>9</v>
      </c>
      <c r="O39" s="28">
        <v>9</v>
      </c>
      <c r="P39" s="28">
        <v>3</v>
      </c>
      <c r="Q39" s="29"/>
      <c r="R39" s="30">
        <f>IF(D39="","",SUM(F39:P39)-(Q39))</f>
        <v>96</v>
      </c>
      <c r="S39" s="234">
        <f>SUM(R37:R40)+S38</f>
        <v>411</v>
      </c>
      <c r="T39" s="234"/>
      <c r="U39" s="32">
        <f>SUM(F39:H39)</f>
        <v>33</v>
      </c>
    </row>
    <row r="40" spans="1:21" ht="15.75" customHeight="1">
      <c r="A40" s="230"/>
      <c r="B40" s="231"/>
      <c r="C40" s="232"/>
      <c r="D40" s="20">
        <v>53</v>
      </c>
      <c r="E40" s="34" t="s">
        <v>25</v>
      </c>
      <c r="F40" s="35">
        <v>21</v>
      </c>
      <c r="G40" s="35">
        <v>9</v>
      </c>
      <c r="H40" s="35">
        <v>9</v>
      </c>
      <c r="I40" s="35">
        <v>6</v>
      </c>
      <c r="J40" s="35">
        <v>12</v>
      </c>
      <c r="K40" s="35">
        <v>12</v>
      </c>
      <c r="L40" s="35">
        <v>9</v>
      </c>
      <c r="M40" s="35">
        <v>6</v>
      </c>
      <c r="N40" s="35">
        <v>9</v>
      </c>
      <c r="O40" s="35">
        <v>6</v>
      </c>
      <c r="P40" s="35">
        <v>3</v>
      </c>
      <c r="Q40" s="36"/>
      <c r="R40" s="37">
        <f>IF(D40="","",SUM(F40:P40)-(Q40))</f>
        <v>102</v>
      </c>
      <c r="S40" s="234"/>
      <c r="T40" s="234"/>
      <c r="U40" s="32">
        <f>SUM(F40:H40)</f>
        <v>39</v>
      </c>
    </row>
    <row r="41" spans="1:21" ht="15.75" customHeight="1">
      <c r="A41" s="230"/>
      <c r="B41" s="231"/>
      <c r="C41" s="35"/>
      <c r="D41" s="235" t="s">
        <v>26</v>
      </c>
      <c r="E41" s="235"/>
      <c r="F41" s="35">
        <f aca="true" t="shared" si="7" ref="F41:P41">SUM(F37:F40)</f>
        <v>72</v>
      </c>
      <c r="G41" s="35">
        <f t="shared" si="7"/>
        <v>36</v>
      </c>
      <c r="H41" s="35">
        <f t="shared" si="7"/>
        <v>39</v>
      </c>
      <c r="I41" s="35">
        <f t="shared" si="7"/>
        <v>30</v>
      </c>
      <c r="J41" s="35">
        <f t="shared" si="7"/>
        <v>48</v>
      </c>
      <c r="K41" s="35">
        <f t="shared" si="7"/>
        <v>48</v>
      </c>
      <c r="L41" s="35">
        <f t="shared" si="7"/>
        <v>39</v>
      </c>
      <c r="M41" s="35">
        <f t="shared" si="7"/>
        <v>27</v>
      </c>
      <c r="N41" s="35">
        <f t="shared" si="7"/>
        <v>36</v>
      </c>
      <c r="O41" s="35">
        <f t="shared" si="7"/>
        <v>27</v>
      </c>
      <c r="P41" s="35">
        <f t="shared" si="7"/>
        <v>9</v>
      </c>
      <c r="Q41" s="35"/>
      <c r="R41" s="35"/>
      <c r="S41" s="38"/>
      <c r="T41" s="39"/>
      <c r="U41" s="40">
        <f>SUM(U37:U40)</f>
        <v>147</v>
      </c>
    </row>
    <row r="42" spans="1:21" ht="15.75" customHeight="1">
      <c r="A42" s="230">
        <v>8</v>
      </c>
      <c r="B42" s="231" t="s">
        <v>205</v>
      </c>
      <c r="C42" s="232" t="s">
        <v>206</v>
      </c>
      <c r="D42" s="20">
        <v>66</v>
      </c>
      <c r="E42" s="21" t="s">
        <v>21</v>
      </c>
      <c r="F42" s="22">
        <v>15</v>
      </c>
      <c r="G42" s="22">
        <v>9</v>
      </c>
      <c r="H42" s="22">
        <v>6</v>
      </c>
      <c r="I42" s="22">
        <v>9</v>
      </c>
      <c r="J42" s="22">
        <v>15</v>
      </c>
      <c r="K42" s="22">
        <v>12</v>
      </c>
      <c r="L42" s="22">
        <v>9</v>
      </c>
      <c r="M42" s="22">
        <v>9</v>
      </c>
      <c r="N42" s="22">
        <v>12</v>
      </c>
      <c r="O42" s="22">
        <v>6</v>
      </c>
      <c r="P42" s="22">
        <v>3</v>
      </c>
      <c r="Q42" s="23"/>
      <c r="R42" s="24">
        <f>IF(D42="","",SUM(F42:P42)-(Q42))</f>
        <v>105</v>
      </c>
      <c r="S42" s="25" t="s">
        <v>22</v>
      </c>
      <c r="T42" s="237"/>
      <c r="U42" s="26">
        <f>SUM(F42:H42)</f>
        <v>30</v>
      </c>
    </row>
    <row r="43" spans="1:21" ht="15.75" customHeight="1">
      <c r="A43" s="230"/>
      <c r="B43" s="231"/>
      <c r="C43" s="232"/>
      <c r="D43" s="20">
        <v>61</v>
      </c>
      <c r="E43" s="27" t="s">
        <v>23</v>
      </c>
      <c r="F43" s="28">
        <v>15</v>
      </c>
      <c r="G43" s="28">
        <v>12</v>
      </c>
      <c r="H43" s="28">
        <v>9</v>
      </c>
      <c r="I43" s="28">
        <v>9</v>
      </c>
      <c r="J43" s="28">
        <v>9</v>
      </c>
      <c r="K43" s="28">
        <v>12</v>
      </c>
      <c r="L43" s="28">
        <v>6</v>
      </c>
      <c r="M43" s="28">
        <v>9</v>
      </c>
      <c r="N43" s="28">
        <v>9</v>
      </c>
      <c r="O43" s="28">
        <v>6</v>
      </c>
      <c r="P43" s="28">
        <v>3</v>
      </c>
      <c r="Q43" s="29"/>
      <c r="R43" s="30">
        <f>IF(D43="","",SUM(F43:P43)-(Q43))</f>
        <v>99</v>
      </c>
      <c r="S43" s="31"/>
      <c r="T43" s="237"/>
      <c r="U43" s="32">
        <f>SUM(F43:H43)</f>
        <v>36</v>
      </c>
    </row>
    <row r="44" spans="1:21" ht="15.75" customHeight="1">
      <c r="A44" s="230"/>
      <c r="B44" s="231"/>
      <c r="C44" s="232"/>
      <c r="D44" s="20">
        <v>44</v>
      </c>
      <c r="E44" s="27" t="s">
        <v>24</v>
      </c>
      <c r="F44" s="28">
        <v>15</v>
      </c>
      <c r="G44" s="28">
        <v>9</v>
      </c>
      <c r="H44" s="28">
        <v>9</v>
      </c>
      <c r="I44" s="28">
        <v>9</v>
      </c>
      <c r="J44" s="28">
        <v>15</v>
      </c>
      <c r="K44" s="28">
        <v>12</v>
      </c>
      <c r="L44" s="28">
        <v>12</v>
      </c>
      <c r="M44" s="28">
        <v>9</v>
      </c>
      <c r="N44" s="28">
        <v>9</v>
      </c>
      <c r="O44" s="28">
        <v>6</v>
      </c>
      <c r="P44" s="28">
        <v>3</v>
      </c>
      <c r="Q44" s="29"/>
      <c r="R44" s="30">
        <f>IF(D44="","",SUM(F44:P44)-(Q44))</f>
        <v>108</v>
      </c>
      <c r="S44" s="234">
        <f>SUM(R42:R45)+S43</f>
        <v>411</v>
      </c>
      <c r="T44" s="234"/>
      <c r="U44" s="32">
        <f>SUM(F44:H44)</f>
        <v>33</v>
      </c>
    </row>
    <row r="45" spans="1:21" ht="15.75" customHeight="1">
      <c r="A45" s="230"/>
      <c r="B45" s="231"/>
      <c r="C45" s="232"/>
      <c r="D45" s="20">
        <v>48</v>
      </c>
      <c r="E45" s="34" t="s">
        <v>25</v>
      </c>
      <c r="F45" s="35">
        <v>18</v>
      </c>
      <c r="G45" s="35">
        <v>12</v>
      </c>
      <c r="H45" s="35">
        <v>9</v>
      </c>
      <c r="I45" s="35">
        <v>9</v>
      </c>
      <c r="J45" s="35"/>
      <c r="K45" s="35">
        <v>15</v>
      </c>
      <c r="L45" s="35">
        <v>9</v>
      </c>
      <c r="M45" s="35">
        <v>9</v>
      </c>
      <c r="N45" s="35">
        <v>12</v>
      </c>
      <c r="O45" s="35">
        <v>6</v>
      </c>
      <c r="P45" s="35"/>
      <c r="Q45" s="36"/>
      <c r="R45" s="37">
        <f>IF(D45="","",SUM(F45:P45)-(Q45))</f>
        <v>99</v>
      </c>
      <c r="S45" s="234"/>
      <c r="T45" s="234"/>
      <c r="U45" s="32">
        <f>SUM(F45:H45)</f>
        <v>39</v>
      </c>
    </row>
    <row r="46" spans="1:21" ht="15.75" customHeight="1">
      <c r="A46" s="230"/>
      <c r="B46" s="231"/>
      <c r="C46" s="35"/>
      <c r="D46" s="235" t="s">
        <v>26</v>
      </c>
      <c r="E46" s="235"/>
      <c r="F46" s="35">
        <f aca="true" t="shared" si="8" ref="F46:P46">SUM(F42:F45)</f>
        <v>63</v>
      </c>
      <c r="G46" s="35">
        <f t="shared" si="8"/>
        <v>42</v>
      </c>
      <c r="H46" s="35">
        <f t="shared" si="8"/>
        <v>33</v>
      </c>
      <c r="I46" s="35">
        <f t="shared" si="8"/>
        <v>36</v>
      </c>
      <c r="J46" s="35">
        <f t="shared" si="8"/>
        <v>39</v>
      </c>
      <c r="K46" s="35">
        <f t="shared" si="8"/>
        <v>51</v>
      </c>
      <c r="L46" s="35">
        <f t="shared" si="8"/>
        <v>36</v>
      </c>
      <c r="M46" s="35">
        <f t="shared" si="8"/>
        <v>36</v>
      </c>
      <c r="N46" s="35">
        <f t="shared" si="8"/>
        <v>42</v>
      </c>
      <c r="O46" s="35">
        <f t="shared" si="8"/>
        <v>24</v>
      </c>
      <c r="P46" s="35">
        <f t="shared" si="8"/>
        <v>9</v>
      </c>
      <c r="Q46" s="35"/>
      <c r="R46" s="35"/>
      <c r="S46" s="38"/>
      <c r="T46" s="39"/>
      <c r="U46" s="40">
        <f>SUM(U42:U45)</f>
        <v>138</v>
      </c>
    </row>
    <row r="47" spans="1:21" ht="15.75" customHeight="1">
      <c r="A47" s="230">
        <v>29</v>
      </c>
      <c r="B47" s="231" t="s">
        <v>142</v>
      </c>
      <c r="C47" s="232" t="s">
        <v>143</v>
      </c>
      <c r="D47" s="20">
        <v>89</v>
      </c>
      <c r="E47" s="21" t="s">
        <v>21</v>
      </c>
      <c r="F47" s="28">
        <v>18</v>
      </c>
      <c r="G47" s="28">
        <v>0</v>
      </c>
      <c r="H47" s="28">
        <v>6</v>
      </c>
      <c r="I47" s="28">
        <v>9</v>
      </c>
      <c r="J47" s="28">
        <v>12</v>
      </c>
      <c r="K47" s="28">
        <v>12</v>
      </c>
      <c r="L47" s="28">
        <v>12</v>
      </c>
      <c r="M47" s="28">
        <v>9</v>
      </c>
      <c r="N47" s="28">
        <v>12</v>
      </c>
      <c r="O47" s="28">
        <v>6</v>
      </c>
      <c r="P47" s="28">
        <v>3</v>
      </c>
      <c r="Q47" s="29"/>
      <c r="R47" s="24">
        <f>IF(D47="","",SUM(F47:P47)-(Q47))</f>
        <v>99</v>
      </c>
      <c r="S47" s="25" t="s">
        <v>22</v>
      </c>
      <c r="T47" s="237"/>
      <c r="U47" s="26">
        <f>SUM(F47:H47)</f>
        <v>24</v>
      </c>
    </row>
    <row r="48" spans="1:21" ht="15.75" customHeight="1">
      <c r="A48" s="230"/>
      <c r="B48" s="231"/>
      <c r="C48" s="232"/>
      <c r="D48" s="20">
        <v>68</v>
      </c>
      <c r="E48" s="27" t="s">
        <v>23</v>
      </c>
      <c r="F48" s="28">
        <v>21</v>
      </c>
      <c r="G48" s="28">
        <v>0</v>
      </c>
      <c r="H48" s="28">
        <v>6</v>
      </c>
      <c r="I48" s="28">
        <v>9</v>
      </c>
      <c r="J48" s="28">
        <v>12</v>
      </c>
      <c r="K48" s="28">
        <v>12</v>
      </c>
      <c r="L48" s="28">
        <v>9</v>
      </c>
      <c r="M48" s="28">
        <v>12</v>
      </c>
      <c r="N48" s="28">
        <v>12</v>
      </c>
      <c r="O48" s="28">
        <v>6</v>
      </c>
      <c r="P48" s="28">
        <v>3</v>
      </c>
      <c r="Q48" s="29"/>
      <c r="R48" s="30">
        <f>IF(D48="","",SUM(F48:P48)-(Q48))</f>
        <v>102</v>
      </c>
      <c r="S48" s="31"/>
      <c r="T48" s="237"/>
      <c r="U48" s="32">
        <f>SUM(F48:H48)</f>
        <v>27</v>
      </c>
    </row>
    <row r="49" spans="1:21" ht="15.75" customHeight="1">
      <c r="A49" s="230"/>
      <c r="B49" s="231"/>
      <c r="C49" s="232"/>
      <c r="D49" s="20">
        <v>70</v>
      </c>
      <c r="E49" s="27" t="s">
        <v>24</v>
      </c>
      <c r="F49" s="28">
        <v>24</v>
      </c>
      <c r="G49" s="28">
        <v>0</v>
      </c>
      <c r="H49" s="28">
        <v>6</v>
      </c>
      <c r="I49" s="28">
        <v>12</v>
      </c>
      <c r="J49" s="28">
        <v>0</v>
      </c>
      <c r="K49" s="28">
        <v>12</v>
      </c>
      <c r="L49" s="28">
        <v>12</v>
      </c>
      <c r="M49" s="28">
        <v>12</v>
      </c>
      <c r="N49" s="28">
        <v>12</v>
      </c>
      <c r="O49" s="28">
        <v>6</v>
      </c>
      <c r="P49" s="28">
        <v>3</v>
      </c>
      <c r="Q49" s="29"/>
      <c r="R49" s="30">
        <f>IF(D49="","",SUM(F49:P49)-(Q49))</f>
        <v>99</v>
      </c>
      <c r="S49" s="240">
        <f>(SUM(R47:R50)+S48)</f>
        <v>402</v>
      </c>
      <c r="T49" s="240"/>
      <c r="U49" s="32">
        <f>SUM(F49:H49)</f>
        <v>30</v>
      </c>
    </row>
    <row r="50" spans="1:21" ht="15.75" customHeight="1">
      <c r="A50" s="230"/>
      <c r="B50" s="231"/>
      <c r="C50" s="232"/>
      <c r="D50" s="20">
        <v>57</v>
      </c>
      <c r="E50" s="34" t="s">
        <v>25</v>
      </c>
      <c r="F50" s="35">
        <v>15</v>
      </c>
      <c r="G50" s="35">
        <v>9</v>
      </c>
      <c r="H50" s="35">
        <v>6</v>
      </c>
      <c r="I50" s="35">
        <v>12</v>
      </c>
      <c r="J50" s="35">
        <v>9</v>
      </c>
      <c r="K50" s="35">
        <v>12</v>
      </c>
      <c r="L50" s="35">
        <v>9</v>
      </c>
      <c r="M50" s="35">
        <v>9</v>
      </c>
      <c r="N50" s="35">
        <v>12</v>
      </c>
      <c r="O50" s="35">
        <v>6</v>
      </c>
      <c r="P50" s="35">
        <v>3</v>
      </c>
      <c r="Q50" s="36"/>
      <c r="R50" s="37">
        <f>IF(D50="","",SUM(F50:P50)-(Q50))</f>
        <v>102</v>
      </c>
      <c r="S50" s="240"/>
      <c r="T50" s="240"/>
      <c r="U50" s="32">
        <f>SUM(F50:H50)</f>
        <v>30</v>
      </c>
    </row>
    <row r="51" spans="1:21" ht="15.75" customHeight="1">
      <c r="A51" s="230"/>
      <c r="B51" s="231"/>
      <c r="C51" s="35"/>
      <c r="D51" s="235" t="s">
        <v>26</v>
      </c>
      <c r="E51" s="235"/>
      <c r="F51" s="35">
        <f aca="true" t="shared" si="9" ref="F51:P51">SUM(F47:F50)</f>
        <v>78</v>
      </c>
      <c r="G51" s="35">
        <f t="shared" si="9"/>
        <v>9</v>
      </c>
      <c r="H51" s="35">
        <f t="shared" si="9"/>
        <v>24</v>
      </c>
      <c r="I51" s="35">
        <f t="shared" si="9"/>
        <v>42</v>
      </c>
      <c r="J51" s="35">
        <f t="shared" si="9"/>
        <v>33</v>
      </c>
      <c r="K51" s="35">
        <f t="shared" si="9"/>
        <v>48</v>
      </c>
      <c r="L51" s="35">
        <f t="shared" si="9"/>
        <v>42</v>
      </c>
      <c r="M51" s="35">
        <f t="shared" si="9"/>
        <v>42</v>
      </c>
      <c r="N51" s="35">
        <f t="shared" si="9"/>
        <v>48</v>
      </c>
      <c r="O51" s="35">
        <f t="shared" si="9"/>
        <v>24</v>
      </c>
      <c r="P51" s="35">
        <f t="shared" si="9"/>
        <v>12</v>
      </c>
      <c r="Q51" s="35"/>
      <c r="R51" s="35"/>
      <c r="S51" s="38"/>
      <c r="T51" s="39"/>
      <c r="U51" s="40">
        <f>SUM(U47:U50)</f>
        <v>111</v>
      </c>
    </row>
    <row r="52" spans="1:21" ht="15.75" customHeight="1">
      <c r="A52" s="230">
        <v>14</v>
      </c>
      <c r="B52" s="231" t="s">
        <v>220</v>
      </c>
      <c r="C52" s="232" t="s">
        <v>221</v>
      </c>
      <c r="D52" s="20">
        <v>4</v>
      </c>
      <c r="E52" s="21" t="s">
        <v>21</v>
      </c>
      <c r="F52" s="22">
        <v>21</v>
      </c>
      <c r="G52" s="22">
        <v>9</v>
      </c>
      <c r="H52" s="22">
        <v>9</v>
      </c>
      <c r="I52" s="22">
        <v>9</v>
      </c>
      <c r="J52" s="22"/>
      <c r="K52" s="22">
        <v>15</v>
      </c>
      <c r="L52" s="22">
        <v>12</v>
      </c>
      <c r="M52" s="22">
        <v>9</v>
      </c>
      <c r="N52" s="22">
        <v>9</v>
      </c>
      <c r="O52" s="22">
        <v>9</v>
      </c>
      <c r="P52" s="22">
        <v>3</v>
      </c>
      <c r="Q52" s="23"/>
      <c r="R52" s="24">
        <f>IF(D52="","",SUM(F52:P52)-(Q52))</f>
        <v>105</v>
      </c>
      <c r="S52" s="25" t="s">
        <v>22</v>
      </c>
      <c r="T52" s="244"/>
      <c r="U52" s="26">
        <f>SUM(F52:H52)</f>
        <v>39</v>
      </c>
    </row>
    <row r="53" spans="1:21" ht="15.75" customHeight="1">
      <c r="A53" s="230"/>
      <c r="B53" s="231"/>
      <c r="C53" s="232"/>
      <c r="D53" s="20">
        <v>6</v>
      </c>
      <c r="E53" s="27" t="s">
        <v>23</v>
      </c>
      <c r="F53" s="28">
        <v>18</v>
      </c>
      <c r="G53" s="28">
        <v>12</v>
      </c>
      <c r="H53" s="28">
        <v>9</v>
      </c>
      <c r="I53" s="28">
        <v>9</v>
      </c>
      <c r="J53" s="28"/>
      <c r="K53" s="28">
        <v>15</v>
      </c>
      <c r="L53" s="28">
        <v>9</v>
      </c>
      <c r="M53" s="28">
        <v>9</v>
      </c>
      <c r="N53" s="28">
        <v>9</v>
      </c>
      <c r="O53" s="28">
        <v>9</v>
      </c>
      <c r="P53" s="28">
        <v>3</v>
      </c>
      <c r="Q53" s="29"/>
      <c r="R53" s="30">
        <f>IF(D53="","",SUM(F53:P53)-(Q53))</f>
        <v>102</v>
      </c>
      <c r="S53" s="31"/>
      <c r="T53" s="244"/>
      <c r="U53" s="32">
        <f>SUM(F53:H53)</f>
        <v>39</v>
      </c>
    </row>
    <row r="54" spans="1:21" ht="15.75" customHeight="1">
      <c r="A54" s="230"/>
      <c r="B54" s="231"/>
      <c r="C54" s="232"/>
      <c r="D54" s="20">
        <v>39</v>
      </c>
      <c r="E54" s="27" t="s">
        <v>24</v>
      </c>
      <c r="F54" s="28">
        <v>18</v>
      </c>
      <c r="G54" s="28">
        <v>12</v>
      </c>
      <c r="H54" s="28">
        <v>9</v>
      </c>
      <c r="I54" s="28">
        <v>9</v>
      </c>
      <c r="J54" s="28"/>
      <c r="K54" s="28">
        <v>12</v>
      </c>
      <c r="L54" s="28">
        <v>9</v>
      </c>
      <c r="M54" s="28">
        <v>9</v>
      </c>
      <c r="N54" s="28">
        <v>9</v>
      </c>
      <c r="O54" s="28">
        <v>6</v>
      </c>
      <c r="P54" s="28">
        <v>3</v>
      </c>
      <c r="Q54" s="29"/>
      <c r="R54" s="30">
        <f>IF(D54="","",SUM(F54:P54)-(Q54))</f>
        <v>96</v>
      </c>
      <c r="S54" s="234">
        <f>SUM(R52:R55)+S53</f>
        <v>402</v>
      </c>
      <c r="T54" s="234"/>
      <c r="U54" s="32">
        <f>SUM(F54:H54)</f>
        <v>39</v>
      </c>
    </row>
    <row r="55" spans="1:21" ht="15.75" customHeight="1">
      <c r="A55" s="230"/>
      <c r="B55" s="231"/>
      <c r="C55" s="232"/>
      <c r="D55" s="20">
        <v>40</v>
      </c>
      <c r="E55" s="34" t="s">
        <v>25</v>
      </c>
      <c r="F55" s="35">
        <v>18</v>
      </c>
      <c r="G55" s="35">
        <v>9</v>
      </c>
      <c r="H55" s="35">
        <v>6</v>
      </c>
      <c r="I55" s="35">
        <v>12</v>
      </c>
      <c r="J55" s="35"/>
      <c r="K55" s="35">
        <v>12</v>
      </c>
      <c r="L55" s="35">
        <v>12</v>
      </c>
      <c r="M55" s="35">
        <v>9</v>
      </c>
      <c r="N55" s="35">
        <v>9</v>
      </c>
      <c r="O55" s="35">
        <v>9</v>
      </c>
      <c r="P55" s="35">
        <v>3</v>
      </c>
      <c r="Q55" s="36"/>
      <c r="R55" s="37">
        <f>IF(D55="","",SUM(F55:P55)-(Q55))</f>
        <v>99</v>
      </c>
      <c r="S55" s="234"/>
      <c r="T55" s="234"/>
      <c r="U55" s="32">
        <f>SUM(F55:H55)</f>
        <v>33</v>
      </c>
    </row>
    <row r="56" spans="1:21" ht="15.75" customHeight="1">
      <c r="A56" s="230"/>
      <c r="B56" s="231"/>
      <c r="C56" s="35"/>
      <c r="D56" s="235" t="s">
        <v>26</v>
      </c>
      <c r="E56" s="235"/>
      <c r="F56" s="35">
        <f aca="true" t="shared" si="10" ref="F56:P56">SUM(F52:F55)</f>
        <v>75</v>
      </c>
      <c r="G56" s="35">
        <f t="shared" si="10"/>
        <v>42</v>
      </c>
      <c r="H56" s="35">
        <f t="shared" si="10"/>
        <v>33</v>
      </c>
      <c r="I56" s="35">
        <f t="shared" si="10"/>
        <v>39</v>
      </c>
      <c r="J56" s="35">
        <f t="shared" si="10"/>
        <v>0</v>
      </c>
      <c r="K56" s="35">
        <f t="shared" si="10"/>
        <v>54</v>
      </c>
      <c r="L56" s="35">
        <f t="shared" si="10"/>
        <v>42</v>
      </c>
      <c r="M56" s="35">
        <f t="shared" si="10"/>
        <v>36</v>
      </c>
      <c r="N56" s="35">
        <f t="shared" si="10"/>
        <v>36</v>
      </c>
      <c r="O56" s="35">
        <f t="shared" si="10"/>
        <v>33</v>
      </c>
      <c r="P56" s="35">
        <f t="shared" si="10"/>
        <v>12</v>
      </c>
      <c r="Q56" s="35"/>
      <c r="R56" s="35"/>
      <c r="S56" s="38"/>
      <c r="T56" s="39"/>
      <c r="U56" s="40">
        <f>SUM(U52:U55)</f>
        <v>150</v>
      </c>
    </row>
    <row r="57" spans="1:21" ht="15.75" customHeight="1">
      <c r="A57" s="230">
        <v>27</v>
      </c>
      <c r="B57" s="231" t="s">
        <v>177</v>
      </c>
      <c r="C57" s="232" t="s">
        <v>178</v>
      </c>
      <c r="D57" s="20">
        <v>48</v>
      </c>
      <c r="E57" s="21" t="s">
        <v>21</v>
      </c>
      <c r="F57" s="22">
        <v>21</v>
      </c>
      <c r="G57" s="22">
        <v>0</v>
      </c>
      <c r="H57" s="22">
        <v>0</v>
      </c>
      <c r="I57" s="22">
        <v>9</v>
      </c>
      <c r="J57" s="22">
        <v>15</v>
      </c>
      <c r="K57" s="22">
        <v>15</v>
      </c>
      <c r="L57" s="22">
        <v>9</v>
      </c>
      <c r="M57" s="22">
        <v>9</v>
      </c>
      <c r="N57" s="22">
        <v>9</v>
      </c>
      <c r="O57" s="22">
        <v>9</v>
      </c>
      <c r="P57" s="22">
        <v>3</v>
      </c>
      <c r="Q57" s="23"/>
      <c r="R57" s="24">
        <f>IF(D57="","",SUM(F57:P57)-(Q57))</f>
        <v>99</v>
      </c>
      <c r="S57" s="25" t="s">
        <v>22</v>
      </c>
      <c r="T57" s="237"/>
      <c r="U57" s="26">
        <f>SUM(F57:H57)</f>
        <v>21</v>
      </c>
    </row>
    <row r="58" spans="1:21" ht="15.75" customHeight="1">
      <c r="A58" s="230"/>
      <c r="B58" s="231"/>
      <c r="C58" s="232"/>
      <c r="D58" s="20">
        <v>15</v>
      </c>
      <c r="E58" s="27" t="s">
        <v>23</v>
      </c>
      <c r="F58" s="28">
        <v>21</v>
      </c>
      <c r="G58" s="28">
        <v>9</v>
      </c>
      <c r="H58" s="28">
        <v>6</v>
      </c>
      <c r="I58" s="28">
        <v>9</v>
      </c>
      <c r="J58" s="28">
        <v>12</v>
      </c>
      <c r="K58" s="28">
        <v>15</v>
      </c>
      <c r="L58" s="28">
        <v>9</v>
      </c>
      <c r="M58" s="28">
        <v>9</v>
      </c>
      <c r="N58" s="28">
        <v>12</v>
      </c>
      <c r="O58" s="28">
        <v>9</v>
      </c>
      <c r="P58" s="28">
        <v>6</v>
      </c>
      <c r="Q58" s="29"/>
      <c r="R58" s="30">
        <f>IF(D58="","",SUM(F58:P58)-(Q58))</f>
        <v>117</v>
      </c>
      <c r="S58" s="31"/>
      <c r="T58" s="237"/>
      <c r="U58" s="32">
        <f>SUM(F58:H58)</f>
        <v>36</v>
      </c>
    </row>
    <row r="59" spans="1:21" ht="15.75" customHeight="1">
      <c r="A59" s="230"/>
      <c r="B59" s="231"/>
      <c r="C59" s="232"/>
      <c r="D59" s="20">
        <v>5</v>
      </c>
      <c r="E59" s="27" t="s">
        <v>24</v>
      </c>
      <c r="F59" s="28">
        <v>18</v>
      </c>
      <c r="G59" s="28">
        <v>0</v>
      </c>
      <c r="H59" s="28">
        <v>0</v>
      </c>
      <c r="I59" s="28">
        <v>9</v>
      </c>
      <c r="J59" s="28">
        <v>12</v>
      </c>
      <c r="K59" s="28">
        <v>15</v>
      </c>
      <c r="L59" s="28">
        <v>9</v>
      </c>
      <c r="M59" s="28">
        <v>9</v>
      </c>
      <c r="N59" s="28">
        <v>12</v>
      </c>
      <c r="O59" s="28">
        <v>9</v>
      </c>
      <c r="P59" s="28">
        <v>3</v>
      </c>
      <c r="Q59" s="29"/>
      <c r="R59" s="30">
        <f>IF(D59="","",SUM(F59:P59)-(Q59))</f>
        <v>96</v>
      </c>
      <c r="S59" s="234">
        <f>SUM(R57:R60)+S58</f>
        <v>402</v>
      </c>
      <c r="T59" s="234"/>
      <c r="U59" s="32">
        <f>SUM(F59:H59)</f>
        <v>18</v>
      </c>
    </row>
    <row r="60" spans="1:21" ht="15.75" customHeight="1">
      <c r="A60" s="230"/>
      <c r="B60" s="231"/>
      <c r="C60" s="232"/>
      <c r="D60" s="20">
        <v>16</v>
      </c>
      <c r="E60" s="34" t="s">
        <v>25</v>
      </c>
      <c r="F60" s="35">
        <v>15</v>
      </c>
      <c r="G60" s="35">
        <v>0</v>
      </c>
      <c r="H60" s="35">
        <v>0</v>
      </c>
      <c r="I60" s="35">
        <v>9</v>
      </c>
      <c r="J60" s="35">
        <v>15</v>
      </c>
      <c r="K60" s="35">
        <v>15</v>
      </c>
      <c r="L60" s="35">
        <v>9</v>
      </c>
      <c r="M60" s="35">
        <v>9</v>
      </c>
      <c r="N60" s="35">
        <v>9</v>
      </c>
      <c r="O60" s="35">
        <v>9</v>
      </c>
      <c r="P60" s="35">
        <v>0</v>
      </c>
      <c r="Q60" s="36"/>
      <c r="R60" s="37">
        <f>IF(D60="","",SUM(F60:P60)-(Q60))</f>
        <v>90</v>
      </c>
      <c r="S60" s="234"/>
      <c r="T60" s="234"/>
      <c r="U60" s="32">
        <f>SUM(F60:H60)</f>
        <v>15</v>
      </c>
    </row>
    <row r="61" spans="1:21" ht="15.75" customHeight="1">
      <c r="A61" s="230"/>
      <c r="B61" s="231"/>
      <c r="C61" s="35"/>
      <c r="D61" s="235" t="s">
        <v>26</v>
      </c>
      <c r="E61" s="235"/>
      <c r="F61" s="35">
        <f aca="true" t="shared" si="11" ref="F61:P61">SUM(F57:F60)</f>
        <v>75</v>
      </c>
      <c r="G61" s="35">
        <f t="shared" si="11"/>
        <v>9</v>
      </c>
      <c r="H61" s="35">
        <f t="shared" si="11"/>
        <v>6</v>
      </c>
      <c r="I61" s="35">
        <f t="shared" si="11"/>
        <v>36</v>
      </c>
      <c r="J61" s="35">
        <f t="shared" si="11"/>
        <v>54</v>
      </c>
      <c r="K61" s="35">
        <f t="shared" si="11"/>
        <v>60</v>
      </c>
      <c r="L61" s="35">
        <f t="shared" si="11"/>
        <v>36</v>
      </c>
      <c r="M61" s="35">
        <f t="shared" si="11"/>
        <v>36</v>
      </c>
      <c r="N61" s="35">
        <f t="shared" si="11"/>
        <v>42</v>
      </c>
      <c r="O61" s="35">
        <f t="shared" si="11"/>
        <v>36</v>
      </c>
      <c r="P61" s="35">
        <f t="shared" si="11"/>
        <v>12</v>
      </c>
      <c r="Q61" s="35"/>
      <c r="R61" s="35"/>
      <c r="S61" s="38"/>
      <c r="T61" s="39"/>
      <c r="U61" s="40">
        <f>SUM(U57:U60)</f>
        <v>90</v>
      </c>
    </row>
    <row r="62" spans="1:21" ht="15.75" customHeight="1">
      <c r="A62" s="230">
        <v>31</v>
      </c>
      <c r="B62" s="231" t="s">
        <v>126</v>
      </c>
      <c r="C62" s="232" t="s">
        <v>30</v>
      </c>
      <c r="D62" s="20">
        <v>145</v>
      </c>
      <c r="E62" s="21" t="s">
        <v>21</v>
      </c>
      <c r="F62" s="22">
        <v>21</v>
      </c>
      <c r="G62" s="22">
        <v>9</v>
      </c>
      <c r="H62" s="22">
        <v>0</v>
      </c>
      <c r="I62" s="22">
        <v>9</v>
      </c>
      <c r="J62" s="22">
        <v>15</v>
      </c>
      <c r="K62" s="22">
        <v>15</v>
      </c>
      <c r="L62" s="22">
        <v>9</v>
      </c>
      <c r="M62" s="22">
        <v>9</v>
      </c>
      <c r="N62" s="22">
        <v>12</v>
      </c>
      <c r="O62" s="22">
        <v>6</v>
      </c>
      <c r="P62" s="22">
        <v>3</v>
      </c>
      <c r="Q62" s="23"/>
      <c r="R62" s="24">
        <f>IF(D62="","",SUM(F62:P62)-(Q62))</f>
        <v>108</v>
      </c>
      <c r="S62" s="25" t="s">
        <v>22</v>
      </c>
      <c r="T62" s="233"/>
      <c r="U62" s="26">
        <f>SUM(F62:H62)</f>
        <v>30</v>
      </c>
    </row>
    <row r="63" spans="1:21" ht="15.75" customHeight="1">
      <c r="A63" s="230"/>
      <c r="B63" s="231"/>
      <c r="C63" s="232"/>
      <c r="D63" s="20">
        <v>55</v>
      </c>
      <c r="E63" s="27" t="s">
        <v>23</v>
      </c>
      <c r="F63" s="28">
        <v>18</v>
      </c>
      <c r="G63" s="28">
        <v>9</v>
      </c>
      <c r="H63" s="28">
        <v>6</v>
      </c>
      <c r="I63" s="28">
        <v>6</v>
      </c>
      <c r="J63" s="28">
        <v>9</v>
      </c>
      <c r="K63" s="28">
        <v>15</v>
      </c>
      <c r="L63" s="28">
        <v>12</v>
      </c>
      <c r="M63" s="28">
        <v>9</v>
      </c>
      <c r="N63" s="28">
        <v>12</v>
      </c>
      <c r="O63" s="28">
        <v>9</v>
      </c>
      <c r="P63" s="28">
        <v>3</v>
      </c>
      <c r="Q63" s="29"/>
      <c r="R63" s="30">
        <f>IF(D63="","",SUM(F63:P63)-(Q63))</f>
        <v>108</v>
      </c>
      <c r="S63" s="31"/>
      <c r="T63" s="233"/>
      <c r="U63" s="32">
        <f>SUM(F63:H63)</f>
        <v>33</v>
      </c>
    </row>
    <row r="64" spans="1:21" ht="15.75" customHeight="1">
      <c r="A64" s="230"/>
      <c r="B64" s="231"/>
      <c r="C64" s="232"/>
      <c r="D64" s="20">
        <v>186</v>
      </c>
      <c r="E64" s="27" t="s">
        <v>24</v>
      </c>
      <c r="F64" s="28">
        <v>15</v>
      </c>
      <c r="G64" s="28">
        <v>0</v>
      </c>
      <c r="H64" s="28">
        <v>0</v>
      </c>
      <c r="I64" s="28">
        <v>6</v>
      </c>
      <c r="J64" s="28">
        <v>0</v>
      </c>
      <c r="K64" s="28">
        <v>12</v>
      </c>
      <c r="L64" s="28">
        <v>9</v>
      </c>
      <c r="M64" s="28">
        <v>9</v>
      </c>
      <c r="N64" s="28">
        <v>9</v>
      </c>
      <c r="O64" s="28">
        <v>6</v>
      </c>
      <c r="P64" s="28">
        <v>0</v>
      </c>
      <c r="Q64" s="29"/>
      <c r="R64" s="30">
        <f>IF(D64="","",SUM(F64:P64)-(Q64))</f>
        <v>66</v>
      </c>
      <c r="S64" s="234">
        <f>SUM(R62:R65)+S63</f>
        <v>390</v>
      </c>
      <c r="T64" s="234"/>
      <c r="U64" s="32">
        <f>SUM(F64:H64)</f>
        <v>15</v>
      </c>
    </row>
    <row r="65" spans="1:21" ht="15.75" customHeight="1">
      <c r="A65" s="230"/>
      <c r="B65" s="231"/>
      <c r="C65" s="232"/>
      <c r="D65" s="20">
        <v>43</v>
      </c>
      <c r="E65" s="34" t="s">
        <v>25</v>
      </c>
      <c r="F65" s="35">
        <v>18</v>
      </c>
      <c r="G65" s="35">
        <v>9</v>
      </c>
      <c r="H65" s="35">
        <v>9</v>
      </c>
      <c r="I65" s="35">
        <v>9</v>
      </c>
      <c r="J65" s="35">
        <v>9</v>
      </c>
      <c r="K65" s="35">
        <v>18</v>
      </c>
      <c r="L65" s="35">
        <v>9</v>
      </c>
      <c r="M65" s="35">
        <v>9</v>
      </c>
      <c r="N65" s="35">
        <v>9</v>
      </c>
      <c r="O65" s="35">
        <v>6</v>
      </c>
      <c r="P65" s="35">
        <v>3</v>
      </c>
      <c r="Q65" s="36"/>
      <c r="R65" s="37">
        <f>IF(D65="","",SUM(F65:P65)-(Q65))</f>
        <v>108</v>
      </c>
      <c r="S65" s="234"/>
      <c r="T65" s="234"/>
      <c r="U65" s="32">
        <f>SUM(F65:H65)</f>
        <v>36</v>
      </c>
    </row>
    <row r="66" spans="1:21" ht="15.75" customHeight="1">
      <c r="A66" s="230"/>
      <c r="B66" s="231"/>
      <c r="C66" s="35"/>
      <c r="D66" s="235" t="s">
        <v>26</v>
      </c>
      <c r="E66" s="235"/>
      <c r="F66" s="35">
        <f aca="true" t="shared" si="12" ref="F66:P66">SUM(F62:F65)</f>
        <v>72</v>
      </c>
      <c r="G66" s="35">
        <f t="shared" si="12"/>
        <v>27</v>
      </c>
      <c r="H66" s="35">
        <f t="shared" si="12"/>
        <v>15</v>
      </c>
      <c r="I66" s="35">
        <f t="shared" si="12"/>
        <v>30</v>
      </c>
      <c r="J66" s="35">
        <f t="shared" si="12"/>
        <v>33</v>
      </c>
      <c r="K66" s="35">
        <f t="shared" si="12"/>
        <v>60</v>
      </c>
      <c r="L66" s="35">
        <f t="shared" si="12"/>
        <v>39</v>
      </c>
      <c r="M66" s="35">
        <f t="shared" si="12"/>
        <v>36</v>
      </c>
      <c r="N66" s="35">
        <f t="shared" si="12"/>
        <v>42</v>
      </c>
      <c r="O66" s="35">
        <f t="shared" si="12"/>
        <v>27</v>
      </c>
      <c r="P66" s="35">
        <f t="shared" si="12"/>
        <v>9</v>
      </c>
      <c r="Q66" s="35"/>
      <c r="R66" s="35"/>
      <c r="S66" s="38"/>
      <c r="T66" s="39"/>
      <c r="U66" s="40">
        <f>SUM(U62:U65)</f>
        <v>114</v>
      </c>
    </row>
    <row r="67" spans="1:21" ht="15.75" customHeight="1">
      <c r="A67" s="230">
        <v>7</v>
      </c>
      <c r="B67" s="231" t="s">
        <v>165</v>
      </c>
      <c r="C67" s="232" t="s">
        <v>43</v>
      </c>
      <c r="D67" s="20">
        <v>1</v>
      </c>
      <c r="E67" s="21" t="s">
        <v>21</v>
      </c>
      <c r="F67" s="22"/>
      <c r="G67" s="22">
        <v>9</v>
      </c>
      <c r="H67" s="22"/>
      <c r="I67" s="22">
        <v>6</v>
      </c>
      <c r="J67" s="22"/>
      <c r="K67" s="22">
        <v>12</v>
      </c>
      <c r="L67" s="22">
        <v>6</v>
      </c>
      <c r="M67" s="22">
        <v>12</v>
      </c>
      <c r="N67" s="22">
        <v>9</v>
      </c>
      <c r="O67" s="22">
        <v>9</v>
      </c>
      <c r="P67" s="22"/>
      <c r="Q67" s="23"/>
      <c r="R67" s="24">
        <f>IF(D67="","",SUM(F67:P67)-(Q67))</f>
        <v>63</v>
      </c>
      <c r="S67" s="25" t="s">
        <v>22</v>
      </c>
      <c r="T67" s="237"/>
      <c r="U67" s="26">
        <f>SUM(F67:H67)</f>
        <v>9</v>
      </c>
    </row>
    <row r="68" spans="1:21" ht="15.75" customHeight="1">
      <c r="A68" s="230"/>
      <c r="B68" s="231"/>
      <c r="C68" s="232"/>
      <c r="D68" s="20">
        <v>24</v>
      </c>
      <c r="E68" s="27" t="s">
        <v>23</v>
      </c>
      <c r="F68" s="28">
        <v>15</v>
      </c>
      <c r="G68" s="28">
        <v>9</v>
      </c>
      <c r="H68" s="28">
        <v>6</v>
      </c>
      <c r="I68" s="28">
        <v>9</v>
      </c>
      <c r="J68" s="28">
        <v>12</v>
      </c>
      <c r="K68" s="28">
        <v>12</v>
      </c>
      <c r="L68" s="28">
        <v>9</v>
      </c>
      <c r="M68" s="28">
        <v>12</v>
      </c>
      <c r="N68" s="28">
        <v>9</v>
      </c>
      <c r="O68" s="28">
        <v>9</v>
      </c>
      <c r="P68" s="28">
        <v>3</v>
      </c>
      <c r="Q68" s="29"/>
      <c r="R68" s="30">
        <f>IF(D68="","",SUM(F68:P68)-(Q68))</f>
        <v>105</v>
      </c>
      <c r="S68" s="31"/>
      <c r="T68" s="237"/>
      <c r="U68" s="32">
        <f>SUM(F68:H68)</f>
        <v>30</v>
      </c>
    </row>
    <row r="69" spans="1:21" ht="15.75" customHeight="1">
      <c r="A69" s="230"/>
      <c r="B69" s="231"/>
      <c r="C69" s="232"/>
      <c r="D69" s="20">
        <v>68</v>
      </c>
      <c r="E69" s="27" t="s">
        <v>24</v>
      </c>
      <c r="F69" s="28">
        <v>18</v>
      </c>
      <c r="G69" s="28">
        <v>9</v>
      </c>
      <c r="H69" s="28"/>
      <c r="I69" s="28">
        <v>12</v>
      </c>
      <c r="J69" s="28">
        <v>12</v>
      </c>
      <c r="K69" s="28">
        <v>12</v>
      </c>
      <c r="L69" s="28">
        <v>9</v>
      </c>
      <c r="M69" s="28">
        <v>12</v>
      </c>
      <c r="N69" s="28">
        <v>12</v>
      </c>
      <c r="O69" s="28">
        <v>9</v>
      </c>
      <c r="P69" s="28">
        <v>3</v>
      </c>
      <c r="Q69" s="29"/>
      <c r="R69" s="30">
        <f>IF(D69="","",SUM(F69:P69)-(Q69))</f>
        <v>108</v>
      </c>
      <c r="S69" s="234">
        <f>SUM(R67:R70)+S68</f>
        <v>390</v>
      </c>
      <c r="T69" s="234"/>
      <c r="U69" s="32">
        <f>SUM(F69:H69)</f>
        <v>27</v>
      </c>
    </row>
    <row r="70" spans="1:21" ht="15.75" customHeight="1">
      <c r="A70" s="230"/>
      <c r="B70" s="231"/>
      <c r="C70" s="232"/>
      <c r="D70" s="20">
        <v>16</v>
      </c>
      <c r="E70" s="34" t="s">
        <v>25</v>
      </c>
      <c r="F70" s="35">
        <v>21</v>
      </c>
      <c r="G70" s="35">
        <v>15</v>
      </c>
      <c r="H70" s="35"/>
      <c r="I70" s="35">
        <v>9</v>
      </c>
      <c r="J70" s="35">
        <v>12</v>
      </c>
      <c r="K70" s="35">
        <v>12</v>
      </c>
      <c r="L70" s="35">
        <v>9</v>
      </c>
      <c r="M70" s="35">
        <v>12</v>
      </c>
      <c r="N70" s="35">
        <v>9</v>
      </c>
      <c r="O70" s="35">
        <v>9</v>
      </c>
      <c r="P70" s="35">
        <v>6</v>
      </c>
      <c r="Q70" s="36"/>
      <c r="R70" s="37">
        <f>IF(D70="","",SUM(F70:P70)-(Q70))</f>
        <v>114</v>
      </c>
      <c r="S70" s="234"/>
      <c r="T70" s="234"/>
      <c r="U70" s="32">
        <f>SUM(F70:H70)</f>
        <v>36</v>
      </c>
    </row>
    <row r="71" spans="1:21" ht="15.75" customHeight="1">
      <c r="A71" s="230"/>
      <c r="B71" s="231"/>
      <c r="C71" s="35"/>
      <c r="D71" s="235" t="s">
        <v>26</v>
      </c>
      <c r="E71" s="235"/>
      <c r="F71" s="35">
        <f aca="true" t="shared" si="13" ref="F71:P71">SUM(F67:F70)</f>
        <v>54</v>
      </c>
      <c r="G71" s="35">
        <f t="shared" si="13"/>
        <v>42</v>
      </c>
      <c r="H71" s="35">
        <f t="shared" si="13"/>
        <v>6</v>
      </c>
      <c r="I71" s="35">
        <f t="shared" si="13"/>
        <v>36</v>
      </c>
      <c r="J71" s="35">
        <f t="shared" si="13"/>
        <v>36</v>
      </c>
      <c r="K71" s="35">
        <f t="shared" si="13"/>
        <v>48</v>
      </c>
      <c r="L71" s="35">
        <f t="shared" si="13"/>
        <v>33</v>
      </c>
      <c r="M71" s="35">
        <f t="shared" si="13"/>
        <v>48</v>
      </c>
      <c r="N71" s="35">
        <f t="shared" si="13"/>
        <v>39</v>
      </c>
      <c r="O71" s="35">
        <f t="shared" si="13"/>
        <v>36</v>
      </c>
      <c r="P71" s="35">
        <f t="shared" si="13"/>
        <v>12</v>
      </c>
      <c r="Q71" s="35"/>
      <c r="R71" s="35"/>
      <c r="S71" s="38"/>
      <c r="T71" s="39"/>
      <c r="U71" s="40">
        <f>SUM(U67:U70)</f>
        <v>102</v>
      </c>
    </row>
    <row r="72" spans="1:21" ht="15.75" customHeight="1">
      <c r="A72" s="230">
        <v>1</v>
      </c>
      <c r="B72" s="231" t="s">
        <v>127</v>
      </c>
      <c r="C72" s="232" t="s">
        <v>128</v>
      </c>
      <c r="D72" s="20">
        <v>135</v>
      </c>
      <c r="E72" s="21" t="s">
        <v>21</v>
      </c>
      <c r="F72" s="22">
        <v>15</v>
      </c>
      <c r="G72" s="22">
        <v>9</v>
      </c>
      <c r="H72" s="22">
        <v>6</v>
      </c>
      <c r="I72" s="22">
        <v>6</v>
      </c>
      <c r="J72" s="22">
        <v>12</v>
      </c>
      <c r="K72" s="22">
        <v>12</v>
      </c>
      <c r="L72" s="22">
        <v>9</v>
      </c>
      <c r="M72" s="22">
        <v>9</v>
      </c>
      <c r="N72" s="22">
        <v>6</v>
      </c>
      <c r="O72" s="22">
        <v>9</v>
      </c>
      <c r="P72" s="22">
        <v>3</v>
      </c>
      <c r="Q72" s="23"/>
      <c r="R72" s="24">
        <f>IF(D72="","",SUM(F72:P72)-(Q72))</f>
        <v>96</v>
      </c>
      <c r="S72" s="25" t="s">
        <v>22</v>
      </c>
      <c r="T72" s="237"/>
      <c r="U72" s="26">
        <f>SUM(F72:H72)</f>
        <v>30</v>
      </c>
    </row>
    <row r="73" spans="1:21" ht="15.75" customHeight="1">
      <c r="A73" s="230"/>
      <c r="B73" s="231"/>
      <c r="C73" s="232"/>
      <c r="D73" s="20">
        <v>36</v>
      </c>
      <c r="E73" s="27" t="s">
        <v>23</v>
      </c>
      <c r="F73" s="28">
        <v>15</v>
      </c>
      <c r="G73" s="28">
        <v>9</v>
      </c>
      <c r="H73" s="28"/>
      <c r="I73" s="28">
        <v>9</v>
      </c>
      <c r="J73" s="28">
        <v>12</v>
      </c>
      <c r="K73" s="28">
        <v>12</v>
      </c>
      <c r="L73" s="28">
        <v>9</v>
      </c>
      <c r="M73" s="28">
        <v>9</v>
      </c>
      <c r="N73" s="28">
        <v>6</v>
      </c>
      <c r="O73" s="28">
        <v>9</v>
      </c>
      <c r="P73" s="28"/>
      <c r="Q73" s="29"/>
      <c r="R73" s="30">
        <f>IF(D73="","",SUM(F73:P73)-(Q73))</f>
        <v>90</v>
      </c>
      <c r="S73" s="31"/>
      <c r="T73" s="237"/>
      <c r="U73" s="32">
        <f>SUM(F73:H73)</f>
        <v>24</v>
      </c>
    </row>
    <row r="74" spans="1:21" ht="15.75" customHeight="1">
      <c r="A74" s="230"/>
      <c r="B74" s="231"/>
      <c r="C74" s="232"/>
      <c r="D74" s="20">
        <v>3</v>
      </c>
      <c r="E74" s="27" t="s">
        <v>24</v>
      </c>
      <c r="F74" s="28">
        <v>15</v>
      </c>
      <c r="G74" s="28">
        <v>9</v>
      </c>
      <c r="H74" s="28">
        <v>6</v>
      </c>
      <c r="I74" s="28">
        <v>9</v>
      </c>
      <c r="J74" s="28">
        <v>15</v>
      </c>
      <c r="K74" s="28">
        <v>15</v>
      </c>
      <c r="L74" s="28">
        <v>6</v>
      </c>
      <c r="M74" s="28">
        <v>9</v>
      </c>
      <c r="N74" s="28">
        <v>9</v>
      </c>
      <c r="O74" s="28">
        <v>9</v>
      </c>
      <c r="P74" s="28">
        <v>3</v>
      </c>
      <c r="Q74" s="29"/>
      <c r="R74" s="30">
        <f>IF(D74="","",SUM(F74:P74)-(Q74))</f>
        <v>105</v>
      </c>
      <c r="S74" s="234">
        <f>SUM(R72:R75)+S73</f>
        <v>384</v>
      </c>
      <c r="T74" s="234"/>
      <c r="U74" s="32">
        <f>SUM(F74:H74)</f>
        <v>30</v>
      </c>
    </row>
    <row r="75" spans="1:21" ht="15.75" customHeight="1">
      <c r="A75" s="230"/>
      <c r="B75" s="231"/>
      <c r="C75" s="232"/>
      <c r="D75" s="20">
        <v>49</v>
      </c>
      <c r="E75" s="34" t="s">
        <v>25</v>
      </c>
      <c r="F75" s="35">
        <v>15</v>
      </c>
      <c r="G75" s="35">
        <v>9</v>
      </c>
      <c r="H75" s="35">
        <v>6</v>
      </c>
      <c r="I75" s="35">
        <v>9</v>
      </c>
      <c r="J75" s="35">
        <v>9</v>
      </c>
      <c r="K75" s="35">
        <v>12</v>
      </c>
      <c r="L75" s="35">
        <v>6</v>
      </c>
      <c r="M75" s="35">
        <v>9</v>
      </c>
      <c r="N75" s="35">
        <v>9</v>
      </c>
      <c r="O75" s="35">
        <v>6</v>
      </c>
      <c r="P75" s="35">
        <v>3</v>
      </c>
      <c r="Q75" s="36"/>
      <c r="R75" s="37">
        <f>IF(D75="","",SUM(F75:P75)-(Q75))</f>
        <v>93</v>
      </c>
      <c r="S75" s="234"/>
      <c r="T75" s="234"/>
      <c r="U75" s="32">
        <f>SUM(F75:H75)</f>
        <v>30</v>
      </c>
    </row>
    <row r="76" spans="1:21" ht="15.75" customHeight="1">
      <c r="A76" s="230"/>
      <c r="B76" s="231"/>
      <c r="C76" s="35"/>
      <c r="D76" s="235" t="s">
        <v>26</v>
      </c>
      <c r="E76" s="235"/>
      <c r="F76" s="35">
        <f aca="true" t="shared" si="14" ref="F76:P76">SUM(F72:F75)</f>
        <v>60</v>
      </c>
      <c r="G76" s="35">
        <f t="shared" si="14"/>
        <v>36</v>
      </c>
      <c r="H76" s="35">
        <f t="shared" si="14"/>
        <v>18</v>
      </c>
      <c r="I76" s="35">
        <f t="shared" si="14"/>
        <v>33</v>
      </c>
      <c r="J76" s="35">
        <f t="shared" si="14"/>
        <v>48</v>
      </c>
      <c r="K76" s="35">
        <f t="shared" si="14"/>
        <v>51</v>
      </c>
      <c r="L76" s="35">
        <f t="shared" si="14"/>
        <v>30</v>
      </c>
      <c r="M76" s="35">
        <f t="shared" si="14"/>
        <v>36</v>
      </c>
      <c r="N76" s="35">
        <f t="shared" si="14"/>
        <v>30</v>
      </c>
      <c r="O76" s="35">
        <f t="shared" si="14"/>
        <v>33</v>
      </c>
      <c r="P76" s="35">
        <f t="shared" si="14"/>
        <v>9</v>
      </c>
      <c r="Q76" s="35"/>
      <c r="R76" s="35"/>
      <c r="S76" s="38"/>
      <c r="T76" s="39"/>
      <c r="U76" s="40">
        <f>SUM(U72:U75)</f>
        <v>114</v>
      </c>
    </row>
    <row r="77" spans="1:21" ht="15.75" customHeight="1">
      <c r="A77" s="230">
        <v>40</v>
      </c>
      <c r="B77" s="231" t="s">
        <v>126</v>
      </c>
      <c r="C77" s="232" t="s">
        <v>30</v>
      </c>
      <c r="D77" s="20">
        <v>78</v>
      </c>
      <c r="E77" s="21" t="s">
        <v>21</v>
      </c>
      <c r="F77" s="22">
        <v>15</v>
      </c>
      <c r="G77" s="22">
        <v>0</v>
      </c>
      <c r="H77" s="22">
        <v>6</v>
      </c>
      <c r="I77" s="22">
        <v>12</v>
      </c>
      <c r="J77" s="22">
        <v>12</v>
      </c>
      <c r="K77" s="22">
        <v>15</v>
      </c>
      <c r="L77" s="22">
        <v>9</v>
      </c>
      <c r="M77" s="22">
        <v>9</v>
      </c>
      <c r="N77" s="22">
        <v>12</v>
      </c>
      <c r="O77" s="22">
        <v>9</v>
      </c>
      <c r="P77" s="22">
        <v>3</v>
      </c>
      <c r="Q77" s="23"/>
      <c r="R77" s="24">
        <f>IF(D77="","",SUM(F77:P77)-(Q77))</f>
        <v>102</v>
      </c>
      <c r="S77" s="25" t="s">
        <v>22</v>
      </c>
      <c r="T77" s="236"/>
      <c r="U77" s="26">
        <f>SUM(F77:H77)</f>
        <v>21</v>
      </c>
    </row>
    <row r="78" spans="1:21" ht="15.75" customHeight="1">
      <c r="A78" s="230"/>
      <c r="B78" s="231"/>
      <c r="C78" s="232"/>
      <c r="D78" s="20">
        <v>124</v>
      </c>
      <c r="E78" s="27" t="s">
        <v>23</v>
      </c>
      <c r="F78" s="28">
        <v>21</v>
      </c>
      <c r="G78" s="28">
        <v>12</v>
      </c>
      <c r="H78" s="28">
        <v>12</v>
      </c>
      <c r="I78" s="28">
        <v>6</v>
      </c>
      <c r="J78" s="28">
        <v>12</v>
      </c>
      <c r="K78" s="28">
        <v>12</v>
      </c>
      <c r="L78" s="28">
        <v>9</v>
      </c>
      <c r="M78" s="28">
        <v>9</v>
      </c>
      <c r="N78" s="28">
        <v>12</v>
      </c>
      <c r="O78" s="28">
        <v>6</v>
      </c>
      <c r="P78" s="28">
        <v>6</v>
      </c>
      <c r="Q78" s="29"/>
      <c r="R78" s="30">
        <f>IF(D78="","",SUM(F78:P78)-(Q78))</f>
        <v>117</v>
      </c>
      <c r="S78" s="31"/>
      <c r="T78" s="236"/>
      <c r="U78" s="32">
        <f>SUM(F78:H78)</f>
        <v>45</v>
      </c>
    </row>
    <row r="79" spans="1:21" ht="15.75" customHeight="1">
      <c r="A79" s="230"/>
      <c r="B79" s="231"/>
      <c r="C79" s="232"/>
      <c r="D79" s="20">
        <v>69</v>
      </c>
      <c r="E79" s="27" t="s">
        <v>24</v>
      </c>
      <c r="F79" s="28">
        <v>0</v>
      </c>
      <c r="G79" s="28">
        <v>0</v>
      </c>
      <c r="H79" s="28">
        <v>0</v>
      </c>
      <c r="I79" s="28">
        <v>6</v>
      </c>
      <c r="J79" s="28">
        <v>12</v>
      </c>
      <c r="K79" s="28">
        <v>9</v>
      </c>
      <c r="L79" s="28">
        <v>9</v>
      </c>
      <c r="M79" s="28">
        <v>9</v>
      </c>
      <c r="N79" s="28">
        <v>6</v>
      </c>
      <c r="O79" s="28">
        <v>0</v>
      </c>
      <c r="P79" s="28">
        <v>0</v>
      </c>
      <c r="Q79" s="29"/>
      <c r="R79" s="30">
        <f>IF(D79="","",SUM(F79:P79)-(Q79))</f>
        <v>51</v>
      </c>
      <c r="S79" s="234">
        <f>SUM(R77:R80)+S78</f>
        <v>381</v>
      </c>
      <c r="T79" s="234"/>
      <c r="U79" s="32">
        <f>SUM(F79:H79)</f>
        <v>0</v>
      </c>
    </row>
    <row r="80" spans="1:21" ht="15.75" customHeight="1">
      <c r="A80" s="230"/>
      <c r="B80" s="231"/>
      <c r="C80" s="232"/>
      <c r="D80" s="20">
        <v>50</v>
      </c>
      <c r="E80" s="34" t="s">
        <v>25</v>
      </c>
      <c r="F80" s="35">
        <v>18</v>
      </c>
      <c r="G80" s="35">
        <v>12</v>
      </c>
      <c r="H80" s="35">
        <v>6</v>
      </c>
      <c r="I80" s="35">
        <v>9</v>
      </c>
      <c r="J80" s="35">
        <v>15</v>
      </c>
      <c r="K80" s="35">
        <v>12</v>
      </c>
      <c r="L80" s="35">
        <v>9</v>
      </c>
      <c r="M80" s="35">
        <v>12</v>
      </c>
      <c r="N80" s="35">
        <v>9</v>
      </c>
      <c r="O80" s="35">
        <v>6</v>
      </c>
      <c r="P80" s="35">
        <v>3</v>
      </c>
      <c r="Q80" s="36"/>
      <c r="R80" s="37">
        <f>IF(D80="","",SUM(F80:P80)-(Q80))</f>
        <v>111</v>
      </c>
      <c r="S80" s="234"/>
      <c r="T80" s="234"/>
      <c r="U80" s="32">
        <f>SUM(F80:H80)</f>
        <v>36</v>
      </c>
    </row>
    <row r="81" spans="1:21" ht="15.75" customHeight="1">
      <c r="A81" s="230"/>
      <c r="B81" s="231"/>
      <c r="C81" s="35"/>
      <c r="D81" s="235" t="s">
        <v>26</v>
      </c>
      <c r="E81" s="235"/>
      <c r="F81" s="35">
        <f aca="true" t="shared" si="15" ref="F81:P81">SUM(F77:F80)</f>
        <v>54</v>
      </c>
      <c r="G81" s="35">
        <f t="shared" si="15"/>
        <v>24</v>
      </c>
      <c r="H81" s="35">
        <f t="shared" si="15"/>
        <v>24</v>
      </c>
      <c r="I81" s="35">
        <f t="shared" si="15"/>
        <v>33</v>
      </c>
      <c r="J81" s="35">
        <f t="shared" si="15"/>
        <v>51</v>
      </c>
      <c r="K81" s="35">
        <f t="shared" si="15"/>
        <v>48</v>
      </c>
      <c r="L81" s="35">
        <f t="shared" si="15"/>
        <v>36</v>
      </c>
      <c r="M81" s="35">
        <f t="shared" si="15"/>
        <v>39</v>
      </c>
      <c r="N81" s="35">
        <f t="shared" si="15"/>
        <v>39</v>
      </c>
      <c r="O81" s="35">
        <f t="shared" si="15"/>
        <v>21</v>
      </c>
      <c r="P81" s="35">
        <f t="shared" si="15"/>
        <v>12</v>
      </c>
      <c r="Q81" s="35"/>
      <c r="R81" s="35"/>
      <c r="S81" s="38"/>
      <c r="T81" s="39"/>
      <c r="U81" s="40">
        <f>SUM(U77:U80)</f>
        <v>102</v>
      </c>
    </row>
    <row r="82" spans="1:21" ht="15.75" customHeight="1">
      <c r="A82" s="230">
        <v>26</v>
      </c>
      <c r="B82" s="231" t="s">
        <v>199</v>
      </c>
      <c r="C82" s="232" t="s">
        <v>32</v>
      </c>
      <c r="D82" s="20">
        <v>66</v>
      </c>
      <c r="E82" s="21" t="s">
        <v>21</v>
      </c>
      <c r="F82" s="22">
        <v>12</v>
      </c>
      <c r="G82" s="22">
        <v>9</v>
      </c>
      <c r="H82" s="22">
        <v>6</v>
      </c>
      <c r="I82" s="22">
        <v>6</v>
      </c>
      <c r="J82" s="22">
        <v>12</v>
      </c>
      <c r="K82" s="22">
        <v>12</v>
      </c>
      <c r="L82" s="22">
        <v>9</v>
      </c>
      <c r="M82" s="22">
        <v>9</v>
      </c>
      <c r="N82" s="22">
        <v>9</v>
      </c>
      <c r="O82" s="22">
        <v>6</v>
      </c>
      <c r="P82" s="22"/>
      <c r="Q82" s="23"/>
      <c r="R82" s="24">
        <f>IF(D82="","",SUM(F82:P82)-(Q82))</f>
        <v>90</v>
      </c>
      <c r="S82" s="25" t="s">
        <v>22</v>
      </c>
      <c r="T82" s="237"/>
      <c r="U82" s="26">
        <f>SUM(F82:H82)</f>
        <v>27</v>
      </c>
    </row>
    <row r="83" spans="1:21" ht="15.75" customHeight="1">
      <c r="A83" s="230"/>
      <c r="B83" s="231"/>
      <c r="C83" s="232"/>
      <c r="D83" s="20">
        <v>19</v>
      </c>
      <c r="E83" s="27" t="s">
        <v>23</v>
      </c>
      <c r="F83" s="28">
        <v>12</v>
      </c>
      <c r="G83" s="28">
        <v>12</v>
      </c>
      <c r="H83" s="28">
        <v>6</v>
      </c>
      <c r="I83" s="28">
        <v>6</v>
      </c>
      <c r="J83" s="28">
        <v>15</v>
      </c>
      <c r="K83" s="28">
        <v>12</v>
      </c>
      <c r="L83" s="28">
        <v>6</v>
      </c>
      <c r="M83" s="28">
        <v>9</v>
      </c>
      <c r="N83" s="28">
        <v>9</v>
      </c>
      <c r="O83" s="28">
        <v>9</v>
      </c>
      <c r="P83" s="28"/>
      <c r="Q83" s="29"/>
      <c r="R83" s="30">
        <f>IF(D83="","",SUM(F83:P83)-(Q83))</f>
        <v>96</v>
      </c>
      <c r="S83" s="31"/>
      <c r="T83" s="237"/>
      <c r="U83" s="32">
        <f>SUM(F83:H83)</f>
        <v>30</v>
      </c>
    </row>
    <row r="84" spans="1:21" ht="15.75" customHeight="1">
      <c r="A84" s="230"/>
      <c r="B84" s="231"/>
      <c r="C84" s="232"/>
      <c r="D84" s="20">
        <v>28</v>
      </c>
      <c r="E84" s="27" t="s">
        <v>24</v>
      </c>
      <c r="F84" s="28">
        <v>0</v>
      </c>
      <c r="G84" s="28">
        <v>12</v>
      </c>
      <c r="H84" s="28">
        <v>6</v>
      </c>
      <c r="I84" s="28">
        <v>9</v>
      </c>
      <c r="J84" s="28">
        <v>15</v>
      </c>
      <c r="K84" s="28">
        <v>12</v>
      </c>
      <c r="L84" s="28">
        <v>9</v>
      </c>
      <c r="M84" s="28">
        <v>9</v>
      </c>
      <c r="N84" s="28">
        <v>9</v>
      </c>
      <c r="O84" s="28">
        <v>9</v>
      </c>
      <c r="P84" s="28"/>
      <c r="Q84" s="29"/>
      <c r="R84" s="30">
        <f>IF(D84="","",SUM(F84:P84)-(Q84))</f>
        <v>90</v>
      </c>
      <c r="S84" s="234">
        <f>SUM(R82:R85)+S83</f>
        <v>375</v>
      </c>
      <c r="T84" s="234"/>
      <c r="U84" s="32">
        <f>SUM(F84:H84)</f>
        <v>18</v>
      </c>
    </row>
    <row r="85" spans="1:21" ht="15.75" customHeight="1">
      <c r="A85" s="230"/>
      <c r="B85" s="231"/>
      <c r="C85" s="232"/>
      <c r="D85" s="20">
        <v>12</v>
      </c>
      <c r="E85" s="34" t="s">
        <v>25</v>
      </c>
      <c r="F85" s="35">
        <v>12</v>
      </c>
      <c r="G85" s="35">
        <v>9</v>
      </c>
      <c r="H85" s="35">
        <v>6</v>
      </c>
      <c r="I85" s="35">
        <v>9</v>
      </c>
      <c r="J85" s="35">
        <v>15</v>
      </c>
      <c r="K85" s="35">
        <v>15</v>
      </c>
      <c r="L85" s="35">
        <v>9</v>
      </c>
      <c r="M85" s="35">
        <v>9</v>
      </c>
      <c r="N85" s="35">
        <v>9</v>
      </c>
      <c r="O85" s="35">
        <v>6</v>
      </c>
      <c r="P85" s="35"/>
      <c r="Q85" s="36"/>
      <c r="R85" s="37">
        <f>IF(D85="","",SUM(F85:P85)-(Q85))</f>
        <v>99</v>
      </c>
      <c r="S85" s="234"/>
      <c r="T85" s="234"/>
      <c r="U85" s="32">
        <f>SUM(F85:H85)</f>
        <v>27</v>
      </c>
    </row>
    <row r="86" spans="1:21" ht="15.75" customHeight="1">
      <c r="A86" s="230"/>
      <c r="B86" s="231"/>
      <c r="C86" s="35"/>
      <c r="D86" s="235" t="s">
        <v>26</v>
      </c>
      <c r="E86" s="235"/>
      <c r="F86" s="35">
        <f aca="true" t="shared" si="16" ref="F86:P86">SUM(F82:F85)</f>
        <v>36</v>
      </c>
      <c r="G86" s="35">
        <f t="shared" si="16"/>
        <v>42</v>
      </c>
      <c r="H86" s="35">
        <f t="shared" si="16"/>
        <v>24</v>
      </c>
      <c r="I86" s="35">
        <f t="shared" si="16"/>
        <v>30</v>
      </c>
      <c r="J86" s="35">
        <f t="shared" si="16"/>
        <v>57</v>
      </c>
      <c r="K86" s="35">
        <f t="shared" si="16"/>
        <v>51</v>
      </c>
      <c r="L86" s="35">
        <f t="shared" si="16"/>
        <v>33</v>
      </c>
      <c r="M86" s="35">
        <f t="shared" si="16"/>
        <v>36</v>
      </c>
      <c r="N86" s="35">
        <f t="shared" si="16"/>
        <v>36</v>
      </c>
      <c r="O86" s="35">
        <f t="shared" si="16"/>
        <v>30</v>
      </c>
      <c r="P86" s="35">
        <f t="shared" si="16"/>
        <v>0</v>
      </c>
      <c r="Q86" s="35"/>
      <c r="R86" s="35"/>
      <c r="S86" s="38"/>
      <c r="T86" s="39"/>
      <c r="U86" s="40">
        <f>SUM(U82:U85)</f>
        <v>102</v>
      </c>
    </row>
    <row r="87" spans="1:21" ht="15.75" customHeight="1">
      <c r="A87" s="230">
        <v>24</v>
      </c>
      <c r="B87" s="231" t="s">
        <v>126</v>
      </c>
      <c r="C87" s="232" t="s">
        <v>30</v>
      </c>
      <c r="D87" s="20">
        <v>54</v>
      </c>
      <c r="E87" s="21" t="s">
        <v>21</v>
      </c>
      <c r="F87" s="22">
        <v>18</v>
      </c>
      <c r="G87" s="22"/>
      <c r="H87" s="22">
        <v>9</v>
      </c>
      <c r="I87" s="22">
        <v>9</v>
      </c>
      <c r="J87" s="22"/>
      <c r="K87" s="22">
        <v>12</v>
      </c>
      <c r="L87" s="22">
        <v>6</v>
      </c>
      <c r="M87" s="22">
        <v>12</v>
      </c>
      <c r="N87" s="22">
        <v>9</v>
      </c>
      <c r="O87" s="22">
        <v>6</v>
      </c>
      <c r="P87" s="22"/>
      <c r="Q87" s="23"/>
      <c r="R87" s="24">
        <f>IF(D87="","",SUM(F87:P87)-(Q87))</f>
        <v>81</v>
      </c>
      <c r="S87" s="25" t="s">
        <v>22</v>
      </c>
      <c r="T87" s="233"/>
      <c r="U87" s="26">
        <f>SUM(F87:H87)</f>
        <v>27</v>
      </c>
    </row>
    <row r="88" spans="1:21" ht="15.75" customHeight="1">
      <c r="A88" s="230"/>
      <c r="B88" s="231"/>
      <c r="C88" s="232"/>
      <c r="D88" s="20">
        <v>21</v>
      </c>
      <c r="E88" s="27" t="s">
        <v>23</v>
      </c>
      <c r="F88" s="28">
        <v>18</v>
      </c>
      <c r="G88" s="28"/>
      <c r="H88" s="28">
        <v>6</v>
      </c>
      <c r="I88" s="28">
        <v>6</v>
      </c>
      <c r="J88" s="28">
        <v>9</v>
      </c>
      <c r="K88" s="28">
        <v>12</v>
      </c>
      <c r="L88" s="28">
        <v>9</v>
      </c>
      <c r="M88" s="28">
        <v>9</v>
      </c>
      <c r="N88" s="28">
        <v>9</v>
      </c>
      <c r="O88" s="28">
        <v>9</v>
      </c>
      <c r="P88" s="28">
        <v>3</v>
      </c>
      <c r="Q88" s="29"/>
      <c r="R88" s="30">
        <f>IF(D88="","",SUM(F88:P88)-(Q88))</f>
        <v>90</v>
      </c>
      <c r="S88" s="31"/>
      <c r="T88" s="233"/>
      <c r="U88" s="32">
        <f>SUM(F88:H88)</f>
        <v>24</v>
      </c>
    </row>
    <row r="89" spans="1:21" ht="15.75" customHeight="1">
      <c r="A89" s="230"/>
      <c r="B89" s="231"/>
      <c r="C89" s="232"/>
      <c r="D89" s="20">
        <v>212</v>
      </c>
      <c r="E89" s="27" t="s">
        <v>24</v>
      </c>
      <c r="F89" s="28">
        <v>18</v>
      </c>
      <c r="G89" s="28"/>
      <c r="H89" s="28">
        <v>6</v>
      </c>
      <c r="I89" s="28">
        <v>9</v>
      </c>
      <c r="J89" s="28">
        <v>9</v>
      </c>
      <c r="K89" s="28">
        <v>12</v>
      </c>
      <c r="L89" s="28">
        <v>9</v>
      </c>
      <c r="M89" s="28">
        <v>12</v>
      </c>
      <c r="N89" s="28">
        <v>9</v>
      </c>
      <c r="O89" s="28">
        <v>9</v>
      </c>
      <c r="P89" s="28">
        <v>3</v>
      </c>
      <c r="Q89" s="29"/>
      <c r="R89" s="30">
        <f>IF(D89="","",SUM(F89:P89)-(Q89))</f>
        <v>96</v>
      </c>
      <c r="S89" s="234">
        <f>SUM(R87:R90)+S88</f>
        <v>372</v>
      </c>
      <c r="T89" s="234"/>
      <c r="U89" s="32">
        <f>SUM(F89:H89)</f>
        <v>24</v>
      </c>
    </row>
    <row r="90" spans="1:21" ht="15.75" customHeight="1">
      <c r="A90" s="230"/>
      <c r="B90" s="231"/>
      <c r="C90" s="232"/>
      <c r="D90" s="20">
        <v>141</v>
      </c>
      <c r="E90" s="34" t="s">
        <v>25</v>
      </c>
      <c r="F90" s="35">
        <v>18</v>
      </c>
      <c r="G90" s="35">
        <v>9</v>
      </c>
      <c r="H90" s="35">
        <v>6</v>
      </c>
      <c r="I90" s="35">
        <v>9</v>
      </c>
      <c r="J90" s="35">
        <v>9</v>
      </c>
      <c r="K90" s="35">
        <v>12</v>
      </c>
      <c r="L90" s="35">
        <v>9</v>
      </c>
      <c r="M90" s="35">
        <v>12</v>
      </c>
      <c r="N90" s="35">
        <v>9</v>
      </c>
      <c r="O90" s="35">
        <v>9</v>
      </c>
      <c r="P90" s="35">
        <v>3</v>
      </c>
      <c r="Q90" s="36"/>
      <c r="R90" s="37">
        <f>IF(D90="","",SUM(F90:P90)-(Q90))</f>
        <v>105</v>
      </c>
      <c r="S90" s="234"/>
      <c r="T90" s="234"/>
      <c r="U90" s="32">
        <f>SUM(F90:H90)</f>
        <v>33</v>
      </c>
    </row>
    <row r="91" spans="1:21" ht="15.75" customHeight="1">
      <c r="A91" s="230"/>
      <c r="B91" s="231"/>
      <c r="C91" s="35"/>
      <c r="D91" s="235" t="s">
        <v>26</v>
      </c>
      <c r="E91" s="235"/>
      <c r="F91" s="35">
        <f aca="true" t="shared" si="17" ref="F91:P91">SUM(F87:F90)</f>
        <v>72</v>
      </c>
      <c r="G91" s="35">
        <f t="shared" si="17"/>
        <v>9</v>
      </c>
      <c r="H91" s="35">
        <f t="shared" si="17"/>
        <v>27</v>
      </c>
      <c r="I91" s="35">
        <f t="shared" si="17"/>
        <v>33</v>
      </c>
      <c r="J91" s="35">
        <f t="shared" si="17"/>
        <v>27</v>
      </c>
      <c r="K91" s="35">
        <f t="shared" si="17"/>
        <v>48</v>
      </c>
      <c r="L91" s="35">
        <f t="shared" si="17"/>
        <v>33</v>
      </c>
      <c r="M91" s="35">
        <f t="shared" si="17"/>
        <v>45</v>
      </c>
      <c r="N91" s="35">
        <f t="shared" si="17"/>
        <v>36</v>
      </c>
      <c r="O91" s="35">
        <f t="shared" si="17"/>
        <v>33</v>
      </c>
      <c r="P91" s="35">
        <f t="shared" si="17"/>
        <v>9</v>
      </c>
      <c r="Q91" s="35"/>
      <c r="R91" s="35"/>
      <c r="S91" s="38"/>
      <c r="T91" s="39"/>
      <c r="U91" s="40">
        <f>SUM(U87:U90)</f>
        <v>108</v>
      </c>
    </row>
    <row r="92" spans="1:21" ht="15.75" customHeight="1">
      <c r="A92" s="230">
        <v>18</v>
      </c>
      <c r="B92" s="231" t="s">
        <v>126</v>
      </c>
      <c r="C92" s="232" t="s">
        <v>30</v>
      </c>
      <c r="D92" s="20">
        <v>3</v>
      </c>
      <c r="E92" s="21" t="s">
        <v>21</v>
      </c>
      <c r="F92" s="22">
        <v>15</v>
      </c>
      <c r="G92" s="22"/>
      <c r="H92" s="22">
        <v>6</v>
      </c>
      <c r="I92" s="22">
        <v>9</v>
      </c>
      <c r="J92" s="22">
        <v>9</v>
      </c>
      <c r="K92" s="22">
        <v>9</v>
      </c>
      <c r="L92" s="22">
        <v>6</v>
      </c>
      <c r="M92" s="22">
        <v>12</v>
      </c>
      <c r="N92" s="22">
        <v>6</v>
      </c>
      <c r="O92" s="22">
        <v>6</v>
      </c>
      <c r="P92" s="22"/>
      <c r="Q92" s="23"/>
      <c r="R92" s="24">
        <f>IF(D92="","",SUM(F92:P92)-(Q92))</f>
        <v>78</v>
      </c>
      <c r="S92" s="25" t="s">
        <v>22</v>
      </c>
      <c r="T92" s="236"/>
      <c r="U92" s="26">
        <f>SUM(F92:H92)</f>
        <v>21</v>
      </c>
    </row>
    <row r="93" spans="1:21" ht="15.75" customHeight="1">
      <c r="A93" s="230"/>
      <c r="B93" s="231"/>
      <c r="C93" s="232"/>
      <c r="D93" s="20">
        <v>67</v>
      </c>
      <c r="E93" s="27" t="s">
        <v>23</v>
      </c>
      <c r="F93" s="28">
        <v>15</v>
      </c>
      <c r="G93" s="28"/>
      <c r="H93" s="28">
        <v>9</v>
      </c>
      <c r="I93" s="28">
        <v>9</v>
      </c>
      <c r="J93" s="28">
        <v>12</v>
      </c>
      <c r="K93" s="28">
        <v>12</v>
      </c>
      <c r="L93" s="28">
        <v>12</v>
      </c>
      <c r="M93" s="28">
        <v>9</v>
      </c>
      <c r="N93" s="28">
        <v>9</v>
      </c>
      <c r="O93" s="28">
        <v>9</v>
      </c>
      <c r="P93" s="28">
        <v>3</v>
      </c>
      <c r="Q93" s="29"/>
      <c r="R93" s="30">
        <f>IF(D93="","",SUM(F93:P93)-(Q93))</f>
        <v>99</v>
      </c>
      <c r="S93" s="31"/>
      <c r="T93" s="236"/>
      <c r="U93" s="32">
        <f>SUM(F93:H93)</f>
        <v>24</v>
      </c>
    </row>
    <row r="94" spans="1:21" ht="15.75" customHeight="1">
      <c r="A94" s="230"/>
      <c r="B94" s="231"/>
      <c r="C94" s="232"/>
      <c r="D94" s="20">
        <v>169</v>
      </c>
      <c r="E94" s="27" t="s">
        <v>24</v>
      </c>
      <c r="F94" s="28">
        <v>15</v>
      </c>
      <c r="G94" s="28"/>
      <c r="H94" s="28">
        <v>9</v>
      </c>
      <c r="I94" s="28">
        <v>9</v>
      </c>
      <c r="J94" s="28">
        <v>9</v>
      </c>
      <c r="K94" s="28">
        <v>12</v>
      </c>
      <c r="L94" s="28">
        <v>12</v>
      </c>
      <c r="M94" s="28">
        <v>9</v>
      </c>
      <c r="N94" s="28">
        <v>12</v>
      </c>
      <c r="O94" s="28">
        <v>9</v>
      </c>
      <c r="P94" s="28">
        <v>3</v>
      </c>
      <c r="Q94" s="29"/>
      <c r="R94" s="30">
        <f>IF(D94="","",SUM(F94:P94)-(Q94))</f>
        <v>99</v>
      </c>
      <c r="S94" s="234">
        <f>SUM(R92:R95)+S93</f>
        <v>369</v>
      </c>
      <c r="T94" s="234"/>
      <c r="U94" s="32">
        <f>SUM(F94:H94)</f>
        <v>24</v>
      </c>
    </row>
    <row r="95" spans="1:21" ht="15.75" customHeight="1">
      <c r="A95" s="230"/>
      <c r="B95" s="231"/>
      <c r="C95" s="232"/>
      <c r="D95" s="20">
        <v>158</v>
      </c>
      <c r="E95" s="34" t="s">
        <v>25</v>
      </c>
      <c r="F95" s="35">
        <v>15</v>
      </c>
      <c r="G95" s="35"/>
      <c r="H95" s="35">
        <v>6</v>
      </c>
      <c r="I95" s="35">
        <v>9</v>
      </c>
      <c r="J95" s="35">
        <v>12</v>
      </c>
      <c r="K95" s="35">
        <v>12</v>
      </c>
      <c r="L95" s="35">
        <v>12</v>
      </c>
      <c r="M95" s="35">
        <v>6</v>
      </c>
      <c r="N95" s="35">
        <v>9</v>
      </c>
      <c r="O95" s="35">
        <v>9</v>
      </c>
      <c r="P95" s="35">
        <v>3</v>
      </c>
      <c r="Q95" s="36"/>
      <c r="R95" s="37">
        <f>IF(D95="","",SUM(F95:P95)-(Q95))</f>
        <v>93</v>
      </c>
      <c r="S95" s="234"/>
      <c r="T95" s="234"/>
      <c r="U95" s="32">
        <f>SUM(F95:H95)</f>
        <v>21</v>
      </c>
    </row>
    <row r="96" spans="1:21" ht="15.75" customHeight="1">
      <c r="A96" s="230"/>
      <c r="B96" s="231"/>
      <c r="C96" s="35"/>
      <c r="D96" s="235" t="s">
        <v>26</v>
      </c>
      <c r="E96" s="235"/>
      <c r="F96" s="35">
        <f aca="true" t="shared" si="18" ref="F96:P96">SUM(F92:F95)</f>
        <v>60</v>
      </c>
      <c r="G96" s="35">
        <f t="shared" si="18"/>
        <v>0</v>
      </c>
      <c r="H96" s="35">
        <f t="shared" si="18"/>
        <v>30</v>
      </c>
      <c r="I96" s="35">
        <f t="shared" si="18"/>
        <v>36</v>
      </c>
      <c r="J96" s="35">
        <f t="shared" si="18"/>
        <v>42</v>
      </c>
      <c r="K96" s="35">
        <f t="shared" si="18"/>
        <v>45</v>
      </c>
      <c r="L96" s="35">
        <f t="shared" si="18"/>
        <v>42</v>
      </c>
      <c r="M96" s="35">
        <f t="shared" si="18"/>
        <v>36</v>
      </c>
      <c r="N96" s="35">
        <f t="shared" si="18"/>
        <v>36</v>
      </c>
      <c r="O96" s="35">
        <f t="shared" si="18"/>
        <v>33</v>
      </c>
      <c r="P96" s="35">
        <f t="shared" si="18"/>
        <v>9</v>
      </c>
      <c r="Q96" s="35"/>
      <c r="R96" s="35"/>
      <c r="S96" s="38"/>
      <c r="T96" s="39"/>
      <c r="U96" s="40">
        <f>SUM(U92:U95)</f>
        <v>90</v>
      </c>
    </row>
    <row r="97" spans="1:21" ht="15.75" customHeight="1">
      <c r="A97" s="230">
        <v>22</v>
      </c>
      <c r="B97" s="231" t="s">
        <v>218</v>
      </c>
      <c r="C97" s="232" t="s">
        <v>219</v>
      </c>
      <c r="D97" s="20">
        <v>45</v>
      </c>
      <c r="E97" s="21" t="s">
        <v>21</v>
      </c>
      <c r="F97" s="22">
        <v>15</v>
      </c>
      <c r="G97" s="22"/>
      <c r="H97" s="22">
        <v>6</v>
      </c>
      <c r="I97" s="22">
        <v>12</v>
      </c>
      <c r="J97" s="22"/>
      <c r="K97" s="22">
        <v>9</v>
      </c>
      <c r="L97" s="22">
        <v>9</v>
      </c>
      <c r="M97" s="22">
        <v>12</v>
      </c>
      <c r="N97" s="22">
        <v>9</v>
      </c>
      <c r="O97" s="22">
        <v>12</v>
      </c>
      <c r="P97" s="22"/>
      <c r="Q97" s="23"/>
      <c r="R97" s="24">
        <f>IF(D97="","",SUM(F97:P97)-(Q97))</f>
        <v>84</v>
      </c>
      <c r="S97" s="25" t="s">
        <v>22</v>
      </c>
      <c r="T97" s="237"/>
      <c r="U97" s="26">
        <f>SUM(F97:H97)</f>
        <v>21</v>
      </c>
    </row>
    <row r="98" spans="1:21" ht="15.75" customHeight="1">
      <c r="A98" s="230"/>
      <c r="B98" s="231"/>
      <c r="C98" s="232"/>
      <c r="D98" s="20">
        <v>55</v>
      </c>
      <c r="E98" s="27" t="s">
        <v>23</v>
      </c>
      <c r="F98" s="28">
        <v>15</v>
      </c>
      <c r="G98" s="28"/>
      <c r="H98" s="28">
        <v>9</v>
      </c>
      <c r="I98" s="28">
        <v>9</v>
      </c>
      <c r="J98" s="28">
        <v>9</v>
      </c>
      <c r="K98" s="28">
        <v>15</v>
      </c>
      <c r="L98" s="28">
        <v>6</v>
      </c>
      <c r="M98" s="28">
        <v>9</v>
      </c>
      <c r="N98" s="28">
        <v>9</v>
      </c>
      <c r="O98" s="28">
        <v>9</v>
      </c>
      <c r="P98" s="28">
        <v>3</v>
      </c>
      <c r="Q98" s="29"/>
      <c r="R98" s="30">
        <f>IF(D98="","",SUM(F98:P98)-(Q98))</f>
        <v>93</v>
      </c>
      <c r="S98" s="31"/>
      <c r="T98" s="237"/>
      <c r="U98" s="32">
        <f>SUM(F98:H98)</f>
        <v>24</v>
      </c>
    </row>
    <row r="99" spans="1:21" ht="15.75" customHeight="1">
      <c r="A99" s="230"/>
      <c r="B99" s="231"/>
      <c r="C99" s="232"/>
      <c r="D99" s="20">
        <v>56</v>
      </c>
      <c r="E99" s="27" t="s">
        <v>24</v>
      </c>
      <c r="F99" s="28">
        <v>15</v>
      </c>
      <c r="G99" s="28">
        <v>12</v>
      </c>
      <c r="H99" s="28">
        <v>9</v>
      </c>
      <c r="I99" s="28">
        <v>9</v>
      </c>
      <c r="J99" s="28"/>
      <c r="K99" s="28">
        <v>9</v>
      </c>
      <c r="L99" s="28">
        <v>12</v>
      </c>
      <c r="M99" s="28">
        <v>12</v>
      </c>
      <c r="N99" s="28">
        <v>9</v>
      </c>
      <c r="O99" s="28">
        <v>9</v>
      </c>
      <c r="P99" s="28"/>
      <c r="Q99" s="29"/>
      <c r="R99" s="30">
        <f>IF(D99="","",SUM(F99:P99)-(Q99))</f>
        <v>96</v>
      </c>
      <c r="S99" s="234">
        <f>SUM(R97:R100)+S98</f>
        <v>366</v>
      </c>
      <c r="T99" s="234"/>
      <c r="U99" s="32">
        <f>SUM(F99:H99)</f>
        <v>36</v>
      </c>
    </row>
    <row r="100" spans="1:21" ht="15.75" customHeight="1">
      <c r="A100" s="230"/>
      <c r="B100" s="231"/>
      <c r="C100" s="232"/>
      <c r="D100" s="20">
        <v>41</v>
      </c>
      <c r="E100" s="34" t="s">
        <v>25</v>
      </c>
      <c r="F100" s="35">
        <v>15</v>
      </c>
      <c r="G100" s="35">
        <v>9</v>
      </c>
      <c r="H100" s="35">
        <v>6</v>
      </c>
      <c r="I100" s="35">
        <v>9</v>
      </c>
      <c r="J100" s="35">
        <v>9</v>
      </c>
      <c r="K100" s="35">
        <v>9</v>
      </c>
      <c r="L100" s="35">
        <v>9</v>
      </c>
      <c r="M100" s="35">
        <v>6</v>
      </c>
      <c r="N100" s="35">
        <v>9</v>
      </c>
      <c r="O100" s="35">
        <v>9</v>
      </c>
      <c r="P100" s="35">
        <v>3</v>
      </c>
      <c r="Q100" s="36"/>
      <c r="R100" s="37">
        <f>IF(D100="","",SUM(F100:P100)-(Q100))</f>
        <v>93</v>
      </c>
      <c r="S100" s="234"/>
      <c r="T100" s="234"/>
      <c r="U100" s="32">
        <f>SUM(F100:H100)</f>
        <v>30</v>
      </c>
    </row>
    <row r="101" spans="1:21" ht="15.75" customHeight="1">
      <c r="A101" s="230"/>
      <c r="B101" s="231"/>
      <c r="C101" s="35"/>
      <c r="D101" s="235" t="s">
        <v>26</v>
      </c>
      <c r="E101" s="235"/>
      <c r="F101" s="35">
        <f aca="true" t="shared" si="19" ref="F101:P101">SUM(F97:F100)</f>
        <v>60</v>
      </c>
      <c r="G101" s="35">
        <f t="shared" si="19"/>
        <v>21</v>
      </c>
      <c r="H101" s="35">
        <f t="shared" si="19"/>
        <v>30</v>
      </c>
      <c r="I101" s="35">
        <f t="shared" si="19"/>
        <v>39</v>
      </c>
      <c r="J101" s="35">
        <f t="shared" si="19"/>
        <v>18</v>
      </c>
      <c r="K101" s="35">
        <f t="shared" si="19"/>
        <v>42</v>
      </c>
      <c r="L101" s="35">
        <f t="shared" si="19"/>
        <v>36</v>
      </c>
      <c r="M101" s="35">
        <f t="shared" si="19"/>
        <v>39</v>
      </c>
      <c r="N101" s="35">
        <f t="shared" si="19"/>
        <v>36</v>
      </c>
      <c r="O101" s="35">
        <f t="shared" si="19"/>
        <v>39</v>
      </c>
      <c r="P101" s="35">
        <f t="shared" si="19"/>
        <v>6</v>
      </c>
      <c r="Q101" s="35"/>
      <c r="R101" s="35"/>
      <c r="S101" s="38"/>
      <c r="T101" s="39"/>
      <c r="U101" s="40">
        <f>SUM(U97:U100)</f>
        <v>111</v>
      </c>
    </row>
    <row r="102" spans="1:21" ht="15.75" customHeight="1">
      <c r="A102" s="230">
        <v>37</v>
      </c>
      <c r="B102" s="231" t="s">
        <v>200</v>
      </c>
      <c r="C102" s="232" t="s">
        <v>44</v>
      </c>
      <c r="D102" s="20">
        <v>166</v>
      </c>
      <c r="E102" s="21" t="s">
        <v>21</v>
      </c>
      <c r="F102" s="22">
        <v>21</v>
      </c>
      <c r="G102" s="22">
        <v>12</v>
      </c>
      <c r="H102" s="22">
        <v>6</v>
      </c>
      <c r="I102" s="22">
        <v>9</v>
      </c>
      <c r="J102" s="22">
        <v>12</v>
      </c>
      <c r="K102" s="22">
        <v>15</v>
      </c>
      <c r="L102" s="22">
        <v>9</v>
      </c>
      <c r="M102" s="22">
        <v>9</v>
      </c>
      <c r="N102" s="22">
        <v>9</v>
      </c>
      <c r="O102" s="22">
        <v>9</v>
      </c>
      <c r="P102" s="22">
        <v>6</v>
      </c>
      <c r="Q102" s="23"/>
      <c r="R102" s="24">
        <f>IF(D102="","",SUM(F102:P102)-(Q102))</f>
        <v>117</v>
      </c>
      <c r="S102" s="25" t="s">
        <v>22</v>
      </c>
      <c r="T102" s="237"/>
      <c r="U102" s="26">
        <f>SUM(F102:H102)</f>
        <v>39</v>
      </c>
    </row>
    <row r="103" spans="1:21" ht="15.75" customHeight="1">
      <c r="A103" s="230"/>
      <c r="B103" s="231"/>
      <c r="C103" s="232"/>
      <c r="D103" s="20">
        <v>164</v>
      </c>
      <c r="E103" s="27" t="s">
        <v>23</v>
      </c>
      <c r="F103" s="28">
        <v>18</v>
      </c>
      <c r="G103" s="28">
        <v>12</v>
      </c>
      <c r="H103" s="28">
        <v>6</v>
      </c>
      <c r="I103" s="28">
        <v>9</v>
      </c>
      <c r="J103" s="28">
        <v>12</v>
      </c>
      <c r="K103" s="28">
        <v>18</v>
      </c>
      <c r="L103" s="28">
        <v>9</v>
      </c>
      <c r="M103" s="28">
        <v>9</v>
      </c>
      <c r="N103" s="28">
        <v>9</v>
      </c>
      <c r="O103" s="28">
        <v>12</v>
      </c>
      <c r="P103" s="28">
        <v>3</v>
      </c>
      <c r="Q103" s="29"/>
      <c r="R103" s="30">
        <f>IF(D103="","",SUM(F103:P103)-(Q103))</f>
        <v>117</v>
      </c>
      <c r="S103" s="31"/>
      <c r="T103" s="237"/>
      <c r="U103" s="32">
        <f>SUM(F103:H103)</f>
        <v>36</v>
      </c>
    </row>
    <row r="104" spans="1:21" ht="15.75" customHeight="1">
      <c r="A104" s="230"/>
      <c r="B104" s="231"/>
      <c r="C104" s="232"/>
      <c r="D104" s="20">
        <v>144</v>
      </c>
      <c r="E104" s="27" t="s">
        <v>24</v>
      </c>
      <c r="F104" s="28">
        <v>18</v>
      </c>
      <c r="G104" s="28">
        <v>9</v>
      </c>
      <c r="H104" s="28">
        <v>6</v>
      </c>
      <c r="I104" s="28">
        <v>9</v>
      </c>
      <c r="J104" s="28">
        <v>12</v>
      </c>
      <c r="K104" s="28">
        <v>18</v>
      </c>
      <c r="L104" s="28">
        <v>9</v>
      </c>
      <c r="M104" s="28">
        <v>9</v>
      </c>
      <c r="N104" s="28">
        <v>9</v>
      </c>
      <c r="O104" s="28">
        <v>12</v>
      </c>
      <c r="P104" s="28">
        <v>3</v>
      </c>
      <c r="Q104" s="29"/>
      <c r="R104" s="30">
        <f>IF(D104="","",SUM(F104:P104)-(Q104))</f>
        <v>114</v>
      </c>
      <c r="S104" s="234">
        <f>SUM(R102:R105)+S103</f>
        <v>348</v>
      </c>
      <c r="T104" s="234"/>
      <c r="U104" s="32">
        <f>SUM(F104:H104)</f>
        <v>33</v>
      </c>
    </row>
    <row r="105" spans="1:21" ht="15.75" customHeight="1">
      <c r="A105" s="230"/>
      <c r="B105" s="231"/>
      <c r="C105" s="232"/>
      <c r="D105" s="20">
        <v>142</v>
      </c>
      <c r="E105" s="34" t="s">
        <v>25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6"/>
      <c r="R105" s="37">
        <f>IF(D105="","",SUM(F105:P105)-(Q105))</f>
        <v>0</v>
      </c>
      <c r="S105" s="234"/>
      <c r="T105" s="234"/>
      <c r="U105" s="32">
        <f>SUM(F105:H105)</f>
        <v>0</v>
      </c>
    </row>
    <row r="106" spans="1:21" ht="15.75" customHeight="1">
      <c r="A106" s="230"/>
      <c r="B106" s="231"/>
      <c r="C106" s="35"/>
      <c r="D106" s="235" t="s">
        <v>26</v>
      </c>
      <c r="E106" s="235"/>
      <c r="F106" s="35">
        <f aca="true" t="shared" si="20" ref="F106:P106">SUM(F102:F105)</f>
        <v>57</v>
      </c>
      <c r="G106" s="35">
        <f t="shared" si="20"/>
        <v>33</v>
      </c>
      <c r="H106" s="35">
        <f t="shared" si="20"/>
        <v>18</v>
      </c>
      <c r="I106" s="35">
        <f t="shared" si="20"/>
        <v>27</v>
      </c>
      <c r="J106" s="35">
        <f t="shared" si="20"/>
        <v>36</v>
      </c>
      <c r="K106" s="35">
        <f t="shared" si="20"/>
        <v>51</v>
      </c>
      <c r="L106" s="35">
        <f t="shared" si="20"/>
        <v>27</v>
      </c>
      <c r="M106" s="35">
        <f t="shared" si="20"/>
        <v>27</v>
      </c>
      <c r="N106" s="35">
        <f t="shared" si="20"/>
        <v>27</v>
      </c>
      <c r="O106" s="35">
        <f t="shared" si="20"/>
        <v>33</v>
      </c>
      <c r="P106" s="35">
        <f t="shared" si="20"/>
        <v>12</v>
      </c>
      <c r="Q106" s="35"/>
      <c r="R106" s="35"/>
      <c r="S106" s="38"/>
      <c r="T106" s="39"/>
      <c r="U106" s="40">
        <f>SUM(U102:U105)</f>
        <v>108</v>
      </c>
    </row>
    <row r="107" spans="1:21" ht="15.75" customHeight="1">
      <c r="A107" s="230">
        <v>46</v>
      </c>
      <c r="B107" s="231" t="s">
        <v>127</v>
      </c>
      <c r="C107" s="232" t="s">
        <v>128</v>
      </c>
      <c r="D107" s="20">
        <v>30</v>
      </c>
      <c r="E107" s="21" t="s">
        <v>21</v>
      </c>
      <c r="F107" s="22">
        <v>12</v>
      </c>
      <c r="G107" s="22">
        <v>9</v>
      </c>
      <c r="H107" s="22">
        <v>0</v>
      </c>
      <c r="I107" s="22">
        <v>9</v>
      </c>
      <c r="J107" s="22">
        <v>9</v>
      </c>
      <c r="K107" s="22">
        <v>12</v>
      </c>
      <c r="L107" s="22">
        <v>9</v>
      </c>
      <c r="M107" s="22">
        <v>6</v>
      </c>
      <c r="N107" s="22">
        <v>9</v>
      </c>
      <c r="O107" s="22">
        <v>9</v>
      </c>
      <c r="P107" s="22"/>
      <c r="Q107" s="23"/>
      <c r="R107" s="24">
        <f>IF(D107="","",SUM(F107:P107)-(Q107))</f>
        <v>84</v>
      </c>
      <c r="S107" s="25" t="s">
        <v>22</v>
      </c>
      <c r="T107" s="237"/>
      <c r="U107" s="26">
        <f>SUM(F107:H107)</f>
        <v>21</v>
      </c>
    </row>
    <row r="108" spans="1:21" ht="15.75" customHeight="1">
      <c r="A108" s="230"/>
      <c r="B108" s="231"/>
      <c r="C108" s="232"/>
      <c r="D108" s="20">
        <v>173</v>
      </c>
      <c r="E108" s="27" t="s">
        <v>23</v>
      </c>
      <c r="F108" s="28">
        <v>12</v>
      </c>
      <c r="G108" s="28">
        <v>12</v>
      </c>
      <c r="H108" s="28">
        <v>6</v>
      </c>
      <c r="I108" s="28">
        <v>6</v>
      </c>
      <c r="J108" s="28">
        <v>9</v>
      </c>
      <c r="K108" s="28">
        <v>12</v>
      </c>
      <c r="L108" s="28">
        <v>9</v>
      </c>
      <c r="M108" s="28">
        <v>6</v>
      </c>
      <c r="N108" s="28">
        <v>9</v>
      </c>
      <c r="O108" s="28">
        <v>9</v>
      </c>
      <c r="P108" s="28"/>
      <c r="Q108" s="29"/>
      <c r="R108" s="30">
        <f>IF(D108="","",SUM(F108:P108)-(Q108))</f>
        <v>90</v>
      </c>
      <c r="S108" s="31"/>
      <c r="T108" s="237"/>
      <c r="U108" s="32">
        <f>SUM(F108:H108)</f>
        <v>30</v>
      </c>
    </row>
    <row r="109" spans="1:21" ht="15.75" customHeight="1">
      <c r="A109" s="230"/>
      <c r="B109" s="231"/>
      <c r="C109" s="232"/>
      <c r="D109" s="20">
        <v>37</v>
      </c>
      <c r="E109" s="27" t="s">
        <v>24</v>
      </c>
      <c r="F109" s="28">
        <v>12</v>
      </c>
      <c r="G109" s="28">
        <v>12</v>
      </c>
      <c r="H109" s="28">
        <v>0</v>
      </c>
      <c r="I109" s="28">
        <v>9</v>
      </c>
      <c r="J109" s="28">
        <v>9</v>
      </c>
      <c r="K109" s="28">
        <v>12</v>
      </c>
      <c r="L109" s="28">
        <v>9</v>
      </c>
      <c r="M109" s="28">
        <v>9</v>
      </c>
      <c r="N109" s="28">
        <v>9</v>
      </c>
      <c r="O109" s="28">
        <v>6</v>
      </c>
      <c r="P109" s="28"/>
      <c r="Q109" s="29"/>
      <c r="R109" s="30">
        <f>IF(D109="","",SUM(F109:P109)-(Q109))</f>
        <v>87</v>
      </c>
      <c r="S109" s="234">
        <f>SUM(R107:R110)+S108</f>
        <v>345</v>
      </c>
      <c r="T109" s="234"/>
      <c r="U109" s="32">
        <f>SUM(F109:H109)</f>
        <v>24</v>
      </c>
    </row>
    <row r="110" spans="1:21" ht="15.75" customHeight="1">
      <c r="A110" s="230"/>
      <c r="B110" s="231"/>
      <c r="C110" s="232"/>
      <c r="D110" s="20">
        <v>42</v>
      </c>
      <c r="E110" s="34" t="s">
        <v>25</v>
      </c>
      <c r="F110" s="35">
        <v>12</v>
      </c>
      <c r="G110" s="35">
        <v>9</v>
      </c>
      <c r="H110" s="35">
        <v>6</v>
      </c>
      <c r="I110" s="35">
        <v>6</v>
      </c>
      <c r="J110" s="35">
        <v>9</v>
      </c>
      <c r="K110" s="35">
        <v>12</v>
      </c>
      <c r="L110" s="35">
        <v>9</v>
      </c>
      <c r="M110" s="35">
        <v>9</v>
      </c>
      <c r="N110" s="35">
        <v>6</v>
      </c>
      <c r="O110" s="35">
        <v>6</v>
      </c>
      <c r="P110" s="35"/>
      <c r="Q110" s="36"/>
      <c r="R110" s="37">
        <f>IF(D110="","",SUM(F110:P110)-(Q110))</f>
        <v>84</v>
      </c>
      <c r="S110" s="234"/>
      <c r="T110" s="234"/>
      <c r="U110" s="32">
        <f>SUM(F110:H110)</f>
        <v>27</v>
      </c>
    </row>
    <row r="111" spans="1:21" ht="15.75" customHeight="1">
      <c r="A111" s="230"/>
      <c r="B111" s="231"/>
      <c r="C111" s="35"/>
      <c r="D111" s="235" t="s">
        <v>26</v>
      </c>
      <c r="E111" s="235"/>
      <c r="F111" s="35">
        <f aca="true" t="shared" si="21" ref="F111:P111">SUM(F107:F110)</f>
        <v>48</v>
      </c>
      <c r="G111" s="35">
        <f t="shared" si="21"/>
        <v>42</v>
      </c>
      <c r="H111" s="35">
        <f t="shared" si="21"/>
        <v>12</v>
      </c>
      <c r="I111" s="35">
        <f t="shared" si="21"/>
        <v>30</v>
      </c>
      <c r="J111" s="35">
        <f t="shared" si="21"/>
        <v>36</v>
      </c>
      <c r="K111" s="35">
        <f t="shared" si="21"/>
        <v>48</v>
      </c>
      <c r="L111" s="35">
        <f t="shared" si="21"/>
        <v>36</v>
      </c>
      <c r="M111" s="35">
        <f t="shared" si="21"/>
        <v>30</v>
      </c>
      <c r="N111" s="35">
        <f t="shared" si="21"/>
        <v>33</v>
      </c>
      <c r="O111" s="35">
        <f t="shared" si="21"/>
        <v>30</v>
      </c>
      <c r="P111" s="35">
        <f t="shared" si="21"/>
        <v>0</v>
      </c>
      <c r="Q111" s="35"/>
      <c r="R111" s="35"/>
      <c r="S111" s="38"/>
      <c r="T111" s="39"/>
      <c r="U111" s="40">
        <f>SUM(U107:U110)</f>
        <v>102</v>
      </c>
    </row>
    <row r="112" spans="1:21" ht="15.75" customHeight="1">
      <c r="A112" s="230">
        <v>38</v>
      </c>
      <c r="B112" s="231" t="s">
        <v>200</v>
      </c>
      <c r="C112" s="232" t="s">
        <v>44</v>
      </c>
      <c r="D112" s="20">
        <v>1</v>
      </c>
      <c r="E112" s="21" t="s">
        <v>21</v>
      </c>
      <c r="F112" s="22">
        <v>0</v>
      </c>
      <c r="G112" s="22">
        <v>9</v>
      </c>
      <c r="H112" s="22">
        <v>0</v>
      </c>
      <c r="I112" s="22">
        <v>6</v>
      </c>
      <c r="J112" s="22">
        <v>9</v>
      </c>
      <c r="K112" s="22">
        <v>9</v>
      </c>
      <c r="L112" s="22">
        <v>0</v>
      </c>
      <c r="M112" s="22">
        <v>9</v>
      </c>
      <c r="N112" s="22">
        <v>9</v>
      </c>
      <c r="O112" s="22">
        <v>9</v>
      </c>
      <c r="P112" s="22"/>
      <c r="Q112" s="23"/>
      <c r="R112" s="24">
        <f>IF(D112="","",SUM(F112:P112)-(Q112))</f>
        <v>60</v>
      </c>
      <c r="S112" s="25" t="s">
        <v>22</v>
      </c>
      <c r="T112" s="237"/>
      <c r="U112" s="26">
        <f>SUM(F112:H112)</f>
        <v>9</v>
      </c>
    </row>
    <row r="113" spans="1:21" ht="15.75" customHeight="1">
      <c r="A113" s="230"/>
      <c r="B113" s="231"/>
      <c r="C113" s="232"/>
      <c r="D113" s="20">
        <v>12</v>
      </c>
      <c r="E113" s="27" t="s">
        <v>23</v>
      </c>
      <c r="F113" s="28">
        <v>15</v>
      </c>
      <c r="G113" s="28">
        <v>12</v>
      </c>
      <c r="H113" s="28">
        <v>6</v>
      </c>
      <c r="I113" s="28">
        <v>9</v>
      </c>
      <c r="J113" s="28">
        <v>12</v>
      </c>
      <c r="K113" s="28">
        <v>15</v>
      </c>
      <c r="L113" s="28">
        <v>6</v>
      </c>
      <c r="M113" s="28">
        <v>9</v>
      </c>
      <c r="N113" s="28">
        <v>9</v>
      </c>
      <c r="O113" s="28">
        <v>6</v>
      </c>
      <c r="P113" s="28">
        <v>3</v>
      </c>
      <c r="Q113" s="29"/>
      <c r="R113" s="30">
        <f>IF(D113="","",SUM(F113:P113)-(Q113))</f>
        <v>102</v>
      </c>
      <c r="S113" s="31"/>
      <c r="T113" s="237"/>
      <c r="U113" s="32">
        <f>SUM(F113:H113)</f>
        <v>33</v>
      </c>
    </row>
    <row r="114" spans="1:21" ht="15.75" customHeight="1">
      <c r="A114" s="230"/>
      <c r="B114" s="231"/>
      <c r="C114" s="232"/>
      <c r="D114" s="20">
        <v>11</v>
      </c>
      <c r="E114" s="27" t="s">
        <v>24</v>
      </c>
      <c r="F114" s="28">
        <v>18</v>
      </c>
      <c r="G114" s="28">
        <v>9</v>
      </c>
      <c r="H114" s="28">
        <v>6</v>
      </c>
      <c r="I114" s="28">
        <v>9</v>
      </c>
      <c r="J114" s="28">
        <v>12</v>
      </c>
      <c r="K114" s="28">
        <v>15</v>
      </c>
      <c r="L114" s="28">
        <v>6</v>
      </c>
      <c r="M114" s="28">
        <v>9</v>
      </c>
      <c r="N114" s="28">
        <v>9</v>
      </c>
      <c r="O114" s="28">
        <v>9</v>
      </c>
      <c r="P114" s="28">
        <v>3</v>
      </c>
      <c r="Q114" s="29"/>
      <c r="R114" s="30">
        <f>IF(D114="","",SUM(F114:P114)-(Q114))</f>
        <v>105</v>
      </c>
      <c r="S114" s="234">
        <f>SUM(R112:R115)+S113</f>
        <v>345</v>
      </c>
      <c r="T114" s="234"/>
      <c r="U114" s="32">
        <f>SUM(F114:H114)</f>
        <v>33</v>
      </c>
    </row>
    <row r="115" spans="1:21" ht="15.75" customHeight="1">
      <c r="A115" s="230"/>
      <c r="B115" s="231"/>
      <c r="C115" s="232"/>
      <c r="D115" s="20">
        <v>68</v>
      </c>
      <c r="E115" s="34" t="s">
        <v>25</v>
      </c>
      <c r="F115" s="35">
        <v>15</v>
      </c>
      <c r="G115" s="35">
        <v>9</v>
      </c>
      <c r="H115" s="35">
        <v>0</v>
      </c>
      <c r="I115" s="35">
        <v>6</v>
      </c>
      <c r="J115" s="35">
        <v>12</v>
      </c>
      <c r="K115" s="35">
        <v>12</v>
      </c>
      <c r="L115" s="35">
        <v>0</v>
      </c>
      <c r="M115" s="35">
        <v>9</v>
      </c>
      <c r="N115" s="35">
        <v>6</v>
      </c>
      <c r="O115" s="35">
        <v>9</v>
      </c>
      <c r="P115" s="35">
        <v>0</v>
      </c>
      <c r="Q115" s="36"/>
      <c r="R115" s="37">
        <f>IF(D115="","",SUM(F115:P115)-(Q115))</f>
        <v>78</v>
      </c>
      <c r="S115" s="234"/>
      <c r="T115" s="234"/>
      <c r="U115" s="32">
        <f>SUM(F115:H115)</f>
        <v>24</v>
      </c>
    </row>
    <row r="116" spans="1:21" ht="15.75" customHeight="1">
      <c r="A116" s="230"/>
      <c r="B116" s="231"/>
      <c r="C116" s="35"/>
      <c r="D116" s="235" t="s">
        <v>26</v>
      </c>
      <c r="E116" s="235"/>
      <c r="F116" s="35">
        <f aca="true" t="shared" si="22" ref="F116:P116">SUM(F112:F115)</f>
        <v>48</v>
      </c>
      <c r="G116" s="35">
        <f t="shared" si="22"/>
        <v>39</v>
      </c>
      <c r="H116" s="35">
        <f t="shared" si="22"/>
        <v>12</v>
      </c>
      <c r="I116" s="35">
        <f t="shared" si="22"/>
        <v>30</v>
      </c>
      <c r="J116" s="35">
        <f t="shared" si="22"/>
        <v>45</v>
      </c>
      <c r="K116" s="35">
        <f t="shared" si="22"/>
        <v>51</v>
      </c>
      <c r="L116" s="35">
        <f t="shared" si="22"/>
        <v>12</v>
      </c>
      <c r="M116" s="35">
        <f t="shared" si="22"/>
        <v>36</v>
      </c>
      <c r="N116" s="35">
        <f t="shared" si="22"/>
        <v>33</v>
      </c>
      <c r="O116" s="35">
        <f t="shared" si="22"/>
        <v>33</v>
      </c>
      <c r="P116" s="35">
        <f t="shared" si="22"/>
        <v>6</v>
      </c>
      <c r="Q116" s="35"/>
      <c r="R116" s="35"/>
      <c r="S116" s="38"/>
      <c r="T116" s="39"/>
      <c r="U116" s="40">
        <f>SUM(U112:U115)</f>
        <v>99</v>
      </c>
    </row>
    <row r="117" spans="1:21" ht="15.75" customHeight="1">
      <c r="A117" s="230">
        <v>10</v>
      </c>
      <c r="B117" s="231" t="s">
        <v>218</v>
      </c>
      <c r="C117" s="232" t="s">
        <v>219</v>
      </c>
      <c r="D117" s="20">
        <v>28</v>
      </c>
      <c r="E117" s="21" t="s">
        <v>21</v>
      </c>
      <c r="F117" s="22">
        <v>12</v>
      </c>
      <c r="G117" s="22">
        <v>12</v>
      </c>
      <c r="H117" s="22">
        <v>6</v>
      </c>
      <c r="I117" s="22">
        <v>6</v>
      </c>
      <c r="J117" s="22"/>
      <c r="K117" s="22">
        <v>15</v>
      </c>
      <c r="L117" s="22">
        <v>9</v>
      </c>
      <c r="M117" s="22">
        <v>12</v>
      </c>
      <c r="N117" s="22">
        <v>9</v>
      </c>
      <c r="O117" s="22">
        <v>9</v>
      </c>
      <c r="P117" s="22"/>
      <c r="Q117" s="23"/>
      <c r="R117" s="24">
        <f>IF(D117="","",SUM(F117:P117)-(Q117))</f>
        <v>90</v>
      </c>
      <c r="S117" s="25" t="s">
        <v>22</v>
      </c>
      <c r="T117" s="237"/>
      <c r="U117" s="26">
        <f>SUM(F117:H117)</f>
        <v>30</v>
      </c>
    </row>
    <row r="118" spans="1:21" ht="15.75" customHeight="1">
      <c r="A118" s="230"/>
      <c r="B118" s="231"/>
      <c r="C118" s="232"/>
      <c r="D118" s="20">
        <v>29</v>
      </c>
      <c r="E118" s="27" t="s">
        <v>23</v>
      </c>
      <c r="F118" s="28">
        <v>21</v>
      </c>
      <c r="G118" s="28">
        <v>9</v>
      </c>
      <c r="H118" s="28">
        <v>9</v>
      </c>
      <c r="I118" s="28">
        <v>9</v>
      </c>
      <c r="J118" s="28">
        <v>9</v>
      </c>
      <c r="K118" s="28">
        <v>15</v>
      </c>
      <c r="L118" s="28">
        <v>9</v>
      </c>
      <c r="M118" s="28">
        <v>9</v>
      </c>
      <c r="N118" s="28">
        <v>9</v>
      </c>
      <c r="O118" s="28">
        <v>9</v>
      </c>
      <c r="P118" s="28">
        <v>6</v>
      </c>
      <c r="Q118" s="29"/>
      <c r="R118" s="30">
        <f>IF(D118="","",SUM(F118:P118)-(Q118))</f>
        <v>114</v>
      </c>
      <c r="S118" s="31"/>
      <c r="T118" s="237"/>
      <c r="U118" s="32">
        <f>SUM(F118:H118)</f>
        <v>39</v>
      </c>
    </row>
    <row r="119" spans="1:21" ht="15.75" customHeight="1">
      <c r="A119" s="230"/>
      <c r="B119" s="231"/>
      <c r="C119" s="232"/>
      <c r="D119" s="20">
        <v>35</v>
      </c>
      <c r="E119" s="27" t="s">
        <v>24</v>
      </c>
      <c r="F119" s="28"/>
      <c r="G119" s="28">
        <v>9</v>
      </c>
      <c r="H119" s="28">
        <v>6</v>
      </c>
      <c r="I119" s="28">
        <v>9</v>
      </c>
      <c r="J119" s="28"/>
      <c r="K119" s="28">
        <v>12</v>
      </c>
      <c r="L119" s="28">
        <v>9</v>
      </c>
      <c r="M119" s="28">
        <v>9</v>
      </c>
      <c r="N119" s="28">
        <v>6</v>
      </c>
      <c r="O119" s="28">
        <v>9</v>
      </c>
      <c r="P119" s="28"/>
      <c r="Q119" s="29"/>
      <c r="R119" s="30">
        <f>IF(D119="","",SUM(F119:P119)-(Q119))</f>
        <v>69</v>
      </c>
      <c r="S119" s="234">
        <f>SUM(R117:R120)+S118</f>
        <v>327</v>
      </c>
      <c r="T119" s="234"/>
      <c r="U119" s="32">
        <f>SUM(F119:H119)</f>
        <v>15</v>
      </c>
    </row>
    <row r="120" spans="1:21" ht="15.75" customHeight="1">
      <c r="A120" s="230"/>
      <c r="B120" s="231"/>
      <c r="C120" s="232"/>
      <c r="D120" s="20">
        <v>51</v>
      </c>
      <c r="E120" s="34" t="s">
        <v>25</v>
      </c>
      <c r="F120" s="35"/>
      <c r="G120" s="35"/>
      <c r="H120" s="35"/>
      <c r="I120" s="35">
        <v>9</v>
      </c>
      <c r="J120" s="35"/>
      <c r="K120" s="35">
        <v>12</v>
      </c>
      <c r="L120" s="35">
        <v>6</v>
      </c>
      <c r="M120" s="35">
        <v>9</v>
      </c>
      <c r="N120" s="35">
        <v>9</v>
      </c>
      <c r="O120" s="35">
        <v>9</v>
      </c>
      <c r="P120" s="35"/>
      <c r="Q120" s="36"/>
      <c r="R120" s="37">
        <f>IF(D120="","",SUM(F120:P120)-(Q120))</f>
        <v>54</v>
      </c>
      <c r="S120" s="234"/>
      <c r="T120" s="234"/>
      <c r="U120" s="32">
        <f>SUM(F120:H120)</f>
        <v>0</v>
      </c>
    </row>
    <row r="121" spans="1:21" ht="15.75" customHeight="1">
      <c r="A121" s="230"/>
      <c r="B121" s="231"/>
      <c r="C121" s="35"/>
      <c r="D121" s="235" t="s">
        <v>26</v>
      </c>
      <c r="E121" s="235"/>
      <c r="F121" s="35">
        <f aca="true" t="shared" si="23" ref="F121:P121">SUM(F117:F120)</f>
        <v>33</v>
      </c>
      <c r="G121" s="35">
        <f t="shared" si="23"/>
        <v>30</v>
      </c>
      <c r="H121" s="35">
        <f t="shared" si="23"/>
        <v>21</v>
      </c>
      <c r="I121" s="35">
        <f t="shared" si="23"/>
        <v>33</v>
      </c>
      <c r="J121" s="35">
        <f t="shared" si="23"/>
        <v>9</v>
      </c>
      <c r="K121" s="35">
        <f t="shared" si="23"/>
        <v>54</v>
      </c>
      <c r="L121" s="35">
        <f t="shared" si="23"/>
        <v>33</v>
      </c>
      <c r="M121" s="35">
        <f t="shared" si="23"/>
        <v>39</v>
      </c>
      <c r="N121" s="35">
        <f t="shared" si="23"/>
        <v>33</v>
      </c>
      <c r="O121" s="35">
        <f t="shared" si="23"/>
        <v>36</v>
      </c>
      <c r="P121" s="35">
        <f t="shared" si="23"/>
        <v>6</v>
      </c>
      <c r="Q121" s="35"/>
      <c r="R121" s="35"/>
      <c r="S121" s="38"/>
      <c r="T121" s="39"/>
      <c r="U121" s="40">
        <f>SUM(U117:U120)</f>
        <v>84</v>
      </c>
    </row>
    <row r="122" spans="1:21" ht="15.75" customHeight="1">
      <c r="A122" s="230">
        <v>17</v>
      </c>
      <c r="B122" s="231" t="s">
        <v>220</v>
      </c>
      <c r="C122" s="232" t="s">
        <v>221</v>
      </c>
      <c r="D122" s="20">
        <v>16</v>
      </c>
      <c r="E122" s="21" t="s">
        <v>21</v>
      </c>
      <c r="F122" s="22">
        <v>12</v>
      </c>
      <c r="G122" s="22">
        <v>12</v>
      </c>
      <c r="H122" s="22">
        <v>9</v>
      </c>
      <c r="I122" s="22">
        <v>9</v>
      </c>
      <c r="J122" s="22">
        <v>9</v>
      </c>
      <c r="K122" s="22">
        <v>12</v>
      </c>
      <c r="L122" s="22">
        <v>9</v>
      </c>
      <c r="M122" s="22">
        <v>12</v>
      </c>
      <c r="N122" s="22">
        <v>6</v>
      </c>
      <c r="O122" s="22">
        <v>9</v>
      </c>
      <c r="P122" s="22"/>
      <c r="Q122" s="23"/>
      <c r="R122" s="24">
        <f>IF(D122="","",SUM(F122:P122)-(Q122))</f>
        <v>99</v>
      </c>
      <c r="S122" s="25" t="s">
        <v>22</v>
      </c>
      <c r="T122" s="237"/>
      <c r="U122" s="26">
        <f>SUM(F122:H122)</f>
        <v>33</v>
      </c>
    </row>
    <row r="123" spans="1:21" ht="15.75" customHeight="1">
      <c r="A123" s="230"/>
      <c r="B123" s="231"/>
      <c r="C123" s="232"/>
      <c r="D123" s="20">
        <v>2</v>
      </c>
      <c r="E123" s="27" t="s">
        <v>23</v>
      </c>
      <c r="F123" s="28">
        <v>12</v>
      </c>
      <c r="G123" s="28">
        <v>12</v>
      </c>
      <c r="H123" s="28">
        <v>9</v>
      </c>
      <c r="I123" s="28">
        <v>9</v>
      </c>
      <c r="J123" s="28">
        <v>9</v>
      </c>
      <c r="K123" s="28">
        <v>15</v>
      </c>
      <c r="L123" s="28">
        <v>9</v>
      </c>
      <c r="M123" s="28">
        <v>9</v>
      </c>
      <c r="N123" s="28">
        <v>9</v>
      </c>
      <c r="O123" s="28">
        <v>9</v>
      </c>
      <c r="P123" s="28"/>
      <c r="Q123" s="29"/>
      <c r="R123" s="30">
        <f>IF(D123="","",SUM(F123:P123)-(Q123))</f>
        <v>102</v>
      </c>
      <c r="S123" s="31"/>
      <c r="T123" s="237"/>
      <c r="U123" s="32">
        <f>SUM(F123:H123)</f>
        <v>33</v>
      </c>
    </row>
    <row r="124" spans="1:21" ht="15.75" customHeight="1">
      <c r="A124" s="230"/>
      <c r="B124" s="231"/>
      <c r="C124" s="232"/>
      <c r="D124" s="20">
        <v>13</v>
      </c>
      <c r="E124" s="27" t="s">
        <v>24</v>
      </c>
      <c r="F124" s="28">
        <v>0</v>
      </c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9"/>
      <c r="R124" s="30">
        <f>IF(D124="","",SUM(F124:P124)-(Q124))</f>
        <v>0</v>
      </c>
      <c r="S124" s="234">
        <f>SUM(R122:R125)+S123</f>
        <v>306</v>
      </c>
      <c r="T124" s="234"/>
      <c r="U124" s="32">
        <f>SUM(F124:H124)</f>
        <v>0</v>
      </c>
    </row>
    <row r="125" spans="1:21" ht="15.75" customHeight="1">
      <c r="A125" s="230"/>
      <c r="B125" s="231"/>
      <c r="C125" s="232"/>
      <c r="D125" s="20">
        <v>24</v>
      </c>
      <c r="E125" s="34" t="s">
        <v>25</v>
      </c>
      <c r="F125" s="35">
        <v>15</v>
      </c>
      <c r="G125" s="35">
        <v>9</v>
      </c>
      <c r="H125" s="35">
        <v>6</v>
      </c>
      <c r="I125" s="35">
        <v>9</v>
      </c>
      <c r="J125" s="35">
        <v>9</v>
      </c>
      <c r="K125" s="35">
        <v>15</v>
      </c>
      <c r="L125" s="35">
        <v>9</v>
      </c>
      <c r="M125" s="35">
        <v>12</v>
      </c>
      <c r="N125" s="35">
        <v>9</v>
      </c>
      <c r="O125" s="35">
        <v>9</v>
      </c>
      <c r="P125" s="35">
        <v>3</v>
      </c>
      <c r="Q125" s="36"/>
      <c r="R125" s="37">
        <f>IF(D125="","",SUM(F125:P125)-(Q125))</f>
        <v>105</v>
      </c>
      <c r="S125" s="234"/>
      <c r="T125" s="234"/>
      <c r="U125" s="32">
        <f>SUM(F125:H125)</f>
        <v>30</v>
      </c>
    </row>
    <row r="126" spans="1:21" ht="15.75" customHeight="1">
      <c r="A126" s="230"/>
      <c r="B126" s="231"/>
      <c r="C126" s="35"/>
      <c r="D126" s="235" t="s">
        <v>26</v>
      </c>
      <c r="E126" s="235"/>
      <c r="F126" s="35">
        <f aca="true" t="shared" si="24" ref="F126:P126">SUM(F122:F125)</f>
        <v>39</v>
      </c>
      <c r="G126" s="35">
        <f t="shared" si="24"/>
        <v>33</v>
      </c>
      <c r="H126" s="35">
        <f t="shared" si="24"/>
        <v>24</v>
      </c>
      <c r="I126" s="35">
        <f t="shared" si="24"/>
        <v>27</v>
      </c>
      <c r="J126" s="35">
        <f t="shared" si="24"/>
        <v>27</v>
      </c>
      <c r="K126" s="35">
        <f t="shared" si="24"/>
        <v>42</v>
      </c>
      <c r="L126" s="35">
        <f t="shared" si="24"/>
        <v>27</v>
      </c>
      <c r="M126" s="35">
        <f t="shared" si="24"/>
        <v>33</v>
      </c>
      <c r="N126" s="35">
        <f t="shared" si="24"/>
        <v>24</v>
      </c>
      <c r="O126" s="35">
        <f t="shared" si="24"/>
        <v>27</v>
      </c>
      <c r="P126" s="35">
        <f t="shared" si="24"/>
        <v>3</v>
      </c>
      <c r="Q126" s="35"/>
      <c r="R126" s="35"/>
      <c r="S126" s="38"/>
      <c r="T126" s="39"/>
      <c r="U126" s="40">
        <f>SUM(U122:U125)</f>
        <v>96</v>
      </c>
    </row>
    <row r="127" spans="1:21" ht="15.75" customHeight="1">
      <c r="A127" s="230">
        <v>15</v>
      </c>
      <c r="B127" s="231" t="s">
        <v>199</v>
      </c>
      <c r="C127" s="232" t="s">
        <v>32</v>
      </c>
      <c r="D127" s="20">
        <v>44</v>
      </c>
      <c r="E127" s="21" t="s">
        <v>21</v>
      </c>
      <c r="F127" s="22">
        <v>12</v>
      </c>
      <c r="G127" s="22">
        <v>9</v>
      </c>
      <c r="H127" s="22">
        <v>6</v>
      </c>
      <c r="I127" s="22">
        <v>9</v>
      </c>
      <c r="J127" s="22"/>
      <c r="K127" s="22">
        <v>12</v>
      </c>
      <c r="L127" s="22">
        <v>9</v>
      </c>
      <c r="M127" s="22">
        <v>9</v>
      </c>
      <c r="N127" s="22">
        <v>6</v>
      </c>
      <c r="O127" s="22">
        <v>9</v>
      </c>
      <c r="P127" s="22"/>
      <c r="Q127" s="23"/>
      <c r="R127" s="24">
        <f>IF(D127="","",SUM(F127:P127)-(Q127))</f>
        <v>81</v>
      </c>
      <c r="S127" s="25" t="s">
        <v>22</v>
      </c>
      <c r="T127" s="237"/>
      <c r="U127" s="26">
        <f>SUM(F127:H127)</f>
        <v>27</v>
      </c>
    </row>
    <row r="128" spans="1:21" ht="15.75" customHeight="1">
      <c r="A128" s="230"/>
      <c r="B128" s="231"/>
      <c r="C128" s="232"/>
      <c r="D128" s="20">
        <v>40</v>
      </c>
      <c r="E128" s="27" t="s">
        <v>23</v>
      </c>
      <c r="F128" s="28">
        <v>12</v>
      </c>
      <c r="G128" s="28"/>
      <c r="H128" s="28"/>
      <c r="I128" s="28">
        <v>6</v>
      </c>
      <c r="J128" s="28">
        <v>9</v>
      </c>
      <c r="K128" s="28">
        <v>15</v>
      </c>
      <c r="L128" s="28">
        <v>6</v>
      </c>
      <c r="M128" s="28">
        <v>9</v>
      </c>
      <c r="N128" s="28">
        <v>6</v>
      </c>
      <c r="O128" s="28">
        <v>6</v>
      </c>
      <c r="P128" s="28"/>
      <c r="Q128" s="29"/>
      <c r="R128" s="30">
        <f>IF(D128="","",SUM(F128:P128)-(Q128))</f>
        <v>69</v>
      </c>
      <c r="S128" s="31"/>
      <c r="T128" s="237"/>
      <c r="U128" s="32">
        <f>SUM(F128:H128)</f>
        <v>12</v>
      </c>
    </row>
    <row r="129" spans="1:21" ht="15.75" customHeight="1">
      <c r="A129" s="230"/>
      <c r="B129" s="231"/>
      <c r="C129" s="232"/>
      <c r="D129" s="20">
        <v>47</v>
      </c>
      <c r="E129" s="27" t="s">
        <v>24</v>
      </c>
      <c r="F129" s="28"/>
      <c r="G129" s="28"/>
      <c r="H129" s="28"/>
      <c r="I129" s="28">
        <v>9</v>
      </c>
      <c r="J129" s="28">
        <v>12</v>
      </c>
      <c r="K129" s="28">
        <v>9</v>
      </c>
      <c r="L129" s="28">
        <v>6</v>
      </c>
      <c r="M129" s="28">
        <v>9</v>
      </c>
      <c r="N129" s="28">
        <v>9</v>
      </c>
      <c r="O129" s="28">
        <v>6</v>
      </c>
      <c r="P129" s="28"/>
      <c r="Q129" s="29"/>
      <c r="R129" s="30">
        <f>IF(D129="","",SUM(F129:P129)-(Q129))</f>
        <v>60</v>
      </c>
      <c r="S129" s="234">
        <f>SUM(R127:R130)+S128</f>
        <v>300</v>
      </c>
      <c r="T129" s="234"/>
      <c r="U129" s="32">
        <f>SUM(F129:H129)</f>
        <v>0</v>
      </c>
    </row>
    <row r="130" spans="1:21" ht="15.75" customHeight="1">
      <c r="A130" s="230"/>
      <c r="B130" s="231"/>
      <c r="C130" s="232"/>
      <c r="D130" s="20">
        <v>30</v>
      </c>
      <c r="E130" s="34" t="s">
        <v>25</v>
      </c>
      <c r="F130" s="35">
        <v>15</v>
      </c>
      <c r="G130" s="35">
        <v>9</v>
      </c>
      <c r="H130" s="35">
        <v>6</v>
      </c>
      <c r="I130" s="35">
        <v>9</v>
      </c>
      <c r="J130" s="35">
        <v>9</v>
      </c>
      <c r="K130" s="35">
        <v>12</v>
      </c>
      <c r="L130" s="35">
        <v>6</v>
      </c>
      <c r="M130" s="35">
        <v>9</v>
      </c>
      <c r="N130" s="35">
        <v>9</v>
      </c>
      <c r="O130" s="35">
        <v>6</v>
      </c>
      <c r="P130" s="35"/>
      <c r="Q130" s="36"/>
      <c r="R130" s="37">
        <f>IF(D130="","",SUM(F130:P130)-(Q130))</f>
        <v>90</v>
      </c>
      <c r="S130" s="234"/>
      <c r="T130" s="234"/>
      <c r="U130" s="32">
        <f>SUM(F130:H130)</f>
        <v>30</v>
      </c>
    </row>
    <row r="131" spans="1:21" ht="15.75" customHeight="1">
      <c r="A131" s="230"/>
      <c r="B131" s="231"/>
      <c r="C131" s="35"/>
      <c r="D131" s="235" t="s">
        <v>26</v>
      </c>
      <c r="E131" s="235"/>
      <c r="F131" s="35">
        <f aca="true" t="shared" si="25" ref="F131:P131">SUM(F127:F130)</f>
        <v>39</v>
      </c>
      <c r="G131" s="35">
        <f t="shared" si="25"/>
        <v>18</v>
      </c>
      <c r="H131" s="35">
        <f t="shared" si="25"/>
        <v>12</v>
      </c>
      <c r="I131" s="35">
        <f t="shared" si="25"/>
        <v>33</v>
      </c>
      <c r="J131" s="35">
        <f t="shared" si="25"/>
        <v>30</v>
      </c>
      <c r="K131" s="35">
        <f t="shared" si="25"/>
        <v>48</v>
      </c>
      <c r="L131" s="35">
        <f t="shared" si="25"/>
        <v>27</v>
      </c>
      <c r="M131" s="35">
        <f t="shared" si="25"/>
        <v>36</v>
      </c>
      <c r="N131" s="35">
        <f t="shared" si="25"/>
        <v>30</v>
      </c>
      <c r="O131" s="35">
        <f t="shared" si="25"/>
        <v>27</v>
      </c>
      <c r="P131" s="35">
        <f t="shared" si="25"/>
        <v>0</v>
      </c>
      <c r="Q131" s="35"/>
      <c r="R131" s="35"/>
      <c r="S131" s="38"/>
      <c r="T131" s="39"/>
      <c r="U131" s="40">
        <f>SUM(U127:U130)</f>
        <v>69</v>
      </c>
    </row>
    <row r="132" spans="1:21" ht="15.75" customHeight="1">
      <c r="A132" s="230">
        <v>34</v>
      </c>
      <c r="B132" s="231" t="s">
        <v>166</v>
      </c>
      <c r="C132" s="232" t="s">
        <v>34</v>
      </c>
      <c r="D132" s="20">
        <v>67</v>
      </c>
      <c r="E132" s="21" t="s">
        <v>21</v>
      </c>
      <c r="F132" s="22">
        <v>18</v>
      </c>
      <c r="G132" s="22">
        <v>9</v>
      </c>
      <c r="H132" s="22">
        <v>9</v>
      </c>
      <c r="I132" s="22">
        <v>9</v>
      </c>
      <c r="J132" s="22">
        <v>9</v>
      </c>
      <c r="K132" s="22">
        <v>15</v>
      </c>
      <c r="L132" s="22">
        <v>9</v>
      </c>
      <c r="M132" s="22">
        <v>12</v>
      </c>
      <c r="N132" s="22">
        <v>12</v>
      </c>
      <c r="O132" s="22">
        <v>9</v>
      </c>
      <c r="P132" s="22">
        <v>0</v>
      </c>
      <c r="Q132" s="23">
        <v>1</v>
      </c>
      <c r="R132" s="24">
        <f>IF(D132="","",SUM(F132:P132)-(Q132))</f>
        <v>110</v>
      </c>
      <c r="S132" s="25" t="s">
        <v>22</v>
      </c>
      <c r="T132" s="239"/>
      <c r="U132" s="26">
        <f>SUM(F132:H132)</f>
        <v>36</v>
      </c>
    </row>
    <row r="133" spans="1:21" ht="15.75" customHeight="1">
      <c r="A133" s="230"/>
      <c r="B133" s="231"/>
      <c r="C133" s="232"/>
      <c r="D133" s="20">
        <v>73</v>
      </c>
      <c r="E133" s="27" t="s">
        <v>23</v>
      </c>
      <c r="F133" s="28">
        <v>15</v>
      </c>
      <c r="G133" s="28">
        <v>0</v>
      </c>
      <c r="H133" s="28">
        <v>6</v>
      </c>
      <c r="I133" s="28">
        <v>9</v>
      </c>
      <c r="J133" s="28">
        <v>0</v>
      </c>
      <c r="K133" s="28">
        <v>18</v>
      </c>
      <c r="L133" s="28">
        <v>9</v>
      </c>
      <c r="M133" s="28">
        <v>12</v>
      </c>
      <c r="N133" s="28">
        <v>15</v>
      </c>
      <c r="O133" s="28">
        <v>9</v>
      </c>
      <c r="P133" s="28">
        <v>0</v>
      </c>
      <c r="Q133" s="29"/>
      <c r="R133" s="30">
        <f>IF(D133="","",SUM(F133:P133)-(Q133))</f>
        <v>93</v>
      </c>
      <c r="S133" s="31"/>
      <c r="T133" s="239"/>
      <c r="U133" s="32">
        <f>SUM(F133:H133)</f>
        <v>21</v>
      </c>
    </row>
    <row r="134" spans="1:21" ht="15.75" customHeight="1">
      <c r="A134" s="230"/>
      <c r="B134" s="231"/>
      <c r="C134" s="232"/>
      <c r="D134" s="20">
        <v>59</v>
      </c>
      <c r="E134" s="27" t="s">
        <v>24</v>
      </c>
      <c r="F134" s="28">
        <v>12</v>
      </c>
      <c r="G134" s="28">
        <v>9</v>
      </c>
      <c r="H134" s="28">
        <v>0</v>
      </c>
      <c r="I134" s="28">
        <v>9</v>
      </c>
      <c r="J134" s="28">
        <v>9</v>
      </c>
      <c r="K134" s="28">
        <v>15</v>
      </c>
      <c r="L134" s="28">
        <v>6</v>
      </c>
      <c r="M134" s="28">
        <v>9</v>
      </c>
      <c r="N134" s="28">
        <v>12</v>
      </c>
      <c r="O134" s="28">
        <v>0</v>
      </c>
      <c r="P134" s="28">
        <v>0</v>
      </c>
      <c r="Q134" s="29"/>
      <c r="R134" s="30">
        <f>IF(D134="","",SUM(F134:P134)-(Q134))</f>
        <v>81</v>
      </c>
      <c r="S134" s="234">
        <f>SUM(R132:R135)+S133</f>
        <v>284</v>
      </c>
      <c r="T134" s="234"/>
      <c r="U134" s="32">
        <f>SUM(F134:H134)</f>
        <v>21</v>
      </c>
    </row>
    <row r="135" spans="1:21" ht="15.75" customHeight="1">
      <c r="A135" s="230"/>
      <c r="B135" s="231"/>
      <c r="C135" s="232"/>
      <c r="D135" s="20">
        <v>82</v>
      </c>
      <c r="E135" s="34" t="s">
        <v>25</v>
      </c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6"/>
      <c r="R135" s="37">
        <f>IF(D135="","",SUM(F135:P135)-(Q135))</f>
        <v>0</v>
      </c>
      <c r="S135" s="234"/>
      <c r="T135" s="234"/>
      <c r="U135" s="32">
        <f>SUM(F135:H135)</f>
        <v>0</v>
      </c>
    </row>
    <row r="136" spans="1:21" ht="15.75" customHeight="1">
      <c r="A136" s="230"/>
      <c r="B136" s="231"/>
      <c r="C136" s="35"/>
      <c r="D136" s="235" t="s">
        <v>26</v>
      </c>
      <c r="E136" s="235"/>
      <c r="F136" s="35">
        <f aca="true" t="shared" si="26" ref="F136:P136">SUM(F132:F135)</f>
        <v>45</v>
      </c>
      <c r="G136" s="35">
        <f t="shared" si="26"/>
        <v>18</v>
      </c>
      <c r="H136" s="35">
        <f t="shared" si="26"/>
        <v>15</v>
      </c>
      <c r="I136" s="35">
        <f t="shared" si="26"/>
        <v>27</v>
      </c>
      <c r="J136" s="35">
        <f t="shared" si="26"/>
        <v>18</v>
      </c>
      <c r="K136" s="35">
        <f t="shared" si="26"/>
        <v>48</v>
      </c>
      <c r="L136" s="35">
        <f t="shared" si="26"/>
        <v>24</v>
      </c>
      <c r="M136" s="35">
        <f t="shared" si="26"/>
        <v>33</v>
      </c>
      <c r="N136" s="35">
        <f t="shared" si="26"/>
        <v>39</v>
      </c>
      <c r="O136" s="35">
        <f t="shared" si="26"/>
        <v>18</v>
      </c>
      <c r="P136" s="35">
        <f t="shared" si="26"/>
        <v>0</v>
      </c>
      <c r="Q136" s="35"/>
      <c r="R136" s="35"/>
      <c r="S136" s="38"/>
      <c r="T136" s="39"/>
      <c r="U136" s="40">
        <f>SUM(U132:U135)</f>
        <v>78</v>
      </c>
    </row>
    <row r="137" spans="1:21" ht="15.75" customHeight="1">
      <c r="A137" s="230">
        <v>4</v>
      </c>
      <c r="B137" s="231" t="s">
        <v>200</v>
      </c>
      <c r="C137" s="232" t="s">
        <v>44</v>
      </c>
      <c r="D137" s="20">
        <v>51</v>
      </c>
      <c r="E137" s="21" t="s">
        <v>21</v>
      </c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3"/>
      <c r="R137" s="24">
        <f>IF(D137="","",SUM(F137:P137)-(Q137))</f>
        <v>0</v>
      </c>
      <c r="S137" s="25" t="s">
        <v>22</v>
      </c>
      <c r="T137" s="237"/>
      <c r="U137" s="26">
        <f>SUM(F137:H137)</f>
        <v>0</v>
      </c>
    </row>
    <row r="138" spans="1:21" ht="15.75" customHeight="1">
      <c r="A138" s="230"/>
      <c r="B138" s="231"/>
      <c r="C138" s="232"/>
      <c r="D138" s="20">
        <v>91</v>
      </c>
      <c r="E138" s="27" t="s">
        <v>23</v>
      </c>
      <c r="F138" s="28">
        <v>15</v>
      </c>
      <c r="G138" s="28">
        <v>12</v>
      </c>
      <c r="H138" s="28">
        <v>9</v>
      </c>
      <c r="I138" s="28">
        <v>9</v>
      </c>
      <c r="J138" s="28">
        <v>12</v>
      </c>
      <c r="K138" s="28">
        <v>18</v>
      </c>
      <c r="L138" s="28">
        <v>6</v>
      </c>
      <c r="M138" s="28">
        <v>9</v>
      </c>
      <c r="N138" s="28">
        <v>9</v>
      </c>
      <c r="O138" s="28">
        <v>15</v>
      </c>
      <c r="P138" s="28">
        <v>3</v>
      </c>
      <c r="Q138" s="29"/>
      <c r="R138" s="30">
        <f>IF(D138="","",SUM(F138:P138)-(Q138))</f>
        <v>117</v>
      </c>
      <c r="S138" s="31"/>
      <c r="T138" s="237"/>
      <c r="U138" s="32">
        <f>SUM(F138:H138)</f>
        <v>36</v>
      </c>
    </row>
    <row r="139" spans="1:21" ht="15.75" customHeight="1">
      <c r="A139" s="230"/>
      <c r="B139" s="231"/>
      <c r="C139" s="232"/>
      <c r="D139" s="20">
        <v>28</v>
      </c>
      <c r="E139" s="27" t="s">
        <v>24</v>
      </c>
      <c r="F139" s="28">
        <v>15</v>
      </c>
      <c r="G139" s="28">
        <v>12</v>
      </c>
      <c r="H139" s="28">
        <v>9</v>
      </c>
      <c r="I139" s="28">
        <v>9</v>
      </c>
      <c r="J139" s="28"/>
      <c r="K139" s="28">
        <v>18</v>
      </c>
      <c r="L139" s="28">
        <v>6</v>
      </c>
      <c r="M139" s="28">
        <v>9</v>
      </c>
      <c r="N139" s="28">
        <v>9</v>
      </c>
      <c r="O139" s="28">
        <v>12</v>
      </c>
      <c r="P139" s="28"/>
      <c r="Q139" s="29"/>
      <c r="R139" s="30">
        <f>IF(D139="","",SUM(F139:P139)-(Q139))</f>
        <v>99</v>
      </c>
      <c r="S139" s="234">
        <f>SUM(R137:R140)+S138</f>
        <v>282</v>
      </c>
      <c r="T139" s="234"/>
      <c r="U139" s="32">
        <f>SUM(F139:H139)</f>
        <v>36</v>
      </c>
    </row>
    <row r="140" spans="1:21" ht="15.75" customHeight="1">
      <c r="A140" s="230"/>
      <c r="B140" s="231"/>
      <c r="C140" s="232"/>
      <c r="D140" s="20">
        <v>5</v>
      </c>
      <c r="E140" s="34" t="s">
        <v>25</v>
      </c>
      <c r="F140" s="35">
        <v>12</v>
      </c>
      <c r="G140" s="35"/>
      <c r="H140" s="35"/>
      <c r="I140" s="35">
        <v>9</v>
      </c>
      <c r="J140" s="35">
        <v>12</v>
      </c>
      <c r="K140" s="35">
        <v>12</v>
      </c>
      <c r="L140" s="35">
        <v>6</v>
      </c>
      <c r="M140" s="35">
        <v>9</v>
      </c>
      <c r="N140" s="35">
        <v>6</v>
      </c>
      <c r="O140" s="35"/>
      <c r="P140" s="35"/>
      <c r="Q140" s="36"/>
      <c r="R140" s="37">
        <f>IF(D140="","",SUM(F140:P140)-(Q140))</f>
        <v>66</v>
      </c>
      <c r="S140" s="234"/>
      <c r="T140" s="234"/>
      <c r="U140" s="32">
        <f>SUM(F140:H140)</f>
        <v>12</v>
      </c>
    </row>
    <row r="141" spans="1:21" ht="15.75" customHeight="1">
      <c r="A141" s="230"/>
      <c r="B141" s="231"/>
      <c r="C141" s="35"/>
      <c r="D141" s="235" t="s">
        <v>26</v>
      </c>
      <c r="E141" s="235"/>
      <c r="F141" s="35">
        <f aca="true" t="shared" si="27" ref="F141:P141">SUM(F137:F140)</f>
        <v>42</v>
      </c>
      <c r="G141" s="35">
        <f t="shared" si="27"/>
        <v>24</v>
      </c>
      <c r="H141" s="35">
        <f t="shared" si="27"/>
        <v>18</v>
      </c>
      <c r="I141" s="35">
        <f t="shared" si="27"/>
        <v>27</v>
      </c>
      <c r="J141" s="35">
        <f t="shared" si="27"/>
        <v>24</v>
      </c>
      <c r="K141" s="35">
        <f t="shared" si="27"/>
        <v>48</v>
      </c>
      <c r="L141" s="35">
        <f t="shared" si="27"/>
        <v>18</v>
      </c>
      <c r="M141" s="35">
        <f t="shared" si="27"/>
        <v>27</v>
      </c>
      <c r="N141" s="35">
        <f t="shared" si="27"/>
        <v>24</v>
      </c>
      <c r="O141" s="35">
        <f t="shared" si="27"/>
        <v>27</v>
      </c>
      <c r="P141" s="35">
        <f t="shared" si="27"/>
        <v>3</v>
      </c>
      <c r="Q141" s="35"/>
      <c r="R141" s="35"/>
      <c r="S141" s="38"/>
      <c r="T141" s="39"/>
      <c r="U141" s="40">
        <f>SUM(U137:U140)</f>
        <v>84</v>
      </c>
    </row>
    <row r="142" spans="1:21" ht="15.75" customHeight="1">
      <c r="A142" s="230">
        <v>45</v>
      </c>
      <c r="B142" s="231" t="s">
        <v>194</v>
      </c>
      <c r="C142" s="232" t="s">
        <v>37</v>
      </c>
      <c r="D142" s="20">
        <v>24</v>
      </c>
      <c r="E142" s="21" t="s">
        <v>21</v>
      </c>
      <c r="F142" s="22">
        <v>15</v>
      </c>
      <c r="G142" s="22">
        <v>9</v>
      </c>
      <c r="H142" s="22">
        <v>0</v>
      </c>
      <c r="I142" s="22">
        <v>9</v>
      </c>
      <c r="J142" s="22">
        <v>0</v>
      </c>
      <c r="K142" s="22">
        <v>9</v>
      </c>
      <c r="L142" s="22">
        <v>9</v>
      </c>
      <c r="M142" s="22">
        <v>9</v>
      </c>
      <c r="N142" s="22">
        <v>9</v>
      </c>
      <c r="O142" s="22">
        <v>6</v>
      </c>
      <c r="P142" s="22"/>
      <c r="Q142" s="23"/>
      <c r="R142" s="24">
        <f>IF(D142="","",SUM(F142:P142)-(Q142))</f>
        <v>75</v>
      </c>
      <c r="S142" s="25" t="s">
        <v>22</v>
      </c>
      <c r="T142" s="237"/>
      <c r="U142" s="26">
        <f>SUM(F142:H142)</f>
        <v>24</v>
      </c>
    </row>
    <row r="143" spans="1:21" ht="15.75" customHeight="1">
      <c r="A143" s="230"/>
      <c r="B143" s="231"/>
      <c r="C143" s="232"/>
      <c r="D143" s="20">
        <v>21</v>
      </c>
      <c r="E143" s="27" t="s">
        <v>23</v>
      </c>
      <c r="F143" s="28">
        <v>0</v>
      </c>
      <c r="G143" s="28">
        <v>0</v>
      </c>
      <c r="H143" s="28">
        <v>0</v>
      </c>
      <c r="I143" s="28">
        <v>6</v>
      </c>
      <c r="J143" s="28">
        <v>0</v>
      </c>
      <c r="K143" s="28">
        <v>9</v>
      </c>
      <c r="L143" s="28">
        <v>0</v>
      </c>
      <c r="M143" s="28">
        <v>6</v>
      </c>
      <c r="N143" s="28">
        <v>6</v>
      </c>
      <c r="O143" s="28">
        <v>9</v>
      </c>
      <c r="P143" s="28"/>
      <c r="Q143" s="29"/>
      <c r="R143" s="30">
        <f>IF(D143="","",SUM(F143:P143)-(Q143))</f>
        <v>36</v>
      </c>
      <c r="S143" s="31"/>
      <c r="T143" s="237"/>
      <c r="U143" s="32">
        <f>SUM(F143:H143)</f>
        <v>0</v>
      </c>
    </row>
    <row r="144" spans="1:21" ht="15.75" customHeight="1">
      <c r="A144" s="230"/>
      <c r="B144" s="231"/>
      <c r="C144" s="232"/>
      <c r="D144" s="20">
        <v>18</v>
      </c>
      <c r="E144" s="27" t="s">
        <v>24</v>
      </c>
      <c r="F144" s="28">
        <v>15</v>
      </c>
      <c r="G144" s="28">
        <v>0</v>
      </c>
      <c r="H144" s="28">
        <v>0</v>
      </c>
      <c r="I144" s="28">
        <v>9</v>
      </c>
      <c r="J144" s="28">
        <v>12</v>
      </c>
      <c r="K144" s="28">
        <v>12</v>
      </c>
      <c r="L144" s="28">
        <v>12</v>
      </c>
      <c r="M144" s="28">
        <v>12</v>
      </c>
      <c r="N144" s="28">
        <v>9</v>
      </c>
      <c r="O144" s="28">
        <v>9</v>
      </c>
      <c r="P144" s="28"/>
      <c r="Q144" s="29"/>
      <c r="R144" s="30">
        <f>IF(D144="","",SUM(F144:P144)-(Q144))</f>
        <v>90</v>
      </c>
      <c r="S144" s="234">
        <f>SUM(R142:R145)+S143</f>
        <v>281</v>
      </c>
      <c r="T144" s="234"/>
      <c r="U144" s="32">
        <f>SUM(F144:H144)</f>
        <v>15</v>
      </c>
    </row>
    <row r="145" spans="1:21" ht="15.75" customHeight="1">
      <c r="A145" s="230"/>
      <c r="B145" s="231"/>
      <c r="C145" s="232"/>
      <c r="D145" s="20">
        <v>16</v>
      </c>
      <c r="E145" s="34" t="s">
        <v>25</v>
      </c>
      <c r="F145" s="35">
        <v>0</v>
      </c>
      <c r="G145" s="35">
        <v>9</v>
      </c>
      <c r="H145" s="35">
        <v>6</v>
      </c>
      <c r="I145" s="35">
        <v>9</v>
      </c>
      <c r="J145" s="35">
        <v>9</v>
      </c>
      <c r="K145" s="35">
        <v>12</v>
      </c>
      <c r="L145" s="35">
        <v>12</v>
      </c>
      <c r="M145" s="35">
        <v>6</v>
      </c>
      <c r="N145" s="35">
        <v>9</v>
      </c>
      <c r="O145" s="35">
        <v>9</v>
      </c>
      <c r="P145" s="35"/>
      <c r="Q145" s="36">
        <v>1</v>
      </c>
      <c r="R145" s="37">
        <f>IF(D145="","",SUM(F145:P145)-(Q145))</f>
        <v>80</v>
      </c>
      <c r="S145" s="234"/>
      <c r="T145" s="234"/>
      <c r="U145" s="32">
        <f>SUM(F145:H145)</f>
        <v>15</v>
      </c>
    </row>
    <row r="146" spans="1:21" ht="15.75" customHeight="1">
      <c r="A146" s="230"/>
      <c r="B146" s="231"/>
      <c r="C146" s="35"/>
      <c r="D146" s="235" t="s">
        <v>26</v>
      </c>
      <c r="E146" s="235"/>
      <c r="F146" s="35">
        <f aca="true" t="shared" si="28" ref="F146:P146">SUM(F142:F145)</f>
        <v>30</v>
      </c>
      <c r="G146" s="35">
        <f t="shared" si="28"/>
        <v>18</v>
      </c>
      <c r="H146" s="35">
        <f t="shared" si="28"/>
        <v>6</v>
      </c>
      <c r="I146" s="35">
        <f t="shared" si="28"/>
        <v>33</v>
      </c>
      <c r="J146" s="35">
        <f t="shared" si="28"/>
        <v>21</v>
      </c>
      <c r="K146" s="35">
        <f t="shared" si="28"/>
        <v>42</v>
      </c>
      <c r="L146" s="35">
        <f t="shared" si="28"/>
        <v>33</v>
      </c>
      <c r="M146" s="35">
        <f t="shared" si="28"/>
        <v>33</v>
      </c>
      <c r="N146" s="35">
        <f t="shared" si="28"/>
        <v>33</v>
      </c>
      <c r="O146" s="35">
        <f t="shared" si="28"/>
        <v>33</v>
      </c>
      <c r="P146" s="35">
        <f t="shared" si="28"/>
        <v>0</v>
      </c>
      <c r="Q146" s="35"/>
      <c r="R146" s="35"/>
      <c r="S146" s="38"/>
      <c r="T146" s="39"/>
      <c r="U146" s="40">
        <f>SUM(U142:U145)</f>
        <v>54</v>
      </c>
    </row>
    <row r="147" spans="1:21" ht="15.75" customHeight="1">
      <c r="A147" s="230">
        <v>43</v>
      </c>
      <c r="B147" s="231" t="s">
        <v>136</v>
      </c>
      <c r="C147" s="232" t="s">
        <v>137</v>
      </c>
      <c r="D147" s="20">
        <v>10</v>
      </c>
      <c r="E147" s="21" t="s">
        <v>21</v>
      </c>
      <c r="F147" s="22">
        <v>15</v>
      </c>
      <c r="G147" s="22">
        <v>0</v>
      </c>
      <c r="H147" s="22">
        <v>0</v>
      </c>
      <c r="I147" s="22">
        <v>6</v>
      </c>
      <c r="J147" s="22">
        <v>12</v>
      </c>
      <c r="K147" s="22">
        <v>12</v>
      </c>
      <c r="L147" s="22">
        <v>6</v>
      </c>
      <c r="M147" s="22">
        <v>9</v>
      </c>
      <c r="N147" s="22">
        <v>6</v>
      </c>
      <c r="O147" s="22">
        <v>0</v>
      </c>
      <c r="P147" s="22"/>
      <c r="Q147" s="23"/>
      <c r="R147" s="24">
        <f>IF(D147="","",SUM(F147:P147)-(Q147))</f>
        <v>66</v>
      </c>
      <c r="S147" s="25" t="s">
        <v>22</v>
      </c>
      <c r="T147" s="233"/>
      <c r="U147" s="26">
        <f>SUM(F147:H147)</f>
        <v>15</v>
      </c>
    </row>
    <row r="148" spans="1:21" ht="15.75" customHeight="1">
      <c r="A148" s="230"/>
      <c r="B148" s="231"/>
      <c r="C148" s="232"/>
      <c r="D148" s="20">
        <v>13</v>
      </c>
      <c r="E148" s="27" t="s">
        <v>23</v>
      </c>
      <c r="F148" s="28">
        <v>0</v>
      </c>
      <c r="G148" s="28">
        <v>9</v>
      </c>
      <c r="H148" s="28">
        <v>0</v>
      </c>
      <c r="I148" s="28">
        <v>9</v>
      </c>
      <c r="J148" s="28">
        <v>12</v>
      </c>
      <c r="K148" s="28">
        <v>15</v>
      </c>
      <c r="L148" s="28">
        <v>9</v>
      </c>
      <c r="M148" s="28">
        <v>9</v>
      </c>
      <c r="N148" s="28">
        <v>6</v>
      </c>
      <c r="O148" s="28">
        <v>0</v>
      </c>
      <c r="P148" s="28"/>
      <c r="Q148" s="29"/>
      <c r="R148" s="30">
        <f>IF(D148="","",SUM(F148:P148)-(Q148))</f>
        <v>69</v>
      </c>
      <c r="S148" s="31"/>
      <c r="T148" s="233"/>
      <c r="U148" s="32">
        <f>SUM(F148:H148)</f>
        <v>9</v>
      </c>
    </row>
    <row r="149" spans="1:21" ht="15.75" customHeight="1">
      <c r="A149" s="230"/>
      <c r="B149" s="231"/>
      <c r="C149" s="232"/>
      <c r="D149" s="20">
        <v>42</v>
      </c>
      <c r="E149" s="27" t="s">
        <v>24</v>
      </c>
      <c r="F149" s="28">
        <v>15</v>
      </c>
      <c r="G149" s="28">
        <v>9</v>
      </c>
      <c r="H149" s="28">
        <v>0</v>
      </c>
      <c r="I149" s="28">
        <v>6</v>
      </c>
      <c r="J149" s="28">
        <v>12</v>
      </c>
      <c r="K149" s="28">
        <v>9</v>
      </c>
      <c r="L149" s="28">
        <v>9</v>
      </c>
      <c r="M149" s="28">
        <v>9</v>
      </c>
      <c r="N149" s="28">
        <v>6</v>
      </c>
      <c r="O149" s="28">
        <v>0</v>
      </c>
      <c r="P149" s="28"/>
      <c r="Q149" s="29"/>
      <c r="R149" s="30">
        <f>IF(D149="","",SUM(F149:P149)-(Q149))</f>
        <v>75</v>
      </c>
      <c r="S149" s="234">
        <f>SUM(R147:R150)+S148</f>
        <v>273</v>
      </c>
      <c r="T149" s="234"/>
      <c r="U149" s="32">
        <f>SUM(F149:H149)</f>
        <v>24</v>
      </c>
    </row>
    <row r="150" spans="1:21" ht="15.75" customHeight="1">
      <c r="A150" s="230"/>
      <c r="B150" s="231"/>
      <c r="C150" s="232"/>
      <c r="D150" s="20">
        <v>43</v>
      </c>
      <c r="E150" s="34" t="s">
        <v>25</v>
      </c>
      <c r="F150" s="35">
        <v>12</v>
      </c>
      <c r="G150" s="35">
        <v>0</v>
      </c>
      <c r="H150" s="35">
        <v>0</v>
      </c>
      <c r="I150" s="35">
        <v>6</v>
      </c>
      <c r="J150" s="35">
        <v>12</v>
      </c>
      <c r="K150" s="35">
        <v>9</v>
      </c>
      <c r="L150" s="35">
        <v>9</v>
      </c>
      <c r="M150" s="35">
        <v>9</v>
      </c>
      <c r="N150" s="35">
        <v>6</v>
      </c>
      <c r="O150" s="35">
        <v>0</v>
      </c>
      <c r="P150" s="35"/>
      <c r="Q150" s="36"/>
      <c r="R150" s="37">
        <f>IF(D150="","",SUM(F150:P150)-(Q150))</f>
        <v>63</v>
      </c>
      <c r="S150" s="234"/>
      <c r="T150" s="234"/>
      <c r="U150" s="32">
        <f>SUM(F150:H150)</f>
        <v>12</v>
      </c>
    </row>
    <row r="151" spans="1:21" ht="15.75" customHeight="1">
      <c r="A151" s="230"/>
      <c r="B151" s="231"/>
      <c r="C151" s="35"/>
      <c r="D151" s="235" t="s">
        <v>26</v>
      </c>
      <c r="E151" s="235"/>
      <c r="F151" s="35">
        <f aca="true" t="shared" si="29" ref="F151:P151">SUM(F147:F150)</f>
        <v>42</v>
      </c>
      <c r="G151" s="35">
        <f t="shared" si="29"/>
        <v>18</v>
      </c>
      <c r="H151" s="35">
        <f t="shared" si="29"/>
        <v>0</v>
      </c>
      <c r="I151" s="35">
        <f t="shared" si="29"/>
        <v>27</v>
      </c>
      <c r="J151" s="35">
        <f t="shared" si="29"/>
        <v>48</v>
      </c>
      <c r="K151" s="35">
        <f t="shared" si="29"/>
        <v>45</v>
      </c>
      <c r="L151" s="35">
        <f t="shared" si="29"/>
        <v>33</v>
      </c>
      <c r="M151" s="35">
        <f t="shared" si="29"/>
        <v>36</v>
      </c>
      <c r="N151" s="35">
        <f t="shared" si="29"/>
        <v>24</v>
      </c>
      <c r="O151" s="35">
        <f t="shared" si="29"/>
        <v>0</v>
      </c>
      <c r="P151" s="35">
        <f t="shared" si="29"/>
        <v>0</v>
      </c>
      <c r="Q151" s="35"/>
      <c r="R151" s="35"/>
      <c r="S151" s="38"/>
      <c r="T151" s="39"/>
      <c r="U151" s="40">
        <f>SUM(U147:U150)</f>
        <v>60</v>
      </c>
    </row>
    <row r="152" spans="1:21" ht="15.75" customHeight="1">
      <c r="A152" s="230">
        <v>9</v>
      </c>
      <c r="B152" s="231" t="s">
        <v>161</v>
      </c>
      <c r="C152" s="232" t="s">
        <v>162</v>
      </c>
      <c r="D152" s="20">
        <v>1</v>
      </c>
      <c r="E152" s="21" t="s">
        <v>21</v>
      </c>
      <c r="F152" s="22"/>
      <c r="G152" s="22">
        <v>9</v>
      </c>
      <c r="H152" s="22"/>
      <c r="I152" s="22">
        <v>6</v>
      </c>
      <c r="J152" s="22">
        <v>12</v>
      </c>
      <c r="K152" s="22">
        <v>9</v>
      </c>
      <c r="L152" s="22">
        <v>6</v>
      </c>
      <c r="M152" s="22">
        <v>6</v>
      </c>
      <c r="N152" s="22">
        <v>6</v>
      </c>
      <c r="O152" s="22">
        <v>6</v>
      </c>
      <c r="P152" s="22"/>
      <c r="Q152" s="23"/>
      <c r="R152" s="24">
        <f>IF(D152="","",SUM(F152:P152)-(Q152))</f>
        <v>60</v>
      </c>
      <c r="S152" s="25" t="s">
        <v>22</v>
      </c>
      <c r="T152" s="237"/>
      <c r="U152" s="26">
        <f>SUM(F152:H152)</f>
        <v>9</v>
      </c>
    </row>
    <row r="153" spans="1:21" ht="15.75" customHeight="1">
      <c r="A153" s="230"/>
      <c r="B153" s="231"/>
      <c r="C153" s="232"/>
      <c r="D153" s="20">
        <v>2</v>
      </c>
      <c r="E153" s="27" t="s">
        <v>23</v>
      </c>
      <c r="F153" s="28"/>
      <c r="G153" s="28">
        <v>12</v>
      </c>
      <c r="H153" s="28">
        <v>9</v>
      </c>
      <c r="I153" s="28">
        <v>6</v>
      </c>
      <c r="J153" s="28"/>
      <c r="K153" s="28">
        <v>12</v>
      </c>
      <c r="L153" s="28">
        <v>9</v>
      </c>
      <c r="M153" s="28">
        <v>9</v>
      </c>
      <c r="N153" s="28">
        <v>9</v>
      </c>
      <c r="O153" s="28">
        <v>9</v>
      </c>
      <c r="P153" s="28"/>
      <c r="Q153" s="29">
        <v>1</v>
      </c>
      <c r="R153" s="30">
        <f>IF(D153="","",SUM(F153:P153)-(Q153))</f>
        <v>74</v>
      </c>
      <c r="S153" s="31"/>
      <c r="T153" s="237"/>
      <c r="U153" s="32">
        <f>SUM(F153:H153)</f>
        <v>21</v>
      </c>
    </row>
    <row r="154" spans="1:21" ht="15.75" customHeight="1">
      <c r="A154" s="230"/>
      <c r="B154" s="231"/>
      <c r="C154" s="232"/>
      <c r="D154" s="20">
        <v>3</v>
      </c>
      <c r="E154" s="27" t="s">
        <v>24</v>
      </c>
      <c r="F154" s="28"/>
      <c r="G154" s="28">
        <v>9</v>
      </c>
      <c r="H154" s="28">
        <v>6</v>
      </c>
      <c r="I154" s="28">
        <v>9</v>
      </c>
      <c r="J154" s="28">
        <v>9</v>
      </c>
      <c r="K154" s="28">
        <v>9</v>
      </c>
      <c r="L154" s="28">
        <v>9</v>
      </c>
      <c r="M154" s="28">
        <v>9</v>
      </c>
      <c r="N154" s="28">
        <v>6</v>
      </c>
      <c r="O154" s="28">
        <v>6</v>
      </c>
      <c r="P154" s="28"/>
      <c r="Q154" s="29">
        <v>1</v>
      </c>
      <c r="R154" s="30">
        <f>IF(D154="","",SUM(F154:P154)-(Q154))</f>
        <v>71</v>
      </c>
      <c r="S154" s="234">
        <f>SUM(R152:R155)+S153</f>
        <v>264</v>
      </c>
      <c r="T154" s="234"/>
      <c r="U154" s="32">
        <f>SUM(F154:H154)</f>
        <v>15</v>
      </c>
    </row>
    <row r="155" spans="1:21" ht="15.75" customHeight="1">
      <c r="A155" s="230"/>
      <c r="B155" s="231"/>
      <c r="C155" s="232"/>
      <c r="D155" s="20">
        <v>4</v>
      </c>
      <c r="E155" s="34" t="s">
        <v>25</v>
      </c>
      <c r="F155" s="35"/>
      <c r="G155" s="35">
        <v>9</v>
      </c>
      <c r="H155" s="35">
        <v>6</v>
      </c>
      <c r="I155" s="35">
        <v>9</v>
      </c>
      <c r="J155" s="35"/>
      <c r="K155" s="35">
        <v>9</v>
      </c>
      <c r="L155" s="35">
        <v>6</v>
      </c>
      <c r="M155" s="35">
        <v>6</v>
      </c>
      <c r="N155" s="35">
        <v>6</v>
      </c>
      <c r="O155" s="35">
        <v>9</v>
      </c>
      <c r="P155" s="35"/>
      <c r="Q155" s="36">
        <v>1</v>
      </c>
      <c r="R155" s="37">
        <f>IF(D155="","",SUM(F155:P155)-(Q155))</f>
        <v>59</v>
      </c>
      <c r="S155" s="234"/>
      <c r="T155" s="234"/>
      <c r="U155" s="32">
        <f>SUM(F155:H155)</f>
        <v>15</v>
      </c>
    </row>
    <row r="156" spans="1:21" ht="15.75" customHeight="1">
      <c r="A156" s="230"/>
      <c r="B156" s="231"/>
      <c r="C156" s="35"/>
      <c r="D156" s="235" t="s">
        <v>26</v>
      </c>
      <c r="E156" s="235"/>
      <c r="F156" s="35">
        <f aca="true" t="shared" si="30" ref="F156:P156">SUM(F152:F155)</f>
        <v>0</v>
      </c>
      <c r="G156" s="35">
        <f t="shared" si="30"/>
        <v>39</v>
      </c>
      <c r="H156" s="35">
        <f t="shared" si="30"/>
        <v>21</v>
      </c>
      <c r="I156" s="35">
        <f t="shared" si="30"/>
        <v>30</v>
      </c>
      <c r="J156" s="35">
        <f t="shared" si="30"/>
        <v>21</v>
      </c>
      <c r="K156" s="35">
        <f t="shared" si="30"/>
        <v>39</v>
      </c>
      <c r="L156" s="35">
        <f t="shared" si="30"/>
        <v>30</v>
      </c>
      <c r="M156" s="35">
        <f t="shared" si="30"/>
        <v>30</v>
      </c>
      <c r="N156" s="35">
        <f t="shared" si="30"/>
        <v>27</v>
      </c>
      <c r="O156" s="35">
        <f t="shared" si="30"/>
        <v>30</v>
      </c>
      <c r="P156" s="35">
        <f t="shared" si="30"/>
        <v>0</v>
      </c>
      <c r="Q156" s="35"/>
      <c r="R156" s="35"/>
      <c r="S156" s="38"/>
      <c r="T156" s="39"/>
      <c r="U156" s="40">
        <f>SUM(U152:U155)</f>
        <v>60</v>
      </c>
    </row>
    <row r="157" spans="1:21" ht="15.75" customHeight="1">
      <c r="A157" s="230">
        <v>47</v>
      </c>
      <c r="B157" s="231" t="s">
        <v>127</v>
      </c>
      <c r="C157" s="232" t="s">
        <v>128</v>
      </c>
      <c r="D157" s="20">
        <v>168</v>
      </c>
      <c r="E157" s="21" t="s">
        <v>21</v>
      </c>
      <c r="F157" s="28">
        <v>12</v>
      </c>
      <c r="G157" s="28">
        <v>9</v>
      </c>
      <c r="H157" s="28">
        <v>6</v>
      </c>
      <c r="I157" s="28">
        <v>9</v>
      </c>
      <c r="J157" s="28">
        <v>9</v>
      </c>
      <c r="K157" s="28">
        <v>12</v>
      </c>
      <c r="L157" s="28">
        <v>9</v>
      </c>
      <c r="M157" s="28">
        <v>9</v>
      </c>
      <c r="N157" s="28">
        <v>6</v>
      </c>
      <c r="O157" s="28">
        <v>0</v>
      </c>
      <c r="P157" s="28"/>
      <c r="Q157" s="29"/>
      <c r="R157" s="24">
        <f>IF(D157="","",SUM(F157:P157)-(Q157))</f>
        <v>81</v>
      </c>
      <c r="S157" s="25" t="s">
        <v>22</v>
      </c>
      <c r="T157" s="239"/>
      <c r="U157" s="26">
        <f>SUM(F157:H157)</f>
        <v>27</v>
      </c>
    </row>
    <row r="158" spans="1:21" ht="15.75" customHeight="1">
      <c r="A158" s="230"/>
      <c r="B158" s="231"/>
      <c r="C158" s="232"/>
      <c r="D158" s="20">
        <v>50</v>
      </c>
      <c r="E158" s="27" t="s">
        <v>23</v>
      </c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9"/>
      <c r="R158" s="30">
        <f>IF(D158="","",SUM(F158:P158)-(Q158))</f>
        <v>0</v>
      </c>
      <c r="S158" s="31"/>
      <c r="T158" s="239"/>
      <c r="U158" s="32">
        <f>SUM(F158:H158)</f>
        <v>0</v>
      </c>
    </row>
    <row r="159" spans="1:21" ht="15.75" customHeight="1">
      <c r="A159" s="230"/>
      <c r="B159" s="231"/>
      <c r="C159" s="232"/>
      <c r="D159" s="20">
        <v>144</v>
      </c>
      <c r="E159" s="27" t="s">
        <v>24</v>
      </c>
      <c r="F159" s="28">
        <v>12</v>
      </c>
      <c r="G159" s="28">
        <v>9</v>
      </c>
      <c r="H159" s="28">
        <v>6</v>
      </c>
      <c r="I159" s="28">
        <v>9</v>
      </c>
      <c r="J159" s="28">
        <v>15</v>
      </c>
      <c r="K159" s="28">
        <v>12</v>
      </c>
      <c r="L159" s="28">
        <v>9</v>
      </c>
      <c r="M159" s="28">
        <v>9</v>
      </c>
      <c r="N159" s="28">
        <v>9</v>
      </c>
      <c r="O159" s="28">
        <v>6</v>
      </c>
      <c r="P159" s="28"/>
      <c r="Q159" s="29"/>
      <c r="R159" s="30">
        <f>IF(D159="","",SUM(F159:P159)-(Q159))</f>
        <v>96</v>
      </c>
      <c r="S159" s="234">
        <f>SUM(R157:R160)+S158</f>
        <v>255</v>
      </c>
      <c r="T159" s="234"/>
      <c r="U159" s="32">
        <f>SUM(F159:H159)</f>
        <v>27</v>
      </c>
    </row>
    <row r="160" spans="1:21" ht="15.75" customHeight="1">
      <c r="A160" s="230"/>
      <c r="B160" s="231"/>
      <c r="C160" s="232"/>
      <c r="D160" s="20">
        <v>143</v>
      </c>
      <c r="E160" s="34" t="s">
        <v>25</v>
      </c>
      <c r="F160" s="35">
        <v>0</v>
      </c>
      <c r="G160" s="35">
        <v>12</v>
      </c>
      <c r="H160" s="35">
        <v>6</v>
      </c>
      <c r="I160" s="35">
        <v>9</v>
      </c>
      <c r="J160" s="35">
        <v>9</v>
      </c>
      <c r="K160" s="35">
        <v>9</v>
      </c>
      <c r="L160" s="35">
        <v>9</v>
      </c>
      <c r="M160" s="35">
        <v>12</v>
      </c>
      <c r="N160" s="35">
        <v>12</v>
      </c>
      <c r="O160" s="35">
        <v>0</v>
      </c>
      <c r="P160" s="35"/>
      <c r="Q160" s="36"/>
      <c r="R160" s="37">
        <f>IF(D160="","",SUM(F160:P160)-(Q160))</f>
        <v>78</v>
      </c>
      <c r="S160" s="234"/>
      <c r="T160" s="234"/>
      <c r="U160" s="32">
        <f>SUM(F160:H160)</f>
        <v>18</v>
      </c>
    </row>
    <row r="161" spans="1:21" ht="15.75" customHeight="1">
      <c r="A161" s="230"/>
      <c r="B161" s="231"/>
      <c r="C161" s="35"/>
      <c r="D161" s="235" t="s">
        <v>26</v>
      </c>
      <c r="E161" s="235"/>
      <c r="F161" s="35">
        <f aca="true" t="shared" si="31" ref="F161:P161">SUM(F157:F160)</f>
        <v>24</v>
      </c>
      <c r="G161" s="35">
        <f t="shared" si="31"/>
        <v>30</v>
      </c>
      <c r="H161" s="35">
        <f t="shared" si="31"/>
        <v>18</v>
      </c>
      <c r="I161" s="35">
        <f t="shared" si="31"/>
        <v>27</v>
      </c>
      <c r="J161" s="35">
        <f t="shared" si="31"/>
        <v>33</v>
      </c>
      <c r="K161" s="35">
        <f t="shared" si="31"/>
        <v>33</v>
      </c>
      <c r="L161" s="35">
        <f t="shared" si="31"/>
        <v>27</v>
      </c>
      <c r="M161" s="35">
        <f t="shared" si="31"/>
        <v>30</v>
      </c>
      <c r="N161" s="35">
        <f t="shared" si="31"/>
        <v>27</v>
      </c>
      <c r="O161" s="35">
        <f t="shared" si="31"/>
        <v>6</v>
      </c>
      <c r="P161" s="35">
        <f t="shared" si="31"/>
        <v>0</v>
      </c>
      <c r="Q161" s="35"/>
      <c r="R161" s="35"/>
      <c r="S161" s="38"/>
      <c r="T161" s="39"/>
      <c r="U161" s="40">
        <f>SUM(U157:U160)</f>
        <v>72</v>
      </c>
    </row>
    <row r="162" spans="1:21" ht="15.75" customHeight="1">
      <c r="A162" s="230">
        <v>16</v>
      </c>
      <c r="B162" s="231" t="s">
        <v>167</v>
      </c>
      <c r="C162" s="232" t="s">
        <v>168</v>
      </c>
      <c r="D162" s="20">
        <v>28</v>
      </c>
      <c r="E162" s="21" t="s">
        <v>21</v>
      </c>
      <c r="F162" s="22">
        <v>15</v>
      </c>
      <c r="G162" s="22">
        <v>9</v>
      </c>
      <c r="H162" s="22"/>
      <c r="I162" s="22">
        <v>12</v>
      </c>
      <c r="J162" s="22">
        <v>9</v>
      </c>
      <c r="K162" s="22">
        <v>12</v>
      </c>
      <c r="L162" s="22">
        <v>6</v>
      </c>
      <c r="M162" s="22">
        <v>12</v>
      </c>
      <c r="N162" s="22">
        <v>12</v>
      </c>
      <c r="O162" s="22">
        <v>9</v>
      </c>
      <c r="P162" s="22">
        <v>3</v>
      </c>
      <c r="Q162" s="23"/>
      <c r="R162" s="24">
        <f>IF(D162="","",SUM(F162:P162)-(Q162))</f>
        <v>99</v>
      </c>
      <c r="S162" s="25" t="s">
        <v>22</v>
      </c>
      <c r="T162" s="237"/>
      <c r="U162" s="26">
        <f>SUM(F162:H162)</f>
        <v>24</v>
      </c>
    </row>
    <row r="163" spans="1:21" ht="15.75" customHeight="1">
      <c r="A163" s="230"/>
      <c r="B163" s="231"/>
      <c r="C163" s="232"/>
      <c r="D163" s="20">
        <v>46</v>
      </c>
      <c r="E163" s="27" t="s">
        <v>23</v>
      </c>
      <c r="F163" s="28">
        <v>12</v>
      </c>
      <c r="G163" s="28"/>
      <c r="H163" s="28"/>
      <c r="I163" s="28">
        <v>9</v>
      </c>
      <c r="J163" s="28">
        <v>9</v>
      </c>
      <c r="K163" s="28">
        <v>12</v>
      </c>
      <c r="L163" s="28">
        <v>9</v>
      </c>
      <c r="M163" s="28">
        <v>9</v>
      </c>
      <c r="N163" s="28">
        <v>6</v>
      </c>
      <c r="O163" s="28"/>
      <c r="P163" s="28"/>
      <c r="Q163" s="29"/>
      <c r="R163" s="30">
        <f>IF(D163="","",SUM(F163:P163)-(Q163))</f>
        <v>66</v>
      </c>
      <c r="S163" s="31"/>
      <c r="T163" s="237"/>
      <c r="U163" s="32">
        <f>SUM(F163:H163)</f>
        <v>12</v>
      </c>
    </row>
    <row r="164" spans="1:21" ht="15.75" customHeight="1">
      <c r="A164" s="230"/>
      <c r="B164" s="231"/>
      <c r="C164" s="232"/>
      <c r="D164" s="20">
        <v>10</v>
      </c>
      <c r="E164" s="27" t="s">
        <v>24</v>
      </c>
      <c r="F164" s="28"/>
      <c r="G164" s="28">
        <v>9</v>
      </c>
      <c r="H164" s="28"/>
      <c r="I164" s="28">
        <v>6</v>
      </c>
      <c r="J164" s="28"/>
      <c r="K164" s="28">
        <v>9</v>
      </c>
      <c r="L164" s="28"/>
      <c r="M164" s="28">
        <v>9</v>
      </c>
      <c r="N164" s="28">
        <v>9</v>
      </c>
      <c r="O164" s="28">
        <v>9</v>
      </c>
      <c r="P164" s="28"/>
      <c r="Q164" s="29"/>
      <c r="R164" s="30">
        <f>IF(D164="","",SUM(F164:P164)-(Q164))</f>
        <v>51</v>
      </c>
      <c r="S164" s="234">
        <f>SUM(R162:R165)+S163</f>
        <v>249</v>
      </c>
      <c r="T164" s="234"/>
      <c r="U164" s="32">
        <f>SUM(F164:H164)</f>
        <v>9</v>
      </c>
    </row>
    <row r="165" spans="1:21" ht="15.75" customHeight="1">
      <c r="A165" s="230"/>
      <c r="B165" s="231"/>
      <c r="C165" s="232"/>
      <c r="D165" s="20">
        <v>14</v>
      </c>
      <c r="E165" s="34" t="s">
        <v>25</v>
      </c>
      <c r="F165" s="35"/>
      <c r="G165" s="35"/>
      <c r="H165" s="35"/>
      <c r="I165" s="35">
        <v>9</v>
      </c>
      <c r="J165" s="35"/>
      <c r="K165" s="35">
        <v>9</v>
      </c>
      <c r="L165" s="35"/>
      <c r="M165" s="35">
        <v>6</v>
      </c>
      <c r="N165" s="35">
        <v>9</v>
      </c>
      <c r="O165" s="35"/>
      <c r="P165" s="35"/>
      <c r="Q165" s="36"/>
      <c r="R165" s="37">
        <f>IF(D165="","",SUM(F165:P165)-(Q165))</f>
        <v>33</v>
      </c>
      <c r="S165" s="234"/>
      <c r="T165" s="234"/>
      <c r="U165" s="32">
        <f>SUM(F165:H165)</f>
        <v>0</v>
      </c>
    </row>
    <row r="166" spans="1:21" ht="15.75" customHeight="1">
      <c r="A166" s="230"/>
      <c r="B166" s="231"/>
      <c r="C166" s="35"/>
      <c r="D166" s="235" t="s">
        <v>26</v>
      </c>
      <c r="E166" s="235"/>
      <c r="F166" s="35">
        <f aca="true" t="shared" si="32" ref="F166:P166">SUM(F162:F165)</f>
        <v>27</v>
      </c>
      <c r="G166" s="35">
        <f t="shared" si="32"/>
        <v>18</v>
      </c>
      <c r="H166" s="35">
        <f t="shared" si="32"/>
        <v>0</v>
      </c>
      <c r="I166" s="35">
        <f t="shared" si="32"/>
        <v>36</v>
      </c>
      <c r="J166" s="35">
        <f t="shared" si="32"/>
        <v>18</v>
      </c>
      <c r="K166" s="35">
        <f t="shared" si="32"/>
        <v>42</v>
      </c>
      <c r="L166" s="35">
        <f t="shared" si="32"/>
        <v>15</v>
      </c>
      <c r="M166" s="35">
        <f t="shared" si="32"/>
        <v>36</v>
      </c>
      <c r="N166" s="35">
        <f t="shared" si="32"/>
        <v>36</v>
      </c>
      <c r="O166" s="35">
        <f t="shared" si="32"/>
        <v>18</v>
      </c>
      <c r="P166" s="35">
        <f t="shared" si="32"/>
        <v>3</v>
      </c>
      <c r="Q166" s="35"/>
      <c r="R166" s="35"/>
      <c r="S166" s="38"/>
      <c r="T166" s="39"/>
      <c r="U166" s="40">
        <f>SUM(U162:U165)</f>
        <v>45</v>
      </c>
    </row>
    <row r="167" spans="1:21" ht="15.75" customHeight="1">
      <c r="A167" s="230">
        <v>19</v>
      </c>
      <c r="B167" s="231" t="s">
        <v>154</v>
      </c>
      <c r="C167" s="232" t="s">
        <v>28</v>
      </c>
      <c r="D167" s="20">
        <v>114</v>
      </c>
      <c r="E167" s="21" t="s">
        <v>21</v>
      </c>
      <c r="F167" s="22">
        <v>15</v>
      </c>
      <c r="G167" s="22">
        <v>12</v>
      </c>
      <c r="H167" s="22">
        <v>6</v>
      </c>
      <c r="I167" s="22">
        <v>9</v>
      </c>
      <c r="J167" s="22">
        <v>15</v>
      </c>
      <c r="K167" s="22">
        <v>12</v>
      </c>
      <c r="L167" s="22">
        <v>12</v>
      </c>
      <c r="M167" s="22">
        <v>9</v>
      </c>
      <c r="N167" s="22">
        <v>9</v>
      </c>
      <c r="O167" s="22">
        <v>6</v>
      </c>
      <c r="P167" s="22">
        <v>3</v>
      </c>
      <c r="Q167" s="23"/>
      <c r="R167" s="24">
        <f>IF(D167="","",SUM(F167:P167)-(Q167))</f>
        <v>108</v>
      </c>
      <c r="S167" s="25" t="s">
        <v>22</v>
      </c>
      <c r="T167" s="237"/>
      <c r="U167" s="26">
        <f>SUM(F167:H167)</f>
        <v>33</v>
      </c>
    </row>
    <row r="168" spans="1:21" ht="15.75" customHeight="1">
      <c r="A168" s="230"/>
      <c r="B168" s="231"/>
      <c r="C168" s="232"/>
      <c r="D168" s="20">
        <v>43</v>
      </c>
      <c r="E168" s="27" t="s">
        <v>23</v>
      </c>
      <c r="F168" s="28"/>
      <c r="G168" s="28"/>
      <c r="H168" s="28"/>
      <c r="I168" s="28">
        <v>6</v>
      </c>
      <c r="J168" s="28"/>
      <c r="K168" s="28"/>
      <c r="L168" s="28">
        <v>6</v>
      </c>
      <c r="M168" s="28">
        <v>9</v>
      </c>
      <c r="N168" s="28">
        <v>9</v>
      </c>
      <c r="O168" s="28">
        <v>6</v>
      </c>
      <c r="P168" s="28"/>
      <c r="Q168" s="29"/>
      <c r="R168" s="30">
        <f>IF(D168="","",SUM(F168:P168)-(Q168))</f>
        <v>36</v>
      </c>
      <c r="S168" s="31"/>
      <c r="T168" s="237"/>
      <c r="U168" s="32">
        <f>SUM(F168:H168)</f>
        <v>0</v>
      </c>
    </row>
    <row r="169" spans="1:21" ht="15.75" customHeight="1">
      <c r="A169" s="230"/>
      <c r="B169" s="231"/>
      <c r="C169" s="232"/>
      <c r="D169" s="20">
        <v>27</v>
      </c>
      <c r="E169" s="27" t="s">
        <v>24</v>
      </c>
      <c r="F169" s="28">
        <v>12</v>
      </c>
      <c r="G169" s="28">
        <v>9</v>
      </c>
      <c r="H169" s="28">
        <v>6</v>
      </c>
      <c r="I169" s="28">
        <v>6</v>
      </c>
      <c r="J169" s="28">
        <v>15</v>
      </c>
      <c r="K169" s="28">
        <v>15</v>
      </c>
      <c r="L169" s="28">
        <v>9</v>
      </c>
      <c r="M169" s="28">
        <v>9</v>
      </c>
      <c r="N169" s="28">
        <v>9</v>
      </c>
      <c r="O169" s="28">
        <v>9</v>
      </c>
      <c r="P169" s="28">
        <v>3</v>
      </c>
      <c r="Q169" s="29"/>
      <c r="R169" s="30">
        <f>IF(D169="","",SUM(F169:P169)-(Q169))</f>
        <v>102</v>
      </c>
      <c r="S169" s="234">
        <f>SUM(R167:R170)+S168</f>
        <v>246</v>
      </c>
      <c r="T169" s="234"/>
      <c r="U169" s="32">
        <f>SUM(F169:H169)</f>
        <v>27</v>
      </c>
    </row>
    <row r="170" spans="1:21" ht="15.75" customHeight="1">
      <c r="A170" s="230"/>
      <c r="B170" s="231"/>
      <c r="C170" s="232"/>
      <c r="D170" s="20">
        <v>21</v>
      </c>
      <c r="E170" s="34" t="s">
        <v>25</v>
      </c>
      <c r="F170" s="35">
        <v>0</v>
      </c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6"/>
      <c r="R170" s="37">
        <f>IF(D170="","",SUM(F170:P170)-(Q170))</f>
        <v>0</v>
      </c>
      <c r="S170" s="234"/>
      <c r="T170" s="234"/>
      <c r="U170" s="32">
        <f>SUM(F170:H170)</f>
        <v>0</v>
      </c>
    </row>
    <row r="171" spans="1:21" ht="15.75" customHeight="1">
      <c r="A171" s="230"/>
      <c r="B171" s="231"/>
      <c r="C171" s="35"/>
      <c r="D171" s="235" t="s">
        <v>26</v>
      </c>
      <c r="E171" s="235"/>
      <c r="F171" s="35">
        <f aca="true" t="shared" si="33" ref="F171:P171">SUM(F167:F170)</f>
        <v>27</v>
      </c>
      <c r="G171" s="35">
        <f t="shared" si="33"/>
        <v>21</v>
      </c>
      <c r="H171" s="35">
        <f t="shared" si="33"/>
        <v>12</v>
      </c>
      <c r="I171" s="35">
        <f t="shared" si="33"/>
        <v>21</v>
      </c>
      <c r="J171" s="35">
        <f t="shared" si="33"/>
        <v>30</v>
      </c>
      <c r="K171" s="35">
        <f t="shared" si="33"/>
        <v>27</v>
      </c>
      <c r="L171" s="35">
        <f t="shared" si="33"/>
        <v>27</v>
      </c>
      <c r="M171" s="35">
        <f t="shared" si="33"/>
        <v>27</v>
      </c>
      <c r="N171" s="35">
        <f t="shared" si="33"/>
        <v>27</v>
      </c>
      <c r="O171" s="35">
        <f t="shared" si="33"/>
        <v>21</v>
      </c>
      <c r="P171" s="35">
        <f t="shared" si="33"/>
        <v>6</v>
      </c>
      <c r="Q171" s="35"/>
      <c r="R171" s="35"/>
      <c r="S171" s="38"/>
      <c r="T171" s="39"/>
      <c r="U171" s="40">
        <f>SUM(U167:U170)</f>
        <v>60</v>
      </c>
    </row>
    <row r="172" spans="1:21" ht="15.75" customHeight="1">
      <c r="A172" s="230">
        <v>25</v>
      </c>
      <c r="B172" s="231" t="s">
        <v>142</v>
      </c>
      <c r="C172" s="232" t="s">
        <v>143</v>
      </c>
      <c r="D172" s="41" t="s">
        <v>144</v>
      </c>
      <c r="E172" s="21" t="s">
        <v>21</v>
      </c>
      <c r="F172" s="22"/>
      <c r="G172" s="22"/>
      <c r="H172" s="22"/>
      <c r="I172" s="22">
        <v>9</v>
      </c>
      <c r="J172" s="22"/>
      <c r="K172" s="22">
        <v>12</v>
      </c>
      <c r="L172" s="22">
        <v>6</v>
      </c>
      <c r="M172" s="22">
        <v>9</v>
      </c>
      <c r="N172" s="22">
        <v>12</v>
      </c>
      <c r="O172" s="22">
        <v>6</v>
      </c>
      <c r="P172" s="22"/>
      <c r="Q172" s="23"/>
      <c r="R172" s="24">
        <f>IF(D172="","",SUM(F172:P172)-(Q172))</f>
        <v>54</v>
      </c>
      <c r="S172" s="25" t="s">
        <v>22</v>
      </c>
      <c r="T172" s="241"/>
      <c r="U172" s="26">
        <f>SUM(F172:H172)</f>
        <v>0</v>
      </c>
    </row>
    <row r="173" spans="1:21" ht="15.75" customHeight="1">
      <c r="A173" s="230"/>
      <c r="B173" s="231"/>
      <c r="C173" s="232"/>
      <c r="D173" s="41" t="s">
        <v>145</v>
      </c>
      <c r="E173" s="27" t="s">
        <v>23</v>
      </c>
      <c r="F173" s="28"/>
      <c r="G173" s="28"/>
      <c r="H173" s="28"/>
      <c r="I173" s="28">
        <v>6</v>
      </c>
      <c r="J173" s="28"/>
      <c r="K173" s="28">
        <v>9</v>
      </c>
      <c r="L173" s="28">
        <v>9</v>
      </c>
      <c r="M173" s="28">
        <v>9</v>
      </c>
      <c r="N173" s="28">
        <v>9</v>
      </c>
      <c r="O173" s="28"/>
      <c r="P173" s="28"/>
      <c r="Q173" s="29"/>
      <c r="R173" s="30">
        <f>IF(D173="","",SUM(F173:P173)-(Q173))</f>
        <v>42</v>
      </c>
      <c r="S173" s="31"/>
      <c r="T173" s="241"/>
      <c r="U173" s="32">
        <f>SUM(F173:H173)</f>
        <v>0</v>
      </c>
    </row>
    <row r="174" spans="1:21" ht="15.75" customHeight="1">
      <c r="A174" s="230"/>
      <c r="B174" s="231"/>
      <c r="C174" s="232"/>
      <c r="D174" s="41" t="s">
        <v>146</v>
      </c>
      <c r="E174" s="27" t="s">
        <v>24</v>
      </c>
      <c r="F174" s="28">
        <v>12</v>
      </c>
      <c r="G174" s="28"/>
      <c r="H174" s="28"/>
      <c r="I174" s="28">
        <v>12</v>
      </c>
      <c r="J174" s="28"/>
      <c r="K174" s="28">
        <v>12</v>
      </c>
      <c r="L174" s="28">
        <v>6</v>
      </c>
      <c r="M174" s="28">
        <v>12</v>
      </c>
      <c r="N174" s="28">
        <v>12</v>
      </c>
      <c r="O174" s="28">
        <v>9</v>
      </c>
      <c r="P174" s="28"/>
      <c r="Q174" s="29"/>
      <c r="R174" s="30">
        <f>IF(D174="","",SUM(F174:P174)-(Q174))</f>
        <v>75</v>
      </c>
      <c r="S174" s="234">
        <f>SUM(R172:R175)+S173</f>
        <v>237</v>
      </c>
      <c r="T174" s="234"/>
      <c r="U174" s="32">
        <f>SUM(F174:H174)</f>
        <v>12</v>
      </c>
    </row>
    <row r="175" spans="1:21" ht="15.75" customHeight="1">
      <c r="A175" s="230"/>
      <c r="B175" s="231"/>
      <c r="C175" s="232"/>
      <c r="D175" s="41" t="s">
        <v>147</v>
      </c>
      <c r="E175" s="34" t="s">
        <v>25</v>
      </c>
      <c r="F175" s="35">
        <v>18</v>
      </c>
      <c r="G175" s="35"/>
      <c r="H175" s="35"/>
      <c r="I175" s="35">
        <v>9</v>
      </c>
      <c r="J175" s="35"/>
      <c r="K175" s="35">
        <v>9</v>
      </c>
      <c r="L175" s="35">
        <v>9</v>
      </c>
      <c r="M175" s="35">
        <v>9</v>
      </c>
      <c r="N175" s="35">
        <v>12</v>
      </c>
      <c r="O175" s="35"/>
      <c r="P175" s="35"/>
      <c r="Q175" s="36"/>
      <c r="R175" s="37">
        <f>IF(D175="","",SUM(F175:P175)-(Q175))</f>
        <v>66</v>
      </c>
      <c r="S175" s="234"/>
      <c r="T175" s="234"/>
      <c r="U175" s="32">
        <f>SUM(F175:H175)</f>
        <v>18</v>
      </c>
    </row>
    <row r="176" spans="1:21" ht="15.75" customHeight="1">
      <c r="A176" s="230"/>
      <c r="B176" s="231"/>
      <c r="C176" s="35"/>
      <c r="D176" s="235" t="s">
        <v>26</v>
      </c>
      <c r="E176" s="235"/>
      <c r="F176" s="35">
        <f aca="true" t="shared" si="34" ref="F176:P176">SUM(F172:F175)</f>
        <v>30</v>
      </c>
      <c r="G176" s="35">
        <f t="shared" si="34"/>
        <v>0</v>
      </c>
      <c r="H176" s="35">
        <f t="shared" si="34"/>
        <v>0</v>
      </c>
      <c r="I176" s="35">
        <f t="shared" si="34"/>
        <v>36</v>
      </c>
      <c r="J176" s="35">
        <f t="shared" si="34"/>
        <v>0</v>
      </c>
      <c r="K176" s="35">
        <f t="shared" si="34"/>
        <v>42</v>
      </c>
      <c r="L176" s="35">
        <f t="shared" si="34"/>
        <v>30</v>
      </c>
      <c r="M176" s="35">
        <f t="shared" si="34"/>
        <v>39</v>
      </c>
      <c r="N176" s="35">
        <f t="shared" si="34"/>
        <v>45</v>
      </c>
      <c r="O176" s="35">
        <f t="shared" si="34"/>
        <v>15</v>
      </c>
      <c r="P176" s="35">
        <f t="shared" si="34"/>
        <v>0</v>
      </c>
      <c r="Q176" s="35"/>
      <c r="R176" s="35"/>
      <c r="S176" s="38"/>
      <c r="T176" s="39"/>
      <c r="U176" s="40">
        <f>SUM(U172:U175)</f>
        <v>30</v>
      </c>
    </row>
    <row r="177" spans="1:21" ht="15.75" customHeight="1">
      <c r="A177" s="230">
        <v>35</v>
      </c>
      <c r="B177" s="231" t="s">
        <v>228</v>
      </c>
      <c r="C177" s="232" t="s">
        <v>229</v>
      </c>
      <c r="D177" s="20">
        <v>1</v>
      </c>
      <c r="E177" s="21" t="s">
        <v>21</v>
      </c>
      <c r="F177" s="22">
        <v>0</v>
      </c>
      <c r="G177" s="22">
        <v>9</v>
      </c>
      <c r="H177" s="22">
        <v>0</v>
      </c>
      <c r="I177" s="22">
        <v>9</v>
      </c>
      <c r="J177" s="22">
        <v>0</v>
      </c>
      <c r="K177" s="22">
        <v>15</v>
      </c>
      <c r="L177" s="22">
        <v>6</v>
      </c>
      <c r="M177" s="22">
        <v>12</v>
      </c>
      <c r="N177" s="22">
        <v>9</v>
      </c>
      <c r="O177" s="22">
        <v>12</v>
      </c>
      <c r="P177" s="22"/>
      <c r="Q177" s="23"/>
      <c r="R177" s="24">
        <f>IF(D177="","",SUM(F177:P177)-(Q177))</f>
        <v>72</v>
      </c>
      <c r="S177" s="25" t="s">
        <v>22</v>
      </c>
      <c r="T177" s="237"/>
      <c r="U177" s="26">
        <f>SUM(F177:H177)</f>
        <v>9</v>
      </c>
    </row>
    <row r="178" spans="1:21" ht="15.75" customHeight="1">
      <c r="A178" s="230"/>
      <c r="B178" s="231"/>
      <c r="C178" s="232"/>
      <c r="D178" s="20">
        <v>17</v>
      </c>
      <c r="E178" s="27" t="s">
        <v>23</v>
      </c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9"/>
      <c r="R178" s="30">
        <f>IF(D178="","",SUM(F178:P178)-(Q178))</f>
        <v>0</v>
      </c>
      <c r="S178" s="31"/>
      <c r="T178" s="237"/>
      <c r="U178" s="32">
        <f>SUM(F178:H178)</f>
        <v>0</v>
      </c>
    </row>
    <row r="179" spans="1:21" ht="15.75" customHeight="1">
      <c r="A179" s="230"/>
      <c r="B179" s="231"/>
      <c r="C179" s="232"/>
      <c r="D179" s="20">
        <v>6</v>
      </c>
      <c r="E179" s="27" t="s">
        <v>24</v>
      </c>
      <c r="F179" s="28">
        <v>12</v>
      </c>
      <c r="G179" s="28">
        <v>9</v>
      </c>
      <c r="H179" s="28">
        <v>6</v>
      </c>
      <c r="I179" s="28">
        <v>6</v>
      </c>
      <c r="J179" s="28">
        <v>0</v>
      </c>
      <c r="K179" s="28">
        <v>12</v>
      </c>
      <c r="L179" s="28">
        <v>6</v>
      </c>
      <c r="M179" s="28">
        <v>9</v>
      </c>
      <c r="N179" s="28">
        <v>9</v>
      </c>
      <c r="O179" s="28">
        <v>6</v>
      </c>
      <c r="P179" s="28"/>
      <c r="Q179" s="29"/>
      <c r="R179" s="30">
        <f>IF(D179="","",SUM(F179:P179)-(Q179))</f>
        <v>75</v>
      </c>
      <c r="S179" s="234">
        <f>SUM(R177:R180)+S178</f>
        <v>210</v>
      </c>
      <c r="T179" s="234"/>
      <c r="U179" s="32">
        <f>SUM(F179:H179)</f>
        <v>27</v>
      </c>
    </row>
    <row r="180" spans="1:21" ht="15.75" customHeight="1">
      <c r="A180" s="230"/>
      <c r="B180" s="231"/>
      <c r="C180" s="232"/>
      <c r="D180" s="20">
        <v>39</v>
      </c>
      <c r="E180" s="34" t="s">
        <v>25</v>
      </c>
      <c r="F180" s="35">
        <v>0</v>
      </c>
      <c r="G180" s="35">
        <v>9</v>
      </c>
      <c r="H180" s="35">
        <v>0</v>
      </c>
      <c r="I180" s="35">
        <v>6</v>
      </c>
      <c r="J180" s="35">
        <v>0</v>
      </c>
      <c r="K180" s="35">
        <v>15</v>
      </c>
      <c r="L180" s="35">
        <v>6</v>
      </c>
      <c r="M180" s="35">
        <v>9</v>
      </c>
      <c r="N180" s="35">
        <v>9</v>
      </c>
      <c r="O180" s="35">
        <v>9</v>
      </c>
      <c r="P180" s="35"/>
      <c r="Q180" s="36"/>
      <c r="R180" s="37">
        <f>IF(D180="","",SUM(F180:P180)-(Q180))</f>
        <v>63</v>
      </c>
      <c r="S180" s="234"/>
      <c r="T180" s="234"/>
      <c r="U180" s="32">
        <f>SUM(F180:H180)</f>
        <v>9</v>
      </c>
    </row>
    <row r="181" spans="1:21" ht="15.75" customHeight="1">
      <c r="A181" s="230"/>
      <c r="B181" s="231"/>
      <c r="C181" s="35"/>
      <c r="D181" s="235" t="s">
        <v>26</v>
      </c>
      <c r="E181" s="235"/>
      <c r="F181" s="35">
        <f aca="true" t="shared" si="35" ref="F181:P181">SUM(F177:F180)</f>
        <v>12</v>
      </c>
      <c r="G181" s="35">
        <f t="shared" si="35"/>
        <v>27</v>
      </c>
      <c r="H181" s="35">
        <f t="shared" si="35"/>
        <v>6</v>
      </c>
      <c r="I181" s="35">
        <f t="shared" si="35"/>
        <v>21</v>
      </c>
      <c r="J181" s="35">
        <f t="shared" si="35"/>
        <v>0</v>
      </c>
      <c r="K181" s="35">
        <f t="shared" si="35"/>
        <v>42</v>
      </c>
      <c r="L181" s="35">
        <f t="shared" si="35"/>
        <v>18</v>
      </c>
      <c r="M181" s="35">
        <f t="shared" si="35"/>
        <v>30</v>
      </c>
      <c r="N181" s="35">
        <f t="shared" si="35"/>
        <v>27</v>
      </c>
      <c r="O181" s="35">
        <f t="shared" si="35"/>
        <v>27</v>
      </c>
      <c r="P181" s="35">
        <f t="shared" si="35"/>
        <v>0</v>
      </c>
      <c r="Q181" s="35"/>
      <c r="R181" s="35"/>
      <c r="S181" s="38"/>
      <c r="T181" s="39"/>
      <c r="U181" s="40">
        <f>SUM(U177:U180)</f>
        <v>45</v>
      </c>
    </row>
    <row r="182" spans="1:21" ht="15.75" customHeight="1">
      <c r="A182" s="230">
        <v>11</v>
      </c>
      <c r="B182" s="231" t="s">
        <v>234</v>
      </c>
      <c r="C182" s="232" t="s">
        <v>235</v>
      </c>
      <c r="D182" s="20">
        <v>41</v>
      </c>
      <c r="E182" s="21" t="s">
        <v>21</v>
      </c>
      <c r="F182" s="22"/>
      <c r="G182" s="22"/>
      <c r="H182" s="22"/>
      <c r="I182" s="22">
        <v>6</v>
      </c>
      <c r="J182" s="22">
        <v>15</v>
      </c>
      <c r="K182" s="22">
        <v>9</v>
      </c>
      <c r="L182" s="22">
        <v>9</v>
      </c>
      <c r="M182" s="22">
        <v>9</v>
      </c>
      <c r="N182" s="22">
        <v>6</v>
      </c>
      <c r="O182" s="22">
        <v>9</v>
      </c>
      <c r="P182" s="22"/>
      <c r="Q182" s="23"/>
      <c r="R182" s="24">
        <f>IF(D182="","",SUM(F182:P182)-(Q182))</f>
        <v>63</v>
      </c>
      <c r="S182" s="25" t="s">
        <v>22</v>
      </c>
      <c r="T182" s="237"/>
      <c r="U182" s="26">
        <f>SUM(F182:H182)</f>
        <v>0</v>
      </c>
    </row>
    <row r="183" spans="1:21" ht="15.75" customHeight="1">
      <c r="A183" s="230"/>
      <c r="B183" s="231"/>
      <c r="C183" s="232"/>
      <c r="D183" s="20">
        <v>56</v>
      </c>
      <c r="E183" s="27" t="s">
        <v>23</v>
      </c>
      <c r="F183" s="28"/>
      <c r="G183" s="28"/>
      <c r="H183" s="28"/>
      <c r="I183" s="28">
        <v>9</v>
      </c>
      <c r="J183" s="28"/>
      <c r="K183" s="28">
        <v>12</v>
      </c>
      <c r="L183" s="28">
        <v>9</v>
      </c>
      <c r="M183" s="28">
        <v>9</v>
      </c>
      <c r="N183" s="28">
        <v>12</v>
      </c>
      <c r="O183" s="28">
        <v>9</v>
      </c>
      <c r="P183" s="28"/>
      <c r="Q183" s="29"/>
      <c r="R183" s="30">
        <f>IF(D183="","",SUM(F183:P183)-(Q183))</f>
        <v>60</v>
      </c>
      <c r="S183" s="31"/>
      <c r="T183" s="237"/>
      <c r="U183" s="32">
        <f>SUM(F183:H183)</f>
        <v>0</v>
      </c>
    </row>
    <row r="184" spans="1:21" ht="15.75" customHeight="1">
      <c r="A184" s="230"/>
      <c r="B184" s="231"/>
      <c r="C184" s="232"/>
      <c r="D184" s="20">
        <v>60</v>
      </c>
      <c r="E184" s="27" t="s">
        <v>24</v>
      </c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9"/>
      <c r="R184" s="30">
        <f>IF(D184="","",SUM(F184:P184)-(Q184))</f>
        <v>0</v>
      </c>
      <c r="S184" s="234">
        <f>SUM(R182:R185)+S183</f>
        <v>210</v>
      </c>
      <c r="T184" s="234"/>
      <c r="U184" s="32">
        <f>SUM(F184:H184)</f>
        <v>0</v>
      </c>
    </row>
    <row r="185" spans="1:21" ht="15.75" customHeight="1">
      <c r="A185" s="230"/>
      <c r="B185" s="231"/>
      <c r="C185" s="232"/>
      <c r="D185" s="20">
        <v>29</v>
      </c>
      <c r="E185" s="34" t="s">
        <v>25</v>
      </c>
      <c r="F185" s="35">
        <v>12</v>
      </c>
      <c r="G185" s="35"/>
      <c r="H185" s="35"/>
      <c r="I185" s="35">
        <v>9</v>
      </c>
      <c r="J185" s="35">
        <v>15</v>
      </c>
      <c r="K185" s="35">
        <v>12</v>
      </c>
      <c r="L185" s="35">
        <v>9</v>
      </c>
      <c r="M185" s="35">
        <v>9</v>
      </c>
      <c r="N185" s="35">
        <v>9</v>
      </c>
      <c r="O185" s="35">
        <v>12</v>
      </c>
      <c r="P185" s="35"/>
      <c r="Q185" s="36"/>
      <c r="R185" s="37">
        <f>IF(D185="","",SUM(F185:P185)-(Q185))</f>
        <v>87</v>
      </c>
      <c r="S185" s="234"/>
      <c r="T185" s="234"/>
      <c r="U185" s="32">
        <f>SUM(F185:H185)</f>
        <v>12</v>
      </c>
    </row>
    <row r="186" spans="1:21" ht="15.75" customHeight="1">
      <c r="A186" s="230"/>
      <c r="B186" s="231"/>
      <c r="C186" s="35"/>
      <c r="D186" s="235" t="s">
        <v>26</v>
      </c>
      <c r="E186" s="235"/>
      <c r="F186" s="35">
        <f aca="true" t="shared" si="36" ref="F186:P186">SUM(F182:F185)</f>
        <v>12</v>
      </c>
      <c r="G186" s="35">
        <f t="shared" si="36"/>
        <v>0</v>
      </c>
      <c r="H186" s="35">
        <f t="shared" si="36"/>
        <v>0</v>
      </c>
      <c r="I186" s="35">
        <f t="shared" si="36"/>
        <v>24</v>
      </c>
      <c r="J186" s="35">
        <f t="shared" si="36"/>
        <v>30</v>
      </c>
      <c r="K186" s="35">
        <f t="shared" si="36"/>
        <v>33</v>
      </c>
      <c r="L186" s="35">
        <f t="shared" si="36"/>
        <v>27</v>
      </c>
      <c r="M186" s="35">
        <f t="shared" si="36"/>
        <v>27</v>
      </c>
      <c r="N186" s="35">
        <f t="shared" si="36"/>
        <v>27</v>
      </c>
      <c r="O186" s="35">
        <f t="shared" si="36"/>
        <v>30</v>
      </c>
      <c r="P186" s="35">
        <f t="shared" si="36"/>
        <v>0</v>
      </c>
      <c r="Q186" s="35"/>
      <c r="R186" s="35"/>
      <c r="S186" s="38"/>
      <c r="T186" s="39"/>
      <c r="U186" s="40">
        <f>SUM(U182:U185)</f>
        <v>12</v>
      </c>
    </row>
    <row r="187" spans="1:21" ht="15.75" customHeight="1">
      <c r="A187" s="230">
        <v>5</v>
      </c>
      <c r="B187" s="231" t="s">
        <v>214</v>
      </c>
      <c r="C187" s="232" t="s">
        <v>215</v>
      </c>
      <c r="D187" s="20">
        <v>37</v>
      </c>
      <c r="E187" s="21" t="s">
        <v>21</v>
      </c>
      <c r="F187" s="22">
        <v>15</v>
      </c>
      <c r="G187" s="22"/>
      <c r="H187" s="22"/>
      <c r="I187" s="22">
        <v>9</v>
      </c>
      <c r="J187" s="22"/>
      <c r="K187" s="22">
        <v>12</v>
      </c>
      <c r="L187" s="22">
        <v>9</v>
      </c>
      <c r="M187" s="22">
        <v>12</v>
      </c>
      <c r="N187" s="22">
        <v>9</v>
      </c>
      <c r="O187" s="22"/>
      <c r="P187" s="22"/>
      <c r="Q187" s="23"/>
      <c r="R187" s="24">
        <f>IF(D187="","",SUM(F187:P187)-(Q187))</f>
        <v>66</v>
      </c>
      <c r="S187" s="25" t="s">
        <v>22</v>
      </c>
      <c r="T187" s="237"/>
      <c r="U187" s="26">
        <f>SUM(F187:H187)</f>
        <v>15</v>
      </c>
    </row>
    <row r="188" spans="1:21" ht="15.75" customHeight="1">
      <c r="A188" s="230"/>
      <c r="B188" s="231"/>
      <c r="C188" s="232"/>
      <c r="D188" s="20">
        <v>1</v>
      </c>
      <c r="E188" s="27" t="s">
        <v>23</v>
      </c>
      <c r="F188" s="28">
        <v>18</v>
      </c>
      <c r="G188" s="28"/>
      <c r="H188" s="28"/>
      <c r="I188" s="28">
        <v>9</v>
      </c>
      <c r="J188" s="28"/>
      <c r="K188" s="28">
        <v>12</v>
      </c>
      <c r="L188" s="28">
        <v>9</v>
      </c>
      <c r="M188" s="28">
        <v>9</v>
      </c>
      <c r="N188" s="28">
        <v>9</v>
      </c>
      <c r="O188" s="28"/>
      <c r="P188" s="28"/>
      <c r="Q188" s="29"/>
      <c r="R188" s="30">
        <f>IF(D188="","",SUM(F188:P188)-(Q188))</f>
        <v>66</v>
      </c>
      <c r="S188" s="31"/>
      <c r="T188" s="237"/>
      <c r="U188" s="32">
        <f>SUM(F188:H188)</f>
        <v>18</v>
      </c>
    </row>
    <row r="189" spans="1:21" ht="15.75" customHeight="1">
      <c r="A189" s="230"/>
      <c r="B189" s="231"/>
      <c r="C189" s="232"/>
      <c r="D189" s="20">
        <v>24</v>
      </c>
      <c r="E189" s="27" t="s">
        <v>24</v>
      </c>
      <c r="F189" s="28"/>
      <c r="G189" s="28"/>
      <c r="H189" s="28"/>
      <c r="I189" s="28">
        <v>6</v>
      </c>
      <c r="J189" s="28"/>
      <c r="K189" s="28">
        <v>12</v>
      </c>
      <c r="L189" s="28">
        <v>9</v>
      </c>
      <c r="M189" s="28">
        <v>9</v>
      </c>
      <c r="N189" s="28">
        <v>9</v>
      </c>
      <c r="O189" s="28"/>
      <c r="P189" s="28"/>
      <c r="Q189" s="29"/>
      <c r="R189" s="30">
        <f>IF(D189="","",SUM(F189:P189)-(Q189))</f>
        <v>45</v>
      </c>
      <c r="S189" s="234">
        <f>SUM(R187:R190)+S188</f>
        <v>207</v>
      </c>
      <c r="T189" s="234"/>
      <c r="U189" s="32">
        <f>SUM(F189:H189)</f>
        <v>0</v>
      </c>
    </row>
    <row r="190" spans="1:21" ht="15.75" customHeight="1">
      <c r="A190" s="230"/>
      <c r="B190" s="231"/>
      <c r="C190" s="232"/>
      <c r="D190" s="20">
        <v>39</v>
      </c>
      <c r="E190" s="34" t="s">
        <v>25</v>
      </c>
      <c r="F190" s="35"/>
      <c r="G190" s="35"/>
      <c r="H190" s="35"/>
      <c r="I190" s="35">
        <v>9</v>
      </c>
      <c r="J190" s="35"/>
      <c r="K190" s="35"/>
      <c r="L190" s="35">
        <v>6</v>
      </c>
      <c r="M190" s="35">
        <v>9</v>
      </c>
      <c r="N190" s="35">
        <v>6</v>
      </c>
      <c r="O190" s="35"/>
      <c r="P190" s="35"/>
      <c r="Q190" s="36"/>
      <c r="R190" s="37">
        <f>IF(D190="","",SUM(F190:P190)-(Q190))</f>
        <v>30</v>
      </c>
      <c r="S190" s="234"/>
      <c r="T190" s="234"/>
      <c r="U190" s="32">
        <f>SUM(F190:H190)</f>
        <v>0</v>
      </c>
    </row>
    <row r="191" spans="1:21" ht="15.75" customHeight="1">
      <c r="A191" s="230"/>
      <c r="B191" s="231"/>
      <c r="C191" s="35"/>
      <c r="D191" s="235" t="s">
        <v>26</v>
      </c>
      <c r="E191" s="235"/>
      <c r="F191" s="35">
        <f aca="true" t="shared" si="37" ref="F191:P191">SUM(F187:F190)</f>
        <v>33</v>
      </c>
      <c r="G191" s="35">
        <f t="shared" si="37"/>
        <v>0</v>
      </c>
      <c r="H191" s="35">
        <f t="shared" si="37"/>
        <v>0</v>
      </c>
      <c r="I191" s="35">
        <f t="shared" si="37"/>
        <v>33</v>
      </c>
      <c r="J191" s="35">
        <f t="shared" si="37"/>
        <v>0</v>
      </c>
      <c r="K191" s="35">
        <f t="shared" si="37"/>
        <v>36</v>
      </c>
      <c r="L191" s="35">
        <f t="shared" si="37"/>
        <v>33</v>
      </c>
      <c r="M191" s="35">
        <f t="shared" si="37"/>
        <v>39</v>
      </c>
      <c r="N191" s="35">
        <f t="shared" si="37"/>
        <v>33</v>
      </c>
      <c r="O191" s="35">
        <f t="shared" si="37"/>
        <v>0</v>
      </c>
      <c r="P191" s="35">
        <f t="shared" si="37"/>
        <v>0</v>
      </c>
      <c r="Q191" s="35"/>
      <c r="R191" s="35"/>
      <c r="S191" s="38"/>
      <c r="T191" s="39"/>
      <c r="U191" s="40">
        <f>SUM(U187:U190)</f>
        <v>33</v>
      </c>
    </row>
    <row r="192" spans="1:21" ht="15.75" customHeight="1">
      <c r="A192" s="230">
        <v>3</v>
      </c>
      <c r="B192" s="231" t="s">
        <v>126</v>
      </c>
      <c r="C192" s="232" t="s">
        <v>30</v>
      </c>
      <c r="D192" s="20">
        <v>102</v>
      </c>
      <c r="E192" s="21" t="s">
        <v>21</v>
      </c>
      <c r="F192" s="22" t="s">
        <v>237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3"/>
      <c r="R192" s="24">
        <f>IF(D192="","",SUM(F192:P192)-(Q192))</f>
        <v>0</v>
      </c>
      <c r="S192" s="25" t="s">
        <v>22</v>
      </c>
      <c r="T192" s="237"/>
      <c r="U192" s="26">
        <f>SUM(F192:H192)</f>
        <v>0</v>
      </c>
    </row>
    <row r="193" spans="1:21" ht="15.75" customHeight="1">
      <c r="A193" s="230"/>
      <c r="B193" s="231"/>
      <c r="C193" s="232"/>
      <c r="D193" s="20">
        <v>204</v>
      </c>
      <c r="E193" s="27" t="s">
        <v>23</v>
      </c>
      <c r="F193" s="28"/>
      <c r="G193" s="28"/>
      <c r="H193" s="28"/>
      <c r="I193" s="28">
        <v>9</v>
      </c>
      <c r="J193" s="28">
        <v>12</v>
      </c>
      <c r="K193" s="28">
        <v>9</v>
      </c>
      <c r="L193" s="28">
        <v>6</v>
      </c>
      <c r="M193" s="28">
        <v>6</v>
      </c>
      <c r="N193" s="28">
        <v>6</v>
      </c>
      <c r="O193" s="28"/>
      <c r="P193" s="28"/>
      <c r="Q193" s="29"/>
      <c r="R193" s="30">
        <f>IF(D193="","",SUM(F193:P193)-(Q193))</f>
        <v>48</v>
      </c>
      <c r="S193" s="31"/>
      <c r="T193" s="237"/>
      <c r="U193" s="32">
        <f>SUM(F193:H193)</f>
        <v>0</v>
      </c>
    </row>
    <row r="194" spans="1:21" ht="15.75" customHeight="1">
      <c r="A194" s="230"/>
      <c r="B194" s="231"/>
      <c r="C194" s="232"/>
      <c r="D194" s="20">
        <v>103</v>
      </c>
      <c r="E194" s="27" t="s">
        <v>24</v>
      </c>
      <c r="F194" s="28">
        <v>18</v>
      </c>
      <c r="G194" s="28"/>
      <c r="H194" s="28">
        <v>6</v>
      </c>
      <c r="I194" s="28">
        <v>9</v>
      </c>
      <c r="J194" s="28"/>
      <c r="K194" s="28">
        <v>15</v>
      </c>
      <c r="L194" s="28">
        <v>12</v>
      </c>
      <c r="M194" s="28">
        <v>6</v>
      </c>
      <c r="N194" s="28"/>
      <c r="O194" s="28">
        <v>9</v>
      </c>
      <c r="P194" s="28"/>
      <c r="Q194" s="29"/>
      <c r="R194" s="30">
        <f>IF(D194="","",SUM(F194:P194)-(Q194))</f>
        <v>75</v>
      </c>
      <c r="S194" s="234">
        <f>SUM(R192:R195)+S193</f>
        <v>201</v>
      </c>
      <c r="T194" s="234"/>
      <c r="U194" s="32">
        <f>SUM(F194:H194)</f>
        <v>24</v>
      </c>
    </row>
    <row r="195" spans="1:21" ht="15.75" customHeight="1">
      <c r="A195" s="230"/>
      <c r="B195" s="231"/>
      <c r="C195" s="232"/>
      <c r="D195" s="20">
        <v>130</v>
      </c>
      <c r="E195" s="34" t="s">
        <v>25</v>
      </c>
      <c r="F195" s="35">
        <v>15</v>
      </c>
      <c r="G195" s="35"/>
      <c r="H195" s="35">
        <v>6</v>
      </c>
      <c r="I195" s="35">
        <v>6</v>
      </c>
      <c r="J195" s="35"/>
      <c r="K195" s="35">
        <v>12</v>
      </c>
      <c r="L195" s="35">
        <v>9</v>
      </c>
      <c r="M195" s="35">
        <v>12</v>
      </c>
      <c r="N195" s="35">
        <v>9</v>
      </c>
      <c r="O195" s="35">
        <v>9</v>
      </c>
      <c r="P195" s="35"/>
      <c r="Q195" s="36"/>
      <c r="R195" s="37">
        <f>IF(D195="","",SUM(F195:P195)-(Q195))</f>
        <v>78</v>
      </c>
      <c r="S195" s="234"/>
      <c r="T195" s="234"/>
      <c r="U195" s="32">
        <f>SUM(F195:H195)</f>
        <v>21</v>
      </c>
    </row>
    <row r="196" spans="1:21" ht="15.75" customHeight="1">
      <c r="A196" s="230"/>
      <c r="B196" s="231"/>
      <c r="C196" s="35"/>
      <c r="D196" s="235" t="s">
        <v>26</v>
      </c>
      <c r="E196" s="235"/>
      <c r="F196" s="35">
        <f aca="true" t="shared" si="38" ref="F196:P196">SUM(F192:F195)</f>
        <v>33</v>
      </c>
      <c r="G196" s="35">
        <f t="shared" si="38"/>
        <v>0</v>
      </c>
      <c r="H196" s="35">
        <f t="shared" si="38"/>
        <v>12</v>
      </c>
      <c r="I196" s="35">
        <f t="shared" si="38"/>
        <v>24</v>
      </c>
      <c r="J196" s="35">
        <f t="shared" si="38"/>
        <v>12</v>
      </c>
      <c r="K196" s="35">
        <f t="shared" si="38"/>
        <v>36</v>
      </c>
      <c r="L196" s="35">
        <f t="shared" si="38"/>
        <v>27</v>
      </c>
      <c r="M196" s="35">
        <f t="shared" si="38"/>
        <v>24</v>
      </c>
      <c r="N196" s="35">
        <f t="shared" si="38"/>
        <v>15</v>
      </c>
      <c r="O196" s="35">
        <f t="shared" si="38"/>
        <v>18</v>
      </c>
      <c r="P196" s="35">
        <f t="shared" si="38"/>
        <v>0</v>
      </c>
      <c r="Q196" s="35"/>
      <c r="R196" s="35"/>
      <c r="S196" s="38"/>
      <c r="T196" s="39"/>
      <c r="U196" s="40">
        <f>SUM(U192:U195)</f>
        <v>45</v>
      </c>
    </row>
    <row r="197" spans="1:21" ht="15.75" customHeight="1">
      <c r="A197" s="230">
        <v>48</v>
      </c>
      <c r="B197" s="231" t="s">
        <v>216</v>
      </c>
      <c r="C197" s="232" t="s">
        <v>217</v>
      </c>
      <c r="D197" s="20">
        <v>5</v>
      </c>
      <c r="E197" s="21" t="s">
        <v>21</v>
      </c>
      <c r="F197" s="22">
        <v>12</v>
      </c>
      <c r="G197" s="22">
        <v>0</v>
      </c>
      <c r="H197" s="22">
        <v>0</v>
      </c>
      <c r="I197" s="22">
        <v>6</v>
      </c>
      <c r="J197" s="22">
        <v>9</v>
      </c>
      <c r="K197" s="22">
        <v>12</v>
      </c>
      <c r="L197" s="22">
        <v>6</v>
      </c>
      <c r="M197" s="22">
        <v>9</v>
      </c>
      <c r="N197" s="22">
        <v>9</v>
      </c>
      <c r="O197" s="22">
        <v>6</v>
      </c>
      <c r="P197" s="22">
        <v>0</v>
      </c>
      <c r="Q197" s="23"/>
      <c r="R197" s="24">
        <f>IF(D197="","",SUM(F197:P197)-(Q197))</f>
        <v>69</v>
      </c>
      <c r="S197" s="25" t="s">
        <v>22</v>
      </c>
      <c r="T197" s="237"/>
      <c r="U197" s="26">
        <f>SUM(F197:H197)</f>
        <v>12</v>
      </c>
    </row>
    <row r="198" spans="1:21" ht="15.75" customHeight="1">
      <c r="A198" s="230"/>
      <c r="B198" s="231"/>
      <c r="C198" s="232"/>
      <c r="D198" s="20">
        <v>39</v>
      </c>
      <c r="E198" s="27" t="s">
        <v>23</v>
      </c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9"/>
      <c r="R198" s="30">
        <f>IF(D198="","",SUM(F198:P198)-(Q198))</f>
        <v>0</v>
      </c>
      <c r="S198" s="31"/>
      <c r="T198" s="237"/>
      <c r="U198" s="32">
        <f>SUM(F198:H198)</f>
        <v>0</v>
      </c>
    </row>
    <row r="199" spans="1:21" ht="15.75" customHeight="1">
      <c r="A199" s="230"/>
      <c r="B199" s="231"/>
      <c r="C199" s="232"/>
      <c r="D199" s="20">
        <v>9</v>
      </c>
      <c r="E199" s="27" t="s">
        <v>24</v>
      </c>
      <c r="F199" s="28">
        <v>12</v>
      </c>
      <c r="G199" s="28">
        <v>0</v>
      </c>
      <c r="H199" s="28">
        <v>0</v>
      </c>
      <c r="I199" s="28">
        <v>9</v>
      </c>
      <c r="J199" s="28">
        <v>9</v>
      </c>
      <c r="K199" s="28">
        <v>15</v>
      </c>
      <c r="L199" s="28">
        <v>6</v>
      </c>
      <c r="M199" s="28">
        <v>12</v>
      </c>
      <c r="N199" s="28">
        <v>9</v>
      </c>
      <c r="O199" s="28">
        <v>6</v>
      </c>
      <c r="P199" s="28">
        <v>0</v>
      </c>
      <c r="Q199" s="29"/>
      <c r="R199" s="30">
        <f>IF(D199="","",SUM(F199:P199)-(Q199))</f>
        <v>78</v>
      </c>
      <c r="S199" s="234">
        <f>SUM(R197:R200)+S198</f>
        <v>192</v>
      </c>
      <c r="T199" s="234"/>
      <c r="U199" s="32">
        <f>SUM(F199:H199)</f>
        <v>12</v>
      </c>
    </row>
    <row r="200" spans="1:21" ht="15.75" customHeight="1">
      <c r="A200" s="230"/>
      <c r="B200" s="231"/>
      <c r="C200" s="232"/>
      <c r="D200" s="20">
        <v>24</v>
      </c>
      <c r="E200" s="34" t="s">
        <v>25</v>
      </c>
      <c r="F200" s="35">
        <v>0</v>
      </c>
      <c r="G200" s="35">
        <v>0</v>
      </c>
      <c r="H200" s="35">
        <v>0</v>
      </c>
      <c r="I200" s="35">
        <v>6</v>
      </c>
      <c r="J200" s="35">
        <v>0</v>
      </c>
      <c r="K200" s="35">
        <v>12</v>
      </c>
      <c r="L200" s="35">
        <v>6</v>
      </c>
      <c r="M200" s="35">
        <v>9</v>
      </c>
      <c r="N200" s="35">
        <v>6</v>
      </c>
      <c r="O200" s="35">
        <v>6</v>
      </c>
      <c r="P200" s="35">
        <v>0</v>
      </c>
      <c r="Q200" s="36"/>
      <c r="R200" s="37">
        <f>IF(D200="","",SUM(F200:P200)-(Q200))</f>
        <v>45</v>
      </c>
      <c r="S200" s="234"/>
      <c r="T200" s="234"/>
      <c r="U200" s="32">
        <f>SUM(F200:H200)</f>
        <v>0</v>
      </c>
    </row>
    <row r="201" spans="1:21" ht="15.75" customHeight="1">
      <c r="A201" s="230"/>
      <c r="B201" s="231"/>
      <c r="C201" s="35"/>
      <c r="D201" s="235" t="s">
        <v>26</v>
      </c>
      <c r="E201" s="235"/>
      <c r="F201" s="35">
        <f aca="true" t="shared" si="39" ref="F201:P201">SUM(F197:F200)</f>
        <v>24</v>
      </c>
      <c r="G201" s="35">
        <f t="shared" si="39"/>
        <v>0</v>
      </c>
      <c r="H201" s="35">
        <f t="shared" si="39"/>
        <v>0</v>
      </c>
      <c r="I201" s="35">
        <f t="shared" si="39"/>
        <v>21</v>
      </c>
      <c r="J201" s="35">
        <f t="shared" si="39"/>
        <v>18</v>
      </c>
      <c r="K201" s="35">
        <f t="shared" si="39"/>
        <v>39</v>
      </c>
      <c r="L201" s="35">
        <f t="shared" si="39"/>
        <v>18</v>
      </c>
      <c r="M201" s="35">
        <f t="shared" si="39"/>
        <v>30</v>
      </c>
      <c r="N201" s="35">
        <f t="shared" si="39"/>
        <v>24</v>
      </c>
      <c r="O201" s="35">
        <f t="shared" si="39"/>
        <v>18</v>
      </c>
      <c r="P201" s="35">
        <f t="shared" si="39"/>
        <v>0</v>
      </c>
      <c r="Q201" s="35"/>
      <c r="R201" s="35"/>
      <c r="S201" s="38"/>
      <c r="T201" s="39"/>
      <c r="U201" s="40">
        <f>SUM(U197:U200)</f>
        <v>24</v>
      </c>
    </row>
    <row r="202" spans="1:21" ht="15.75" customHeight="1">
      <c r="A202" s="230">
        <v>44</v>
      </c>
      <c r="B202" s="231" t="s">
        <v>166</v>
      </c>
      <c r="C202" s="232" t="s">
        <v>34</v>
      </c>
      <c r="D202" s="20">
        <v>154</v>
      </c>
      <c r="E202" s="21" t="s">
        <v>21</v>
      </c>
      <c r="F202" s="22">
        <v>15</v>
      </c>
      <c r="G202" s="22">
        <v>9</v>
      </c>
      <c r="H202" s="22">
        <v>0</v>
      </c>
      <c r="I202" s="22">
        <v>6</v>
      </c>
      <c r="J202" s="22">
        <v>0</v>
      </c>
      <c r="K202" s="22">
        <v>9</v>
      </c>
      <c r="L202" s="22">
        <v>6</v>
      </c>
      <c r="M202" s="22">
        <v>12</v>
      </c>
      <c r="N202" s="22">
        <v>12</v>
      </c>
      <c r="O202" s="22">
        <v>0</v>
      </c>
      <c r="P202" s="22"/>
      <c r="Q202" s="23"/>
      <c r="R202" s="24">
        <f>IF(D202="","",SUM(F202:P202)-(Q202))</f>
        <v>69</v>
      </c>
      <c r="S202" s="25" t="s">
        <v>22</v>
      </c>
      <c r="T202" s="237"/>
      <c r="U202" s="26">
        <f>SUM(F202:H202)</f>
        <v>24</v>
      </c>
    </row>
    <row r="203" spans="1:21" ht="15.75" customHeight="1">
      <c r="A203" s="230"/>
      <c r="B203" s="231"/>
      <c r="C203" s="232"/>
      <c r="D203" s="20">
        <v>60</v>
      </c>
      <c r="E203" s="27" t="s">
        <v>23</v>
      </c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9"/>
      <c r="R203" s="30">
        <f>IF(D203="","",SUM(F203:P203)-(Q203))</f>
        <v>0</v>
      </c>
      <c r="S203" s="31"/>
      <c r="T203" s="237"/>
      <c r="U203" s="32">
        <f>SUM(F203:H203)</f>
        <v>0</v>
      </c>
    </row>
    <row r="204" spans="1:21" ht="15.75" customHeight="1">
      <c r="A204" s="230"/>
      <c r="B204" s="231"/>
      <c r="C204" s="232"/>
      <c r="D204" s="20">
        <v>149</v>
      </c>
      <c r="E204" s="27" t="s">
        <v>24</v>
      </c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9"/>
      <c r="R204" s="30">
        <f>IF(D204="","",SUM(F204:P204)-(Q204))</f>
        <v>0</v>
      </c>
      <c r="S204" s="234">
        <f>SUM(R202:R205)+S203</f>
        <v>162</v>
      </c>
      <c r="T204" s="234"/>
      <c r="U204" s="32">
        <f>SUM(F204:H204)</f>
        <v>0</v>
      </c>
    </row>
    <row r="205" spans="1:21" ht="15.75" customHeight="1">
      <c r="A205" s="230"/>
      <c r="B205" s="231"/>
      <c r="C205" s="232"/>
      <c r="D205" s="20">
        <v>150</v>
      </c>
      <c r="E205" s="34" t="s">
        <v>25</v>
      </c>
      <c r="F205" s="35">
        <v>12</v>
      </c>
      <c r="G205" s="35">
        <v>9</v>
      </c>
      <c r="H205" s="35">
        <v>0</v>
      </c>
      <c r="I205" s="35">
        <v>9</v>
      </c>
      <c r="J205" s="35">
        <v>12</v>
      </c>
      <c r="K205" s="35">
        <v>12</v>
      </c>
      <c r="L205" s="35">
        <v>9</v>
      </c>
      <c r="M205" s="35">
        <v>9</v>
      </c>
      <c r="N205" s="35">
        <v>12</v>
      </c>
      <c r="O205" s="35">
        <v>9</v>
      </c>
      <c r="P205" s="35"/>
      <c r="Q205" s="36"/>
      <c r="R205" s="37">
        <f>IF(D205="","",SUM(F205:P205)-(Q205))</f>
        <v>93</v>
      </c>
      <c r="S205" s="234"/>
      <c r="T205" s="234"/>
      <c r="U205" s="32">
        <f>SUM(F205:H205)</f>
        <v>21</v>
      </c>
    </row>
    <row r="206" spans="1:21" ht="15.75" customHeight="1">
      <c r="A206" s="230"/>
      <c r="B206" s="231"/>
      <c r="C206" s="35"/>
      <c r="D206" s="235" t="s">
        <v>26</v>
      </c>
      <c r="E206" s="235"/>
      <c r="F206" s="35">
        <f aca="true" t="shared" si="40" ref="F206:P206">SUM(F202:F205)</f>
        <v>27</v>
      </c>
      <c r="G206" s="35">
        <f t="shared" si="40"/>
        <v>18</v>
      </c>
      <c r="H206" s="35">
        <f t="shared" si="40"/>
        <v>0</v>
      </c>
      <c r="I206" s="35">
        <f t="shared" si="40"/>
        <v>15</v>
      </c>
      <c r="J206" s="35">
        <f t="shared" si="40"/>
        <v>12</v>
      </c>
      <c r="K206" s="35">
        <f t="shared" si="40"/>
        <v>21</v>
      </c>
      <c r="L206" s="35">
        <f t="shared" si="40"/>
        <v>15</v>
      </c>
      <c r="M206" s="35">
        <f t="shared" si="40"/>
        <v>21</v>
      </c>
      <c r="N206" s="35">
        <f t="shared" si="40"/>
        <v>24</v>
      </c>
      <c r="O206" s="35">
        <f t="shared" si="40"/>
        <v>9</v>
      </c>
      <c r="P206" s="35">
        <f t="shared" si="40"/>
        <v>0</v>
      </c>
      <c r="Q206" s="35"/>
      <c r="R206" s="35"/>
      <c r="S206" s="38"/>
      <c r="T206" s="39"/>
      <c r="U206" s="40">
        <f>SUM(U202:U205)</f>
        <v>45</v>
      </c>
    </row>
    <row r="207" spans="1:21" ht="15.75" customHeight="1">
      <c r="A207" s="230">
        <v>12</v>
      </c>
      <c r="B207" s="231" t="s">
        <v>234</v>
      </c>
      <c r="C207" s="232" t="s">
        <v>235</v>
      </c>
      <c r="D207" s="20">
        <v>36</v>
      </c>
      <c r="E207" s="21" t="s">
        <v>21</v>
      </c>
      <c r="F207" s="22"/>
      <c r="G207" s="22"/>
      <c r="H207" s="22"/>
      <c r="I207" s="22">
        <v>9</v>
      </c>
      <c r="J207" s="22"/>
      <c r="K207" s="22">
        <v>12</v>
      </c>
      <c r="L207" s="22">
        <v>6</v>
      </c>
      <c r="M207" s="22">
        <v>12</v>
      </c>
      <c r="N207" s="22">
        <v>12</v>
      </c>
      <c r="O207" s="22">
        <v>9</v>
      </c>
      <c r="P207" s="22"/>
      <c r="Q207" s="23"/>
      <c r="R207" s="24">
        <f>IF(D207="","",SUM(F207:P207)-(Q207))</f>
        <v>60</v>
      </c>
      <c r="S207" s="25" t="s">
        <v>22</v>
      </c>
      <c r="T207" s="237"/>
      <c r="U207" s="26">
        <f>SUM(F207:H207)</f>
        <v>0</v>
      </c>
    </row>
    <row r="208" spans="1:21" ht="15.75" customHeight="1">
      <c r="A208" s="230"/>
      <c r="B208" s="231"/>
      <c r="C208" s="232"/>
      <c r="D208" s="20">
        <v>30</v>
      </c>
      <c r="E208" s="27" t="s">
        <v>23</v>
      </c>
      <c r="F208" s="28"/>
      <c r="G208" s="28"/>
      <c r="H208" s="28"/>
      <c r="I208" s="28">
        <v>6</v>
      </c>
      <c r="J208" s="28">
        <v>12</v>
      </c>
      <c r="K208" s="28">
        <v>12</v>
      </c>
      <c r="L208" s="28">
        <v>6</v>
      </c>
      <c r="M208" s="28">
        <v>9</v>
      </c>
      <c r="N208" s="28">
        <v>9</v>
      </c>
      <c r="O208" s="28">
        <v>9</v>
      </c>
      <c r="P208" s="28"/>
      <c r="Q208" s="29"/>
      <c r="R208" s="30">
        <f>IF(D208="","",SUM(F208:P208)-(Q208))</f>
        <v>63</v>
      </c>
      <c r="S208" s="31"/>
      <c r="T208" s="237"/>
      <c r="U208" s="32">
        <f>SUM(F208:H208)</f>
        <v>0</v>
      </c>
    </row>
    <row r="209" spans="1:21" ht="15.75" customHeight="1">
      <c r="A209" s="230"/>
      <c r="B209" s="231"/>
      <c r="C209" s="232"/>
      <c r="D209" s="20">
        <v>16</v>
      </c>
      <c r="E209" s="27" t="s">
        <v>24</v>
      </c>
      <c r="F209" s="28"/>
      <c r="G209" s="28"/>
      <c r="H209" s="28"/>
      <c r="I209" s="28">
        <v>6</v>
      </c>
      <c r="J209" s="28"/>
      <c r="K209" s="28">
        <v>9</v>
      </c>
      <c r="L209" s="28">
        <v>6</v>
      </c>
      <c r="M209" s="28">
        <v>9</v>
      </c>
      <c r="N209" s="28">
        <v>9</v>
      </c>
      <c r="O209" s="28"/>
      <c r="P209" s="28"/>
      <c r="Q209" s="29"/>
      <c r="R209" s="30">
        <f>IF(D209="","",SUM(F209:P209)-(Q209))</f>
        <v>39</v>
      </c>
      <c r="S209" s="234">
        <f>SUM(R207:R210)+S208</f>
        <v>162</v>
      </c>
      <c r="T209" s="234"/>
      <c r="U209" s="32">
        <f>SUM(F209:H209)</f>
        <v>0</v>
      </c>
    </row>
    <row r="210" spans="1:21" ht="15.75" customHeight="1">
      <c r="A210" s="230"/>
      <c r="B210" s="231"/>
      <c r="C210" s="232"/>
      <c r="D210" s="20">
        <v>34</v>
      </c>
      <c r="E210" s="34" t="s">
        <v>25</v>
      </c>
      <c r="F210" s="35">
        <v>0</v>
      </c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6"/>
      <c r="R210" s="37">
        <f>IF(D210="","",SUM(F210:P210)-(Q210))</f>
        <v>0</v>
      </c>
      <c r="S210" s="234"/>
      <c r="T210" s="234"/>
      <c r="U210" s="32">
        <f>SUM(F210:H210)</f>
        <v>0</v>
      </c>
    </row>
    <row r="211" spans="1:21" ht="15.75" customHeight="1">
      <c r="A211" s="230"/>
      <c r="B211" s="231"/>
      <c r="C211" s="35"/>
      <c r="D211" s="235" t="s">
        <v>26</v>
      </c>
      <c r="E211" s="235"/>
      <c r="F211" s="35">
        <f aca="true" t="shared" si="41" ref="F211:P211">SUM(F207:F210)</f>
        <v>0</v>
      </c>
      <c r="G211" s="35">
        <f t="shared" si="41"/>
        <v>0</v>
      </c>
      <c r="H211" s="35">
        <f t="shared" si="41"/>
        <v>0</v>
      </c>
      <c r="I211" s="35">
        <f t="shared" si="41"/>
        <v>21</v>
      </c>
      <c r="J211" s="35">
        <f t="shared" si="41"/>
        <v>12</v>
      </c>
      <c r="K211" s="35">
        <f t="shared" si="41"/>
        <v>33</v>
      </c>
      <c r="L211" s="35">
        <f t="shared" si="41"/>
        <v>18</v>
      </c>
      <c r="M211" s="35">
        <f t="shared" si="41"/>
        <v>30</v>
      </c>
      <c r="N211" s="35">
        <f t="shared" si="41"/>
        <v>30</v>
      </c>
      <c r="O211" s="35">
        <f t="shared" si="41"/>
        <v>18</v>
      </c>
      <c r="P211" s="35">
        <f t="shared" si="41"/>
        <v>0</v>
      </c>
      <c r="Q211" s="35"/>
      <c r="R211" s="35"/>
      <c r="S211" s="38"/>
      <c r="T211" s="39"/>
      <c r="U211" s="40">
        <f>SUM(U207:U210)</f>
        <v>0</v>
      </c>
    </row>
    <row r="212" spans="1:21" ht="15.75" customHeight="1">
      <c r="A212" s="230">
        <v>2</v>
      </c>
      <c r="B212" s="231" t="s">
        <v>236</v>
      </c>
      <c r="C212" s="232" t="s">
        <v>39</v>
      </c>
      <c r="D212" s="20">
        <v>42</v>
      </c>
      <c r="E212" s="21" t="s">
        <v>21</v>
      </c>
      <c r="F212" s="22"/>
      <c r="G212" s="22"/>
      <c r="H212" s="22"/>
      <c r="I212" s="22">
        <v>6</v>
      </c>
      <c r="J212" s="22"/>
      <c r="K212" s="22"/>
      <c r="L212" s="22"/>
      <c r="M212" s="22">
        <v>9</v>
      </c>
      <c r="N212" s="22">
        <v>9</v>
      </c>
      <c r="O212" s="22"/>
      <c r="P212" s="22"/>
      <c r="Q212" s="23"/>
      <c r="R212" s="24">
        <f>IF(D212="","",SUM(F212:P212)-(Q212))</f>
        <v>24</v>
      </c>
      <c r="S212" s="25" t="s">
        <v>22</v>
      </c>
      <c r="T212" s="237"/>
      <c r="U212" s="26">
        <f>SUM(F212:H212)</f>
        <v>0</v>
      </c>
    </row>
    <row r="213" spans="1:21" ht="15.75" customHeight="1">
      <c r="A213" s="230"/>
      <c r="B213" s="231"/>
      <c r="C213" s="232"/>
      <c r="D213" s="20">
        <v>46</v>
      </c>
      <c r="E213" s="27" t="s">
        <v>23</v>
      </c>
      <c r="F213" s="28"/>
      <c r="G213" s="28"/>
      <c r="H213" s="28"/>
      <c r="I213" s="28">
        <v>6</v>
      </c>
      <c r="J213" s="28">
        <v>12</v>
      </c>
      <c r="K213" s="28">
        <v>9</v>
      </c>
      <c r="L213" s="28">
        <v>9</v>
      </c>
      <c r="M213" s="28">
        <v>9</v>
      </c>
      <c r="N213" s="28">
        <v>6</v>
      </c>
      <c r="O213" s="28"/>
      <c r="P213" s="28"/>
      <c r="Q213" s="29"/>
      <c r="R213" s="30">
        <f>IF(D213="","",SUM(F213:P213)-(Q213))</f>
        <v>51</v>
      </c>
      <c r="S213" s="31"/>
      <c r="T213" s="237"/>
      <c r="U213" s="32">
        <f>SUM(F213:H213)</f>
        <v>0</v>
      </c>
    </row>
    <row r="214" spans="1:21" ht="15.75" customHeight="1">
      <c r="A214" s="230"/>
      <c r="B214" s="231"/>
      <c r="C214" s="232"/>
      <c r="D214" s="20">
        <v>84</v>
      </c>
      <c r="E214" s="27" t="s">
        <v>24</v>
      </c>
      <c r="F214" s="28"/>
      <c r="G214" s="28"/>
      <c r="H214" s="28"/>
      <c r="I214" s="28">
        <v>6</v>
      </c>
      <c r="J214" s="28"/>
      <c r="K214" s="28">
        <v>9</v>
      </c>
      <c r="L214" s="28">
        <v>6</v>
      </c>
      <c r="M214" s="28">
        <v>9</v>
      </c>
      <c r="N214" s="28"/>
      <c r="O214" s="28"/>
      <c r="P214" s="28"/>
      <c r="Q214" s="29"/>
      <c r="R214" s="30">
        <f>IF(D214="","",SUM(F214:P214)-(Q214))</f>
        <v>30</v>
      </c>
      <c r="S214" s="234">
        <f>SUM(R212:R215)+S213</f>
        <v>159</v>
      </c>
      <c r="T214" s="234"/>
      <c r="U214" s="32">
        <f>SUM(F214:H214)</f>
        <v>0</v>
      </c>
    </row>
    <row r="215" spans="1:21" ht="15.75" customHeight="1">
      <c r="A215" s="230"/>
      <c r="B215" s="231"/>
      <c r="C215" s="232"/>
      <c r="D215" s="20">
        <v>22</v>
      </c>
      <c r="E215" s="34" t="s">
        <v>25</v>
      </c>
      <c r="F215" s="35"/>
      <c r="G215" s="35"/>
      <c r="H215" s="35"/>
      <c r="I215" s="35">
        <v>9</v>
      </c>
      <c r="J215" s="35">
        <v>15</v>
      </c>
      <c r="K215" s="35">
        <v>9</v>
      </c>
      <c r="L215" s="35"/>
      <c r="M215" s="35">
        <v>9</v>
      </c>
      <c r="N215" s="35">
        <v>12</v>
      </c>
      <c r="O215" s="35"/>
      <c r="P215" s="35"/>
      <c r="Q215" s="36"/>
      <c r="R215" s="37">
        <f>IF(D215="","",SUM(F215:P215)-(Q215))</f>
        <v>54</v>
      </c>
      <c r="S215" s="234"/>
      <c r="T215" s="234"/>
      <c r="U215" s="32">
        <f>SUM(F215:H215)</f>
        <v>0</v>
      </c>
    </row>
    <row r="216" spans="1:21" ht="15.75" customHeight="1">
      <c r="A216" s="230"/>
      <c r="B216" s="231"/>
      <c r="C216" s="35"/>
      <c r="D216" s="235" t="s">
        <v>26</v>
      </c>
      <c r="E216" s="235"/>
      <c r="F216" s="35">
        <f aca="true" t="shared" si="42" ref="F216:P216">SUM(F212:F215)</f>
        <v>0</v>
      </c>
      <c r="G216" s="35">
        <f t="shared" si="42"/>
        <v>0</v>
      </c>
      <c r="H216" s="35">
        <f t="shared" si="42"/>
        <v>0</v>
      </c>
      <c r="I216" s="35">
        <f t="shared" si="42"/>
        <v>27</v>
      </c>
      <c r="J216" s="35">
        <f t="shared" si="42"/>
        <v>27</v>
      </c>
      <c r="K216" s="35">
        <f t="shared" si="42"/>
        <v>27</v>
      </c>
      <c r="L216" s="35">
        <f t="shared" si="42"/>
        <v>15</v>
      </c>
      <c r="M216" s="35">
        <f t="shared" si="42"/>
        <v>36</v>
      </c>
      <c r="N216" s="35">
        <f t="shared" si="42"/>
        <v>27</v>
      </c>
      <c r="O216" s="35">
        <f t="shared" si="42"/>
        <v>0</v>
      </c>
      <c r="P216" s="35">
        <f t="shared" si="42"/>
        <v>0</v>
      </c>
      <c r="Q216" s="35"/>
      <c r="R216" s="35"/>
      <c r="S216" s="38"/>
      <c r="T216" s="39"/>
      <c r="U216" s="40">
        <f>SUM(U212:U215)</f>
        <v>0</v>
      </c>
    </row>
    <row r="217" spans="1:21" ht="15.75" customHeight="1">
      <c r="A217" s="230">
        <v>39</v>
      </c>
      <c r="B217" s="231" t="s">
        <v>194</v>
      </c>
      <c r="C217" s="242" t="s">
        <v>37</v>
      </c>
      <c r="D217" s="42">
        <v>89</v>
      </c>
      <c r="E217" s="27" t="s">
        <v>21</v>
      </c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4"/>
      <c r="R217" s="24">
        <f>IF(D217="","",SUM(F217:P217)-(Q217))</f>
        <v>0</v>
      </c>
      <c r="S217" s="45" t="s">
        <v>22</v>
      </c>
      <c r="T217" s="237"/>
      <c r="U217" s="26">
        <f>SUM(F217:H217)</f>
        <v>0</v>
      </c>
    </row>
    <row r="218" spans="1:21" ht="15.75" customHeight="1">
      <c r="A218" s="230"/>
      <c r="B218" s="231"/>
      <c r="C218" s="242"/>
      <c r="D218" s="46">
        <v>96</v>
      </c>
      <c r="E218" s="27" t="s">
        <v>23</v>
      </c>
      <c r="F218" s="43">
        <v>12</v>
      </c>
      <c r="G218" s="43">
        <v>9</v>
      </c>
      <c r="H218" s="43">
        <v>9</v>
      </c>
      <c r="I218" s="43">
        <v>9</v>
      </c>
      <c r="J218" s="43">
        <v>9</v>
      </c>
      <c r="K218" s="43">
        <v>15</v>
      </c>
      <c r="L218" s="43">
        <v>12</v>
      </c>
      <c r="M218" s="43">
        <v>12</v>
      </c>
      <c r="N218" s="43">
        <v>9</v>
      </c>
      <c r="O218" s="43">
        <v>9</v>
      </c>
      <c r="P218" s="43">
        <v>3</v>
      </c>
      <c r="Q218" s="44"/>
      <c r="R218" s="30">
        <f>IF(D218="","",SUM(F218:P218)-(Q218))</f>
        <v>108</v>
      </c>
      <c r="S218" s="31"/>
      <c r="T218" s="237"/>
      <c r="U218" s="32">
        <f>SUM(F218:H218)</f>
        <v>30</v>
      </c>
    </row>
    <row r="219" spans="1:21" ht="15.75" customHeight="1">
      <c r="A219" s="230"/>
      <c r="B219" s="231"/>
      <c r="C219" s="242"/>
      <c r="D219" s="46">
        <v>3</v>
      </c>
      <c r="E219" s="27" t="s">
        <v>24</v>
      </c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4"/>
      <c r="R219" s="30">
        <f>IF(D219="","",SUM(F219:P219)-(Q219))</f>
        <v>0</v>
      </c>
      <c r="S219" s="234">
        <f>(SUM(R217:R220)+S218)</f>
        <v>153</v>
      </c>
      <c r="T219" s="234"/>
      <c r="U219" s="32">
        <f>SUM(F219:H219)</f>
        <v>0</v>
      </c>
    </row>
    <row r="220" spans="1:21" ht="15.75" customHeight="1">
      <c r="A220" s="230"/>
      <c r="B220" s="231"/>
      <c r="C220" s="242"/>
      <c r="D220" s="46">
        <v>99</v>
      </c>
      <c r="E220" s="34" t="s">
        <v>25</v>
      </c>
      <c r="F220" s="47">
        <v>0</v>
      </c>
      <c r="G220" s="47">
        <v>9</v>
      </c>
      <c r="H220" s="47">
        <v>0</v>
      </c>
      <c r="I220" s="47">
        <v>6</v>
      </c>
      <c r="J220" s="47">
        <v>0</v>
      </c>
      <c r="K220" s="47">
        <v>0</v>
      </c>
      <c r="L220" s="47">
        <v>6</v>
      </c>
      <c r="M220" s="47">
        <v>9</v>
      </c>
      <c r="N220" s="47">
        <v>9</v>
      </c>
      <c r="O220" s="47">
        <v>6</v>
      </c>
      <c r="P220" s="47">
        <v>0</v>
      </c>
      <c r="Q220" s="48"/>
      <c r="R220" s="37">
        <f>IF(D220="","",SUM(F220:P220)-(Q220))</f>
        <v>45</v>
      </c>
      <c r="S220" s="234"/>
      <c r="T220" s="234"/>
      <c r="U220" s="32">
        <f>SUM(F220:H220)</f>
        <v>9</v>
      </c>
    </row>
    <row r="221" spans="1:21" ht="15.75" customHeight="1">
      <c r="A221" s="230"/>
      <c r="B221" s="231"/>
      <c r="C221" s="35"/>
      <c r="D221" s="235" t="s">
        <v>26</v>
      </c>
      <c r="E221" s="235"/>
      <c r="F221" s="35">
        <f aca="true" t="shared" si="43" ref="F221:P221">SUM(F217:F220)</f>
        <v>12</v>
      </c>
      <c r="G221" s="35">
        <f t="shared" si="43"/>
        <v>18</v>
      </c>
      <c r="H221" s="35">
        <f t="shared" si="43"/>
        <v>9</v>
      </c>
      <c r="I221" s="35">
        <f t="shared" si="43"/>
        <v>15</v>
      </c>
      <c r="J221" s="35">
        <f t="shared" si="43"/>
        <v>9</v>
      </c>
      <c r="K221" s="35">
        <f t="shared" si="43"/>
        <v>15</v>
      </c>
      <c r="L221" s="35">
        <f t="shared" si="43"/>
        <v>18</v>
      </c>
      <c r="M221" s="35">
        <f t="shared" si="43"/>
        <v>21</v>
      </c>
      <c r="N221" s="35">
        <f t="shared" si="43"/>
        <v>18</v>
      </c>
      <c r="O221" s="35">
        <f t="shared" si="43"/>
        <v>15</v>
      </c>
      <c r="P221" s="35">
        <f t="shared" si="43"/>
        <v>3</v>
      </c>
      <c r="Q221" s="35"/>
      <c r="R221" s="35"/>
      <c r="S221" s="38"/>
      <c r="T221" s="39"/>
      <c r="U221" s="40">
        <f>SUM(U217:U220)</f>
        <v>39</v>
      </c>
    </row>
    <row r="222" spans="1:21" ht="15.75" customHeight="1">
      <c r="A222" s="230">
        <v>13</v>
      </c>
      <c r="B222" s="231" t="s">
        <v>150</v>
      </c>
      <c r="C222" s="232" t="s">
        <v>42</v>
      </c>
      <c r="D222" s="20">
        <v>21</v>
      </c>
      <c r="E222" s="21" t="s">
        <v>21</v>
      </c>
      <c r="F222" s="22">
        <v>12</v>
      </c>
      <c r="G222" s="22">
        <v>9</v>
      </c>
      <c r="H222" s="22">
        <v>6</v>
      </c>
      <c r="I222" s="22">
        <v>9</v>
      </c>
      <c r="J222" s="22">
        <v>12</v>
      </c>
      <c r="K222" s="22">
        <v>12</v>
      </c>
      <c r="L222" s="22"/>
      <c r="M222" s="22">
        <v>12</v>
      </c>
      <c r="N222" s="22">
        <v>9</v>
      </c>
      <c r="O222" s="22">
        <v>9</v>
      </c>
      <c r="P222" s="22"/>
      <c r="Q222" s="23"/>
      <c r="R222" s="24">
        <f>IF(D222="","",SUM(F222:P222)-(Q222))</f>
        <v>90</v>
      </c>
      <c r="S222" s="25" t="s">
        <v>22</v>
      </c>
      <c r="T222" s="237"/>
      <c r="U222" s="26">
        <f>SUM(F222:H222)</f>
        <v>27</v>
      </c>
    </row>
    <row r="223" spans="1:21" ht="15.75" customHeight="1">
      <c r="A223" s="230"/>
      <c r="B223" s="231"/>
      <c r="C223" s="232"/>
      <c r="D223" s="20">
        <v>71</v>
      </c>
      <c r="E223" s="27" t="s">
        <v>23</v>
      </c>
      <c r="F223" s="28">
        <v>0</v>
      </c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9"/>
      <c r="R223" s="30">
        <f>IF(D223="","",SUM(F223:P223)-(Q223))</f>
        <v>0</v>
      </c>
      <c r="S223" s="31"/>
      <c r="T223" s="237"/>
      <c r="U223" s="32">
        <f>SUM(F223:H223)</f>
        <v>0</v>
      </c>
    </row>
    <row r="224" spans="1:21" ht="15.75" customHeight="1">
      <c r="A224" s="230"/>
      <c r="B224" s="231"/>
      <c r="C224" s="232"/>
      <c r="D224" s="20">
        <v>67</v>
      </c>
      <c r="E224" s="27" t="s">
        <v>24</v>
      </c>
      <c r="F224" s="28">
        <v>0</v>
      </c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9"/>
      <c r="R224" s="30">
        <f>IF(D224="","",SUM(F224:P224)-(Q224))</f>
        <v>0</v>
      </c>
      <c r="S224" s="234">
        <f>SUM(R222:R225)+S223</f>
        <v>150</v>
      </c>
      <c r="T224" s="234"/>
      <c r="U224" s="32">
        <f>SUM(F224:H224)</f>
        <v>0</v>
      </c>
    </row>
    <row r="225" spans="1:21" ht="15.75" customHeight="1">
      <c r="A225" s="230"/>
      <c r="B225" s="231"/>
      <c r="C225" s="232"/>
      <c r="D225" s="20">
        <v>45</v>
      </c>
      <c r="E225" s="34" t="s">
        <v>25</v>
      </c>
      <c r="F225" s="35"/>
      <c r="G225" s="35">
        <v>9</v>
      </c>
      <c r="H225" s="35"/>
      <c r="I225" s="35">
        <v>9</v>
      </c>
      <c r="J225" s="35"/>
      <c r="K225" s="35">
        <v>12</v>
      </c>
      <c r="L225" s="35">
        <v>6</v>
      </c>
      <c r="M225" s="35">
        <v>12</v>
      </c>
      <c r="N225" s="35">
        <v>6</v>
      </c>
      <c r="O225" s="35">
        <v>6</v>
      </c>
      <c r="P225" s="35"/>
      <c r="Q225" s="36"/>
      <c r="R225" s="37">
        <f>IF(D225="","",SUM(F225:P225)-(Q225))</f>
        <v>60</v>
      </c>
      <c r="S225" s="234"/>
      <c r="T225" s="234"/>
      <c r="U225" s="32">
        <f>SUM(F225:H225)</f>
        <v>9</v>
      </c>
    </row>
    <row r="226" spans="1:21" ht="15.75" customHeight="1">
      <c r="A226" s="230"/>
      <c r="B226" s="231"/>
      <c r="C226" s="35"/>
      <c r="D226" s="235" t="s">
        <v>26</v>
      </c>
      <c r="E226" s="235"/>
      <c r="F226" s="35">
        <f aca="true" t="shared" si="44" ref="F226:P226">SUM(F222:F225)</f>
        <v>12</v>
      </c>
      <c r="G226" s="35">
        <f t="shared" si="44"/>
        <v>18</v>
      </c>
      <c r="H226" s="35">
        <f t="shared" si="44"/>
        <v>6</v>
      </c>
      <c r="I226" s="35">
        <f t="shared" si="44"/>
        <v>18</v>
      </c>
      <c r="J226" s="35">
        <f t="shared" si="44"/>
        <v>12</v>
      </c>
      <c r="K226" s="35">
        <f t="shared" si="44"/>
        <v>24</v>
      </c>
      <c r="L226" s="35">
        <f t="shared" si="44"/>
        <v>6</v>
      </c>
      <c r="M226" s="35">
        <f t="shared" si="44"/>
        <v>24</v>
      </c>
      <c r="N226" s="35">
        <f t="shared" si="44"/>
        <v>15</v>
      </c>
      <c r="O226" s="35">
        <f t="shared" si="44"/>
        <v>15</v>
      </c>
      <c r="P226" s="35">
        <f t="shared" si="44"/>
        <v>0</v>
      </c>
      <c r="Q226" s="35"/>
      <c r="R226" s="35"/>
      <c r="S226" s="38"/>
      <c r="T226" s="39"/>
      <c r="U226" s="40">
        <f>SUM(U222:U225)</f>
        <v>36</v>
      </c>
    </row>
    <row r="227" spans="1:21" ht="15.75" customHeight="1">
      <c r="A227" s="230">
        <v>42</v>
      </c>
      <c r="B227" s="231" t="s">
        <v>214</v>
      </c>
      <c r="C227" s="232" t="s">
        <v>215</v>
      </c>
      <c r="D227" s="20">
        <v>46</v>
      </c>
      <c r="E227" s="21" t="s">
        <v>21</v>
      </c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3"/>
      <c r="R227" s="24">
        <f>IF(D227="","",SUM(F227:P227)-(Q227))</f>
        <v>0</v>
      </c>
      <c r="S227" s="25" t="s">
        <v>22</v>
      </c>
      <c r="T227" s="237"/>
      <c r="U227" s="26">
        <f>SUM(F227:H227)</f>
        <v>0</v>
      </c>
    </row>
    <row r="228" spans="1:21" ht="15.75" customHeight="1">
      <c r="A228" s="230"/>
      <c r="B228" s="231"/>
      <c r="C228" s="232"/>
      <c r="D228" s="20">
        <v>25</v>
      </c>
      <c r="E228" s="27" t="s">
        <v>23</v>
      </c>
      <c r="F228" s="28">
        <v>0</v>
      </c>
      <c r="G228" s="28">
        <v>0</v>
      </c>
      <c r="H228" s="28">
        <v>0</v>
      </c>
      <c r="I228" s="28">
        <v>9</v>
      </c>
      <c r="J228" s="28">
        <v>0</v>
      </c>
      <c r="K228" s="28">
        <v>0</v>
      </c>
      <c r="L228" s="28">
        <v>9</v>
      </c>
      <c r="M228" s="28">
        <v>9</v>
      </c>
      <c r="N228" s="28">
        <v>6</v>
      </c>
      <c r="O228" s="28">
        <v>0</v>
      </c>
      <c r="P228" s="28"/>
      <c r="Q228" s="29"/>
      <c r="R228" s="30">
        <f>IF(D228="","",SUM(F228:P228)-(Q228))</f>
        <v>33</v>
      </c>
      <c r="S228" s="31"/>
      <c r="T228" s="237"/>
      <c r="U228" s="32">
        <f>SUM(F228:H228)</f>
        <v>0</v>
      </c>
    </row>
    <row r="229" spans="1:21" ht="15.75" customHeight="1">
      <c r="A229" s="230"/>
      <c r="B229" s="231"/>
      <c r="C229" s="232"/>
      <c r="D229" s="20">
        <v>16</v>
      </c>
      <c r="E229" s="27" t="s">
        <v>24</v>
      </c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9"/>
      <c r="R229" s="30">
        <f>IF(D229="","",SUM(F229:P229)-(Q229))</f>
        <v>0</v>
      </c>
      <c r="S229" s="234">
        <f>SUM(R227:R230)+S228</f>
        <v>102</v>
      </c>
      <c r="T229" s="234"/>
      <c r="U229" s="32">
        <f>SUM(F229:H229)</f>
        <v>0</v>
      </c>
    </row>
    <row r="230" spans="1:21" ht="15.75" customHeight="1">
      <c r="A230" s="230"/>
      <c r="B230" s="231"/>
      <c r="C230" s="232"/>
      <c r="D230" s="20">
        <v>29</v>
      </c>
      <c r="E230" s="34" t="s">
        <v>25</v>
      </c>
      <c r="F230" s="35">
        <v>15</v>
      </c>
      <c r="G230" s="35">
        <v>0</v>
      </c>
      <c r="H230" s="35">
        <v>0</v>
      </c>
      <c r="I230" s="35">
        <v>9</v>
      </c>
      <c r="J230" s="35">
        <v>9</v>
      </c>
      <c r="K230" s="35">
        <v>9</v>
      </c>
      <c r="L230" s="35">
        <v>6</v>
      </c>
      <c r="M230" s="35">
        <v>12</v>
      </c>
      <c r="N230" s="35">
        <v>9</v>
      </c>
      <c r="O230" s="35">
        <v>0</v>
      </c>
      <c r="P230" s="35"/>
      <c r="Q230" s="36"/>
      <c r="R230" s="37">
        <f>IF(D230="","",SUM(F230:P230)-(Q230))</f>
        <v>69</v>
      </c>
      <c r="S230" s="234"/>
      <c r="T230" s="234"/>
      <c r="U230" s="32">
        <f>SUM(F230:H230)</f>
        <v>15</v>
      </c>
    </row>
    <row r="231" spans="1:21" ht="15.75" customHeight="1">
      <c r="A231" s="230"/>
      <c r="B231" s="231"/>
      <c r="C231" s="35"/>
      <c r="D231" s="235" t="s">
        <v>26</v>
      </c>
      <c r="E231" s="235"/>
      <c r="F231" s="35">
        <f aca="true" t="shared" si="45" ref="F231:P231">SUM(F227:F230)</f>
        <v>15</v>
      </c>
      <c r="G231" s="35">
        <f t="shared" si="45"/>
        <v>0</v>
      </c>
      <c r="H231" s="35">
        <f t="shared" si="45"/>
        <v>0</v>
      </c>
      <c r="I231" s="35">
        <f t="shared" si="45"/>
        <v>18</v>
      </c>
      <c r="J231" s="35">
        <f t="shared" si="45"/>
        <v>9</v>
      </c>
      <c r="K231" s="35">
        <f t="shared" si="45"/>
        <v>9</v>
      </c>
      <c r="L231" s="35">
        <f t="shared" si="45"/>
        <v>15</v>
      </c>
      <c r="M231" s="35">
        <f t="shared" si="45"/>
        <v>21</v>
      </c>
      <c r="N231" s="35">
        <f t="shared" si="45"/>
        <v>15</v>
      </c>
      <c r="O231" s="35">
        <f t="shared" si="45"/>
        <v>0</v>
      </c>
      <c r="P231" s="35">
        <f t="shared" si="45"/>
        <v>0</v>
      </c>
      <c r="Q231" s="35"/>
      <c r="R231" s="35"/>
      <c r="S231" s="38"/>
      <c r="T231" s="39"/>
      <c r="U231" s="40">
        <f>SUM(U227:U230)</f>
        <v>15</v>
      </c>
    </row>
    <row r="232" spans="1:21" ht="15.75" customHeight="1">
      <c r="A232" s="230">
        <v>6</v>
      </c>
      <c r="B232" s="231" t="s">
        <v>236</v>
      </c>
      <c r="C232" s="232" t="s">
        <v>39</v>
      </c>
      <c r="D232" s="20">
        <v>31</v>
      </c>
      <c r="E232" s="21" t="s">
        <v>21</v>
      </c>
      <c r="F232" s="22">
        <v>0</v>
      </c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3"/>
      <c r="R232" s="24">
        <f>IF(D232="","",SUM(F232:P232)-(Q232))</f>
        <v>0</v>
      </c>
      <c r="S232" s="25" t="s">
        <v>22</v>
      </c>
      <c r="T232" s="237"/>
      <c r="U232" s="26">
        <f>SUM(F232:H232)</f>
        <v>0</v>
      </c>
    </row>
    <row r="233" spans="1:21" ht="15.75" customHeight="1">
      <c r="A233" s="230"/>
      <c r="B233" s="231"/>
      <c r="C233" s="232"/>
      <c r="D233" s="20">
        <v>36</v>
      </c>
      <c r="E233" s="27" t="s">
        <v>23</v>
      </c>
      <c r="F233" s="28">
        <v>0</v>
      </c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9"/>
      <c r="R233" s="30">
        <f>IF(D233="","",SUM(F233:P233)-(Q233))</f>
        <v>0</v>
      </c>
      <c r="S233" s="31"/>
      <c r="T233" s="237"/>
      <c r="U233" s="32">
        <f>SUM(F233:H233)</f>
        <v>0</v>
      </c>
    </row>
    <row r="234" spans="1:21" ht="15.75" customHeight="1">
      <c r="A234" s="230"/>
      <c r="B234" s="231"/>
      <c r="C234" s="232"/>
      <c r="D234" s="20">
        <v>87</v>
      </c>
      <c r="E234" s="27" t="s">
        <v>24</v>
      </c>
      <c r="F234" s="28"/>
      <c r="G234" s="28"/>
      <c r="H234" s="28"/>
      <c r="I234" s="28">
        <v>9</v>
      </c>
      <c r="J234" s="28">
        <v>12</v>
      </c>
      <c r="K234" s="28">
        <v>9</v>
      </c>
      <c r="L234" s="28">
        <v>6</v>
      </c>
      <c r="M234" s="28">
        <v>9</v>
      </c>
      <c r="N234" s="28">
        <v>9</v>
      </c>
      <c r="O234" s="28">
        <v>9</v>
      </c>
      <c r="P234" s="28"/>
      <c r="Q234" s="29"/>
      <c r="R234" s="30">
        <f>IF(D234="","",SUM(F234:P234)-(Q234))</f>
        <v>63</v>
      </c>
      <c r="S234" s="234">
        <f>SUM(R232:R235)+S233</f>
        <v>63</v>
      </c>
      <c r="T234" s="234"/>
      <c r="U234" s="32">
        <f>SUM(F234:H234)</f>
        <v>0</v>
      </c>
    </row>
    <row r="235" spans="1:21" ht="15.75" customHeight="1">
      <c r="A235" s="230"/>
      <c r="B235" s="231"/>
      <c r="C235" s="232"/>
      <c r="D235" s="20">
        <v>95</v>
      </c>
      <c r="E235" s="34" t="s">
        <v>25</v>
      </c>
      <c r="F235" s="35">
        <v>0</v>
      </c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6"/>
      <c r="R235" s="37">
        <f>IF(D235="","",SUM(F235:P235)-(Q235))</f>
        <v>0</v>
      </c>
      <c r="S235" s="234"/>
      <c r="T235" s="234"/>
      <c r="U235" s="32">
        <f>SUM(F235:H235)</f>
        <v>0</v>
      </c>
    </row>
    <row r="236" spans="1:21" ht="15.75" customHeight="1">
      <c r="A236" s="230"/>
      <c r="B236" s="231"/>
      <c r="C236" s="35"/>
      <c r="D236" s="235" t="s">
        <v>26</v>
      </c>
      <c r="E236" s="235"/>
      <c r="F236" s="35">
        <f aca="true" t="shared" si="46" ref="F236:P236">SUM(F232:F235)</f>
        <v>0</v>
      </c>
      <c r="G236" s="35">
        <f t="shared" si="46"/>
        <v>0</v>
      </c>
      <c r="H236" s="35">
        <f t="shared" si="46"/>
        <v>0</v>
      </c>
      <c r="I236" s="35">
        <f t="shared" si="46"/>
        <v>9</v>
      </c>
      <c r="J236" s="35">
        <f t="shared" si="46"/>
        <v>12</v>
      </c>
      <c r="K236" s="35">
        <f t="shared" si="46"/>
        <v>9</v>
      </c>
      <c r="L236" s="35">
        <f t="shared" si="46"/>
        <v>6</v>
      </c>
      <c r="M236" s="35">
        <f t="shared" si="46"/>
        <v>9</v>
      </c>
      <c r="N236" s="35">
        <f t="shared" si="46"/>
        <v>9</v>
      </c>
      <c r="O236" s="35">
        <f t="shared" si="46"/>
        <v>9</v>
      </c>
      <c r="P236" s="35">
        <f t="shared" si="46"/>
        <v>0</v>
      </c>
      <c r="Q236" s="35"/>
      <c r="R236" s="35"/>
      <c r="S236" s="38"/>
      <c r="T236" s="39"/>
      <c r="U236" s="40">
        <f>SUM(U232:U235)</f>
        <v>0</v>
      </c>
    </row>
    <row r="237" spans="1:21" ht="15.75" customHeight="1">
      <c r="A237" s="230"/>
      <c r="B237" s="231"/>
      <c r="C237" s="232"/>
      <c r="D237" s="20"/>
      <c r="E237" s="21" t="s">
        <v>21</v>
      </c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3"/>
      <c r="R237" s="24">
        <f>IF(D237="","",SUM(F237:P237)-(Q237))</f>
      </c>
      <c r="S237" s="25" t="s">
        <v>22</v>
      </c>
      <c r="T237" s="237"/>
      <c r="U237" s="26">
        <f>SUM(F237:H237)</f>
        <v>0</v>
      </c>
    </row>
    <row r="238" spans="1:21" ht="15.75" customHeight="1">
      <c r="A238" s="230"/>
      <c r="B238" s="231"/>
      <c r="C238" s="232"/>
      <c r="D238" s="20"/>
      <c r="E238" s="27" t="s">
        <v>23</v>
      </c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9"/>
      <c r="R238" s="30">
        <f>IF(D238="","",SUM(F238:P238)-(Q238))</f>
      </c>
      <c r="S238" s="31"/>
      <c r="T238" s="237"/>
      <c r="U238" s="32">
        <f>SUM(F238:H238)</f>
        <v>0</v>
      </c>
    </row>
    <row r="239" spans="1:21" ht="15.75" customHeight="1">
      <c r="A239" s="230"/>
      <c r="B239" s="231"/>
      <c r="C239" s="232"/>
      <c r="D239" s="20"/>
      <c r="E239" s="27" t="s">
        <v>24</v>
      </c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9"/>
      <c r="R239" s="30">
        <f>IF(D239="","",SUM(F239:P239)-(Q239))</f>
      </c>
      <c r="S239" s="234">
        <f>SUM(R237:R240)+S238</f>
        <v>0</v>
      </c>
      <c r="T239" s="234"/>
      <c r="U239" s="32">
        <f>SUM(F239:H239)</f>
        <v>0</v>
      </c>
    </row>
    <row r="240" spans="1:21" ht="15.75" customHeight="1">
      <c r="A240" s="230"/>
      <c r="B240" s="231"/>
      <c r="C240" s="232"/>
      <c r="D240" s="20"/>
      <c r="E240" s="34" t="s">
        <v>25</v>
      </c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6"/>
      <c r="R240" s="37">
        <f>IF(D240="","",SUM(F240:P240)-(Q240))</f>
      </c>
      <c r="S240" s="234"/>
      <c r="T240" s="234"/>
      <c r="U240" s="32">
        <f>SUM(F240:H240)</f>
        <v>0</v>
      </c>
    </row>
    <row r="241" spans="1:21" ht="15.75" customHeight="1">
      <c r="A241" s="230"/>
      <c r="B241" s="231"/>
      <c r="C241" s="35"/>
      <c r="D241" s="235" t="s">
        <v>26</v>
      </c>
      <c r="E241" s="235"/>
      <c r="F241" s="35">
        <f aca="true" t="shared" si="47" ref="F241:P241">SUM(F237:F240)</f>
        <v>0</v>
      </c>
      <c r="G241" s="35">
        <f t="shared" si="47"/>
        <v>0</v>
      </c>
      <c r="H241" s="35">
        <f t="shared" si="47"/>
        <v>0</v>
      </c>
      <c r="I241" s="35">
        <f t="shared" si="47"/>
        <v>0</v>
      </c>
      <c r="J241" s="35">
        <f t="shared" si="47"/>
        <v>0</v>
      </c>
      <c r="K241" s="35">
        <f t="shared" si="47"/>
        <v>0</v>
      </c>
      <c r="L241" s="35">
        <f t="shared" si="47"/>
        <v>0</v>
      </c>
      <c r="M241" s="35">
        <f t="shared" si="47"/>
        <v>0</v>
      </c>
      <c r="N241" s="35">
        <f t="shared" si="47"/>
        <v>0</v>
      </c>
      <c r="O241" s="35">
        <f t="shared" si="47"/>
        <v>0</v>
      </c>
      <c r="P241" s="35">
        <f t="shared" si="47"/>
        <v>0</v>
      </c>
      <c r="Q241" s="35"/>
      <c r="R241" s="35"/>
      <c r="S241" s="38"/>
      <c r="T241" s="39"/>
      <c r="U241" s="40">
        <f>SUM(U237:U240)</f>
        <v>0</v>
      </c>
    </row>
    <row r="242" spans="1:21" ht="15.75" customHeight="1">
      <c r="A242" s="230"/>
      <c r="B242" s="231"/>
      <c r="C242" s="232"/>
      <c r="D242" s="20"/>
      <c r="E242" s="21" t="s">
        <v>21</v>
      </c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3"/>
      <c r="R242" s="24">
        <f>IF(D242="","",SUM(F242:P242)-(Q242))</f>
      </c>
      <c r="S242" s="25" t="s">
        <v>22</v>
      </c>
      <c r="T242" s="237"/>
      <c r="U242" s="26">
        <f>SUM(F242:H242)</f>
        <v>0</v>
      </c>
    </row>
    <row r="243" spans="1:21" ht="15.75" customHeight="1">
      <c r="A243" s="230"/>
      <c r="B243" s="231"/>
      <c r="C243" s="232"/>
      <c r="D243" s="20"/>
      <c r="E243" s="27" t="s">
        <v>23</v>
      </c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9"/>
      <c r="R243" s="30">
        <f>IF(D243="","",SUM(F243:P243)-(Q243))</f>
      </c>
      <c r="S243" s="31"/>
      <c r="T243" s="237"/>
      <c r="U243" s="32">
        <f>SUM(F243:H243)</f>
        <v>0</v>
      </c>
    </row>
    <row r="244" spans="1:21" ht="15.75" customHeight="1">
      <c r="A244" s="230"/>
      <c r="B244" s="231"/>
      <c r="C244" s="232"/>
      <c r="D244" s="20"/>
      <c r="E244" s="27" t="s">
        <v>24</v>
      </c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9"/>
      <c r="R244" s="30">
        <f>IF(D244="","",SUM(F244:P244)-(Q244))</f>
      </c>
      <c r="S244" s="234">
        <f>SUM(R242:R245)+S243</f>
        <v>0</v>
      </c>
      <c r="T244" s="234"/>
      <c r="U244" s="32">
        <f>SUM(F244:H244)</f>
        <v>0</v>
      </c>
    </row>
    <row r="245" spans="1:21" ht="15.75" customHeight="1">
      <c r="A245" s="230"/>
      <c r="B245" s="231"/>
      <c r="C245" s="232"/>
      <c r="D245" s="20"/>
      <c r="E245" s="34" t="s">
        <v>25</v>
      </c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6"/>
      <c r="R245" s="37">
        <f>IF(D245="","",SUM(F245:P245)-(Q245))</f>
      </c>
      <c r="S245" s="234"/>
      <c r="T245" s="234"/>
      <c r="U245" s="32">
        <f>SUM(F245:H245)</f>
        <v>0</v>
      </c>
    </row>
    <row r="246" spans="1:21" ht="15.75" customHeight="1">
      <c r="A246" s="230"/>
      <c r="B246" s="231"/>
      <c r="C246" s="35"/>
      <c r="D246" s="235" t="s">
        <v>26</v>
      </c>
      <c r="E246" s="235"/>
      <c r="F246" s="35">
        <f aca="true" t="shared" si="48" ref="F246:P246">SUM(F242:F245)</f>
        <v>0</v>
      </c>
      <c r="G246" s="35">
        <f t="shared" si="48"/>
        <v>0</v>
      </c>
      <c r="H246" s="35">
        <f t="shared" si="48"/>
        <v>0</v>
      </c>
      <c r="I246" s="35">
        <f t="shared" si="48"/>
        <v>0</v>
      </c>
      <c r="J246" s="35">
        <f t="shared" si="48"/>
        <v>0</v>
      </c>
      <c r="K246" s="35">
        <f t="shared" si="48"/>
        <v>0</v>
      </c>
      <c r="L246" s="35">
        <f t="shared" si="48"/>
        <v>0</v>
      </c>
      <c r="M246" s="35">
        <f t="shared" si="48"/>
        <v>0</v>
      </c>
      <c r="N246" s="35">
        <f t="shared" si="48"/>
        <v>0</v>
      </c>
      <c r="O246" s="35">
        <f t="shared" si="48"/>
        <v>0</v>
      </c>
      <c r="P246" s="35">
        <f t="shared" si="48"/>
        <v>0</v>
      </c>
      <c r="Q246" s="35"/>
      <c r="R246" s="35"/>
      <c r="S246" s="38"/>
      <c r="T246" s="39"/>
      <c r="U246" s="40">
        <f>SUM(U242:U245)</f>
        <v>0</v>
      </c>
    </row>
    <row r="247" spans="1:21" ht="15.75" customHeight="1">
      <c r="A247" s="230"/>
      <c r="B247" s="231"/>
      <c r="C247" s="232"/>
      <c r="D247" s="20"/>
      <c r="E247" s="21" t="s">
        <v>21</v>
      </c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3"/>
      <c r="R247" s="24">
        <f>IF(D247="","",SUM(F247:P247)-(Q247))</f>
      </c>
      <c r="S247" s="25" t="s">
        <v>22</v>
      </c>
      <c r="T247" s="244">
        <v>2</v>
      </c>
      <c r="U247" s="26">
        <f>SUM(F247:H247)</f>
        <v>0</v>
      </c>
    </row>
    <row r="248" spans="1:21" ht="15.75" customHeight="1">
      <c r="A248" s="230"/>
      <c r="B248" s="231"/>
      <c r="C248" s="232"/>
      <c r="D248" s="20"/>
      <c r="E248" s="27" t="s">
        <v>23</v>
      </c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9"/>
      <c r="R248" s="30">
        <f>IF(D248="","",SUM(F248:P248)-(Q248))</f>
      </c>
      <c r="S248" s="31"/>
      <c r="T248" s="244"/>
      <c r="U248" s="32">
        <f>SUM(F248:H248)</f>
        <v>0</v>
      </c>
    </row>
    <row r="249" spans="1:21" ht="15.75" customHeight="1">
      <c r="A249" s="230"/>
      <c r="B249" s="231"/>
      <c r="C249" s="232"/>
      <c r="D249" s="20"/>
      <c r="E249" s="27" t="s">
        <v>24</v>
      </c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9"/>
      <c r="R249" s="30">
        <f>IF(D249="","",SUM(F249:P249)-(Q249))</f>
      </c>
      <c r="S249" s="234">
        <f>SUM(R247:R250)+S248</f>
        <v>0</v>
      </c>
      <c r="T249" s="234"/>
      <c r="U249" s="32">
        <f>SUM(F249:H249)</f>
        <v>0</v>
      </c>
    </row>
    <row r="250" spans="1:21" ht="15.75" customHeight="1">
      <c r="A250" s="230"/>
      <c r="B250" s="231"/>
      <c r="C250" s="232"/>
      <c r="D250" s="20"/>
      <c r="E250" s="34" t="s">
        <v>25</v>
      </c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6"/>
      <c r="R250" s="37">
        <f>IF(D250="","",SUM(F250:P250)-(Q250))</f>
      </c>
      <c r="S250" s="234"/>
      <c r="T250" s="234"/>
      <c r="U250" s="32">
        <f>SUM(F250:H250)</f>
        <v>0</v>
      </c>
    </row>
    <row r="251" spans="1:21" ht="15.75" customHeight="1">
      <c r="A251" s="230"/>
      <c r="B251" s="231"/>
      <c r="C251" s="35"/>
      <c r="D251" s="235" t="s">
        <v>26</v>
      </c>
      <c r="E251" s="235"/>
      <c r="F251" s="35">
        <f aca="true" t="shared" si="49" ref="F251:P251">SUM(F247:F250)</f>
        <v>0</v>
      </c>
      <c r="G251" s="35">
        <f t="shared" si="49"/>
        <v>0</v>
      </c>
      <c r="H251" s="35">
        <f t="shared" si="49"/>
        <v>0</v>
      </c>
      <c r="I251" s="35">
        <f t="shared" si="49"/>
        <v>0</v>
      </c>
      <c r="J251" s="35">
        <f t="shared" si="49"/>
        <v>0</v>
      </c>
      <c r="K251" s="35">
        <f t="shared" si="49"/>
        <v>0</v>
      </c>
      <c r="L251" s="35">
        <f t="shared" si="49"/>
        <v>0</v>
      </c>
      <c r="M251" s="35">
        <f t="shared" si="49"/>
        <v>0</v>
      </c>
      <c r="N251" s="35">
        <f t="shared" si="49"/>
        <v>0</v>
      </c>
      <c r="O251" s="35">
        <f t="shared" si="49"/>
        <v>0</v>
      </c>
      <c r="P251" s="35">
        <f t="shared" si="49"/>
        <v>0</v>
      </c>
      <c r="Q251" s="35"/>
      <c r="R251" s="35"/>
      <c r="S251" s="38"/>
      <c r="T251" s="39"/>
      <c r="U251" s="40">
        <f>SUM(U247:U250)</f>
        <v>0</v>
      </c>
    </row>
    <row r="252" spans="1:21" ht="15.75" customHeight="1">
      <c r="A252" s="230"/>
      <c r="B252" s="231"/>
      <c r="C252" s="232"/>
      <c r="D252" s="20"/>
      <c r="E252" s="21" t="s">
        <v>21</v>
      </c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3"/>
      <c r="R252" s="24">
        <f>IF(D252="","",SUM(F252:P252)-(Q252))</f>
      </c>
      <c r="S252" s="25" t="s">
        <v>22</v>
      </c>
      <c r="T252" s="237"/>
      <c r="U252" s="26">
        <f>SUM(F252:H252)</f>
        <v>0</v>
      </c>
    </row>
    <row r="253" spans="1:21" ht="15.75" customHeight="1">
      <c r="A253" s="230"/>
      <c r="B253" s="231"/>
      <c r="C253" s="232"/>
      <c r="D253" s="20"/>
      <c r="E253" s="27" t="s">
        <v>23</v>
      </c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9"/>
      <c r="R253" s="30">
        <f>IF(D253="","",SUM(F253:P253)-(Q253))</f>
      </c>
      <c r="S253" s="31"/>
      <c r="T253" s="237"/>
      <c r="U253" s="32">
        <f>SUM(F253:H253)</f>
        <v>0</v>
      </c>
    </row>
    <row r="254" spans="1:21" ht="15.75" customHeight="1">
      <c r="A254" s="230"/>
      <c r="B254" s="231"/>
      <c r="C254" s="232"/>
      <c r="D254" s="20"/>
      <c r="E254" s="27" t="s">
        <v>24</v>
      </c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9"/>
      <c r="R254" s="30">
        <f>IF(D254="","",SUM(F254:P254)-(Q254))</f>
      </c>
      <c r="S254" s="234">
        <f>SUM(R252:R255)+S253</f>
        <v>0</v>
      </c>
      <c r="T254" s="234"/>
      <c r="U254" s="32">
        <f>SUM(F254:H254)</f>
        <v>0</v>
      </c>
    </row>
    <row r="255" spans="1:21" ht="15.75" customHeight="1">
      <c r="A255" s="230"/>
      <c r="B255" s="231"/>
      <c r="C255" s="232"/>
      <c r="D255" s="20"/>
      <c r="E255" s="34" t="s">
        <v>25</v>
      </c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6"/>
      <c r="R255" s="37">
        <f>IF(D255="","",SUM(F255:P255)-(Q255))</f>
      </c>
      <c r="S255" s="234"/>
      <c r="T255" s="234"/>
      <c r="U255" s="32">
        <f>SUM(F255:H255)</f>
        <v>0</v>
      </c>
    </row>
    <row r="256" spans="1:21" ht="15.75" customHeight="1">
      <c r="A256" s="230"/>
      <c r="B256" s="231"/>
      <c r="C256" s="35"/>
      <c r="D256" s="235" t="s">
        <v>26</v>
      </c>
      <c r="E256" s="235"/>
      <c r="F256" s="35">
        <f aca="true" t="shared" si="50" ref="F256:P256">SUM(F252:F255)</f>
        <v>0</v>
      </c>
      <c r="G256" s="35">
        <f t="shared" si="50"/>
        <v>0</v>
      </c>
      <c r="H256" s="35">
        <f t="shared" si="50"/>
        <v>0</v>
      </c>
      <c r="I256" s="35">
        <f t="shared" si="50"/>
        <v>0</v>
      </c>
      <c r="J256" s="35">
        <f t="shared" si="50"/>
        <v>0</v>
      </c>
      <c r="K256" s="35">
        <f t="shared" si="50"/>
        <v>0</v>
      </c>
      <c r="L256" s="35">
        <f t="shared" si="50"/>
        <v>0</v>
      </c>
      <c r="M256" s="35">
        <f t="shared" si="50"/>
        <v>0</v>
      </c>
      <c r="N256" s="35">
        <f t="shared" si="50"/>
        <v>0</v>
      </c>
      <c r="O256" s="35">
        <f t="shared" si="50"/>
        <v>0</v>
      </c>
      <c r="P256" s="35">
        <f t="shared" si="50"/>
        <v>0</v>
      </c>
      <c r="Q256" s="35"/>
      <c r="R256" s="35"/>
      <c r="S256" s="38"/>
      <c r="T256" s="39"/>
      <c r="U256" s="40">
        <f>SUM(U252:U255)</f>
        <v>0</v>
      </c>
    </row>
    <row r="257" spans="1:21" ht="15.75" customHeight="1">
      <c r="A257" s="230"/>
      <c r="B257" s="231"/>
      <c r="C257" s="232"/>
      <c r="D257" s="20"/>
      <c r="E257" s="21" t="s">
        <v>21</v>
      </c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3"/>
      <c r="R257" s="24">
        <f>IF(D257="","",SUM(F257:P257)-(Q257))</f>
      </c>
      <c r="S257" s="25" t="s">
        <v>22</v>
      </c>
      <c r="T257" s="237"/>
      <c r="U257" s="26">
        <f>SUM(F257:H257)</f>
        <v>0</v>
      </c>
    </row>
    <row r="258" spans="1:21" ht="15.75" customHeight="1">
      <c r="A258" s="230"/>
      <c r="B258" s="231"/>
      <c r="C258" s="232"/>
      <c r="D258" s="20"/>
      <c r="E258" s="27" t="s">
        <v>23</v>
      </c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9"/>
      <c r="R258" s="30">
        <f>IF(D258="","",SUM(F258:P258)-(Q258))</f>
      </c>
      <c r="S258" s="31"/>
      <c r="T258" s="237"/>
      <c r="U258" s="32">
        <f>SUM(F258:H258)</f>
        <v>0</v>
      </c>
    </row>
    <row r="259" spans="1:21" ht="15.75" customHeight="1">
      <c r="A259" s="230"/>
      <c r="B259" s="231"/>
      <c r="C259" s="232"/>
      <c r="D259" s="20"/>
      <c r="E259" s="27" t="s">
        <v>24</v>
      </c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9"/>
      <c r="R259" s="30">
        <f>IF(D259="","",SUM(F259:P259)-(Q259))</f>
      </c>
      <c r="S259" s="234">
        <f>SUM(R257:R260)+S258</f>
        <v>0</v>
      </c>
      <c r="T259" s="234"/>
      <c r="U259" s="32">
        <f>SUM(F259:H259)</f>
        <v>0</v>
      </c>
    </row>
    <row r="260" spans="1:21" ht="15.75" customHeight="1">
      <c r="A260" s="230"/>
      <c r="B260" s="231"/>
      <c r="C260" s="232"/>
      <c r="D260" s="20"/>
      <c r="E260" s="34" t="s">
        <v>25</v>
      </c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6"/>
      <c r="R260" s="37">
        <f>IF(D260="","",SUM(F260:P260)-(Q260))</f>
      </c>
      <c r="S260" s="234"/>
      <c r="T260" s="234"/>
      <c r="U260" s="32">
        <f>SUM(F260:H260)</f>
        <v>0</v>
      </c>
    </row>
    <row r="261" spans="1:21" ht="15.75" customHeight="1">
      <c r="A261" s="230"/>
      <c r="B261" s="231"/>
      <c r="C261" s="35"/>
      <c r="D261" s="235" t="s">
        <v>26</v>
      </c>
      <c r="E261" s="235"/>
      <c r="F261" s="35">
        <f aca="true" t="shared" si="51" ref="F261:P261">SUM(F257:F260)</f>
        <v>0</v>
      </c>
      <c r="G261" s="35">
        <f t="shared" si="51"/>
        <v>0</v>
      </c>
      <c r="H261" s="35">
        <f t="shared" si="51"/>
        <v>0</v>
      </c>
      <c r="I261" s="35">
        <f t="shared" si="51"/>
        <v>0</v>
      </c>
      <c r="J261" s="35">
        <f t="shared" si="51"/>
        <v>0</v>
      </c>
      <c r="K261" s="35">
        <f t="shared" si="51"/>
        <v>0</v>
      </c>
      <c r="L261" s="35">
        <f t="shared" si="51"/>
        <v>0</v>
      </c>
      <c r="M261" s="35">
        <f t="shared" si="51"/>
        <v>0</v>
      </c>
      <c r="N261" s="35">
        <f t="shared" si="51"/>
        <v>0</v>
      </c>
      <c r="O261" s="35">
        <f t="shared" si="51"/>
        <v>0</v>
      </c>
      <c r="P261" s="35">
        <f t="shared" si="51"/>
        <v>0</v>
      </c>
      <c r="Q261" s="35"/>
      <c r="R261" s="35"/>
      <c r="S261" s="38"/>
      <c r="T261" s="39"/>
      <c r="U261" s="40">
        <f>SUM(U257:U260)</f>
        <v>0</v>
      </c>
    </row>
    <row r="262" spans="1:21" ht="15.75" customHeight="1">
      <c r="A262" s="230"/>
      <c r="B262" s="231"/>
      <c r="C262" s="232"/>
      <c r="D262" s="20"/>
      <c r="E262" s="21" t="s">
        <v>21</v>
      </c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3"/>
      <c r="R262" s="24">
        <f>IF(D262="","",SUM(F262:P262)-(Q262))</f>
      </c>
      <c r="S262" s="25" t="s">
        <v>22</v>
      </c>
      <c r="T262" s="237"/>
      <c r="U262" s="26">
        <f>SUM(F262:H262)</f>
        <v>0</v>
      </c>
    </row>
    <row r="263" spans="1:21" ht="15.75" customHeight="1">
      <c r="A263" s="230"/>
      <c r="B263" s="231"/>
      <c r="C263" s="232"/>
      <c r="D263" s="20"/>
      <c r="E263" s="27" t="s">
        <v>23</v>
      </c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9"/>
      <c r="R263" s="30">
        <f>IF(D263="","",SUM(F263:P263)-(Q263))</f>
      </c>
      <c r="S263" s="31"/>
      <c r="T263" s="237"/>
      <c r="U263" s="32">
        <f>SUM(F263:H263)</f>
        <v>0</v>
      </c>
    </row>
    <row r="264" spans="1:21" ht="15.75" customHeight="1">
      <c r="A264" s="230"/>
      <c r="B264" s="231"/>
      <c r="C264" s="232"/>
      <c r="D264" s="20"/>
      <c r="E264" s="27" t="s">
        <v>24</v>
      </c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9"/>
      <c r="R264" s="30">
        <f>IF(D264="","",SUM(F264:P264)-(Q264))</f>
      </c>
      <c r="S264" s="234">
        <f>SUM(R262:R265)+S263</f>
        <v>0</v>
      </c>
      <c r="T264" s="234"/>
      <c r="U264" s="32">
        <f>SUM(F264:H264)</f>
        <v>0</v>
      </c>
    </row>
    <row r="265" spans="1:21" ht="15.75" customHeight="1">
      <c r="A265" s="230"/>
      <c r="B265" s="231"/>
      <c r="C265" s="232"/>
      <c r="D265" s="20"/>
      <c r="E265" s="34" t="s">
        <v>25</v>
      </c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6"/>
      <c r="R265" s="37">
        <f>IF(D265="","",SUM(F265:P265)-(Q265))</f>
      </c>
      <c r="S265" s="234"/>
      <c r="T265" s="234"/>
      <c r="U265" s="32">
        <f>SUM(F265:H265)</f>
        <v>0</v>
      </c>
    </row>
    <row r="266" spans="1:21" ht="15.75" customHeight="1">
      <c r="A266" s="230"/>
      <c r="B266" s="231"/>
      <c r="C266" s="35"/>
      <c r="D266" s="235" t="s">
        <v>26</v>
      </c>
      <c r="E266" s="235"/>
      <c r="F266" s="35">
        <f aca="true" t="shared" si="52" ref="F266:P266">SUM(F262:F265)</f>
        <v>0</v>
      </c>
      <c r="G266" s="35">
        <f t="shared" si="52"/>
        <v>0</v>
      </c>
      <c r="H266" s="35">
        <f t="shared" si="52"/>
        <v>0</v>
      </c>
      <c r="I266" s="35">
        <f t="shared" si="52"/>
        <v>0</v>
      </c>
      <c r="J266" s="35">
        <f t="shared" si="52"/>
        <v>0</v>
      </c>
      <c r="K266" s="35">
        <f t="shared" si="52"/>
        <v>0</v>
      </c>
      <c r="L266" s="35">
        <f t="shared" si="52"/>
        <v>0</v>
      </c>
      <c r="M266" s="35">
        <f t="shared" si="52"/>
        <v>0</v>
      </c>
      <c r="N266" s="35">
        <f t="shared" si="52"/>
        <v>0</v>
      </c>
      <c r="O266" s="35">
        <f t="shared" si="52"/>
        <v>0</v>
      </c>
      <c r="P266" s="35">
        <f t="shared" si="52"/>
        <v>0</v>
      </c>
      <c r="Q266" s="35"/>
      <c r="R266" s="35"/>
      <c r="S266" s="38"/>
      <c r="T266" s="39"/>
      <c r="U266" s="40">
        <f>SUM(U262:U265)</f>
        <v>0</v>
      </c>
    </row>
    <row r="267" spans="1:21" ht="15.75" customHeight="1">
      <c r="A267" s="230"/>
      <c r="B267" s="231"/>
      <c r="C267" s="232"/>
      <c r="D267" s="20"/>
      <c r="E267" s="21" t="s">
        <v>21</v>
      </c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3"/>
      <c r="R267" s="24">
        <f>IF(D267="","",SUM(F267:P267)-(Q267))</f>
      </c>
      <c r="S267" s="25" t="s">
        <v>22</v>
      </c>
      <c r="T267" s="237"/>
      <c r="U267" s="26">
        <f>SUM(F267:H267)</f>
        <v>0</v>
      </c>
    </row>
    <row r="268" spans="1:21" ht="15.75" customHeight="1">
      <c r="A268" s="230"/>
      <c r="B268" s="231"/>
      <c r="C268" s="232"/>
      <c r="D268" s="20"/>
      <c r="E268" s="27" t="s">
        <v>23</v>
      </c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9"/>
      <c r="R268" s="30">
        <f>IF(D268="","",SUM(F268:P268)-(Q268))</f>
      </c>
      <c r="S268" s="31"/>
      <c r="T268" s="237"/>
      <c r="U268" s="32">
        <f>SUM(F268:H268)</f>
        <v>0</v>
      </c>
    </row>
    <row r="269" spans="1:21" ht="15.75" customHeight="1">
      <c r="A269" s="230"/>
      <c r="B269" s="231"/>
      <c r="C269" s="232"/>
      <c r="D269" s="20"/>
      <c r="E269" s="27" t="s">
        <v>24</v>
      </c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9"/>
      <c r="R269" s="30">
        <f>IF(D269="","",SUM(F269:P269)-(Q269))</f>
      </c>
      <c r="S269" s="234">
        <f>SUM(R267:R270)+S268</f>
        <v>0</v>
      </c>
      <c r="T269" s="234"/>
      <c r="U269" s="32">
        <f>SUM(F269:H269)</f>
        <v>0</v>
      </c>
    </row>
    <row r="270" spans="1:21" ht="15.75" customHeight="1">
      <c r="A270" s="230"/>
      <c r="B270" s="231"/>
      <c r="C270" s="232"/>
      <c r="D270" s="20"/>
      <c r="E270" s="34" t="s">
        <v>25</v>
      </c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6"/>
      <c r="R270" s="37">
        <f>IF(D270="","",SUM(F270:P270)-(Q270))</f>
      </c>
      <c r="S270" s="234"/>
      <c r="T270" s="234"/>
      <c r="U270" s="32">
        <f>SUM(F270:H270)</f>
        <v>0</v>
      </c>
    </row>
    <row r="271" spans="1:21" ht="15.75" customHeight="1">
      <c r="A271" s="230"/>
      <c r="B271" s="231"/>
      <c r="C271" s="35"/>
      <c r="D271" s="235" t="s">
        <v>26</v>
      </c>
      <c r="E271" s="235"/>
      <c r="F271" s="35">
        <f aca="true" t="shared" si="53" ref="F271:P271">SUM(F267:F270)</f>
        <v>0</v>
      </c>
      <c r="G271" s="35">
        <f t="shared" si="53"/>
        <v>0</v>
      </c>
      <c r="H271" s="35">
        <f t="shared" si="53"/>
        <v>0</v>
      </c>
      <c r="I271" s="35">
        <f t="shared" si="53"/>
        <v>0</v>
      </c>
      <c r="J271" s="35">
        <f t="shared" si="53"/>
        <v>0</v>
      </c>
      <c r="K271" s="35">
        <f t="shared" si="53"/>
        <v>0</v>
      </c>
      <c r="L271" s="35">
        <f t="shared" si="53"/>
        <v>0</v>
      </c>
      <c r="M271" s="35">
        <f t="shared" si="53"/>
        <v>0</v>
      </c>
      <c r="N271" s="35">
        <f t="shared" si="53"/>
        <v>0</v>
      </c>
      <c r="O271" s="35">
        <f t="shared" si="53"/>
        <v>0</v>
      </c>
      <c r="P271" s="35">
        <f t="shared" si="53"/>
        <v>0</v>
      </c>
      <c r="Q271" s="35"/>
      <c r="R271" s="35"/>
      <c r="S271" s="38"/>
      <c r="T271" s="39"/>
      <c r="U271" s="40">
        <f>SUM(U267:U270)</f>
        <v>0</v>
      </c>
    </row>
    <row r="272" spans="1:21" ht="15.75" customHeight="1">
      <c r="A272" s="230"/>
      <c r="B272" s="231"/>
      <c r="C272" s="232"/>
      <c r="D272" s="20"/>
      <c r="E272" s="21" t="s">
        <v>21</v>
      </c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3"/>
      <c r="R272" s="24">
        <f>IF(D272="","",SUM(F272:P272)-(Q272))</f>
      </c>
      <c r="S272" s="25" t="s">
        <v>22</v>
      </c>
      <c r="T272" s="237"/>
      <c r="U272" s="26">
        <f>SUM(F272:H272)</f>
        <v>0</v>
      </c>
    </row>
    <row r="273" spans="1:21" ht="15.75" customHeight="1">
      <c r="A273" s="230"/>
      <c r="B273" s="231"/>
      <c r="C273" s="232"/>
      <c r="D273" s="20"/>
      <c r="E273" s="27" t="s">
        <v>23</v>
      </c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9"/>
      <c r="R273" s="30">
        <f>IF(D273="","",SUM(F273:P273)-(Q273))</f>
      </c>
      <c r="S273" s="31"/>
      <c r="T273" s="237"/>
      <c r="U273" s="32">
        <f>SUM(F273:H273)</f>
        <v>0</v>
      </c>
    </row>
    <row r="274" spans="1:21" ht="15.75" customHeight="1">
      <c r="A274" s="230"/>
      <c r="B274" s="231"/>
      <c r="C274" s="232"/>
      <c r="D274" s="20"/>
      <c r="E274" s="27" t="s">
        <v>24</v>
      </c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9"/>
      <c r="R274" s="30">
        <f>IF(D274="","",SUM(F274:P274)-(Q274))</f>
      </c>
      <c r="S274" s="234">
        <f>SUM(R272:R275)+S273</f>
        <v>0</v>
      </c>
      <c r="T274" s="234"/>
      <c r="U274" s="32">
        <f>SUM(F274:H274)</f>
        <v>0</v>
      </c>
    </row>
    <row r="275" spans="1:21" ht="15.75" customHeight="1">
      <c r="A275" s="230"/>
      <c r="B275" s="231"/>
      <c r="C275" s="232"/>
      <c r="D275" s="20"/>
      <c r="E275" s="34" t="s">
        <v>25</v>
      </c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6"/>
      <c r="R275" s="37">
        <f>IF(D275="","",SUM(F275:P275)-(Q275))</f>
      </c>
      <c r="S275" s="234"/>
      <c r="T275" s="234"/>
      <c r="U275" s="32">
        <f>SUM(F275:H275)</f>
        <v>0</v>
      </c>
    </row>
    <row r="276" spans="1:21" ht="15.75" customHeight="1">
      <c r="A276" s="230"/>
      <c r="B276" s="231"/>
      <c r="C276" s="35"/>
      <c r="D276" s="235" t="s">
        <v>26</v>
      </c>
      <c r="E276" s="235"/>
      <c r="F276" s="35">
        <f aca="true" t="shared" si="54" ref="F276:P276">SUM(F272:F275)</f>
        <v>0</v>
      </c>
      <c r="G276" s="35">
        <f t="shared" si="54"/>
        <v>0</v>
      </c>
      <c r="H276" s="35">
        <f t="shared" si="54"/>
        <v>0</v>
      </c>
      <c r="I276" s="35">
        <f t="shared" si="54"/>
        <v>0</v>
      </c>
      <c r="J276" s="35">
        <f t="shared" si="54"/>
        <v>0</v>
      </c>
      <c r="K276" s="35">
        <f t="shared" si="54"/>
        <v>0</v>
      </c>
      <c r="L276" s="35">
        <f t="shared" si="54"/>
        <v>0</v>
      </c>
      <c r="M276" s="35">
        <f t="shared" si="54"/>
        <v>0</v>
      </c>
      <c r="N276" s="35">
        <f t="shared" si="54"/>
        <v>0</v>
      </c>
      <c r="O276" s="35">
        <f t="shared" si="54"/>
        <v>0</v>
      </c>
      <c r="P276" s="35">
        <f t="shared" si="54"/>
        <v>0</v>
      </c>
      <c r="Q276" s="35"/>
      <c r="R276" s="35"/>
      <c r="S276" s="38"/>
      <c r="T276" s="39"/>
      <c r="U276" s="40">
        <f>SUM(U272:U275)</f>
        <v>0</v>
      </c>
    </row>
    <row r="277" spans="1:21" ht="15.75" customHeight="1">
      <c r="A277" s="230"/>
      <c r="B277" s="231"/>
      <c r="C277" s="232"/>
      <c r="D277" s="20"/>
      <c r="E277" s="21" t="s">
        <v>21</v>
      </c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3"/>
      <c r="R277" s="24">
        <f>IF(D277="","",SUM(F277:P277)-(Q277))</f>
      </c>
      <c r="S277" s="25" t="s">
        <v>22</v>
      </c>
      <c r="T277" s="237"/>
      <c r="U277" s="26">
        <f>SUM(F277:H277)</f>
        <v>0</v>
      </c>
    </row>
    <row r="278" spans="1:21" ht="15.75" customHeight="1">
      <c r="A278" s="230"/>
      <c r="B278" s="231"/>
      <c r="C278" s="232"/>
      <c r="D278" s="20"/>
      <c r="E278" s="27" t="s">
        <v>23</v>
      </c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9"/>
      <c r="R278" s="30">
        <f>IF(D278="","",SUM(F278:P278)-(Q278))</f>
      </c>
      <c r="S278" s="31"/>
      <c r="T278" s="237"/>
      <c r="U278" s="32">
        <f>SUM(F278:H278)</f>
        <v>0</v>
      </c>
    </row>
    <row r="279" spans="1:21" ht="15.75" customHeight="1">
      <c r="A279" s="230"/>
      <c r="B279" s="231"/>
      <c r="C279" s="232"/>
      <c r="D279" s="20"/>
      <c r="E279" s="27" t="s">
        <v>24</v>
      </c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9"/>
      <c r="R279" s="30">
        <f>IF(D279="","",SUM(F279:P279)-(Q279))</f>
      </c>
      <c r="S279" s="234">
        <f>SUM(R277:R280)+S278</f>
        <v>0</v>
      </c>
      <c r="T279" s="234"/>
      <c r="U279" s="32">
        <f>SUM(F279:H279)</f>
        <v>0</v>
      </c>
    </row>
    <row r="280" spans="1:21" ht="15.75" customHeight="1">
      <c r="A280" s="230"/>
      <c r="B280" s="231"/>
      <c r="C280" s="232"/>
      <c r="D280" s="20"/>
      <c r="E280" s="34" t="s">
        <v>25</v>
      </c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6"/>
      <c r="R280" s="37">
        <f>IF(D280="","",SUM(F280:P280)-(Q280))</f>
      </c>
      <c r="S280" s="234"/>
      <c r="T280" s="234"/>
      <c r="U280" s="32">
        <f>SUM(F280:H280)</f>
        <v>0</v>
      </c>
    </row>
    <row r="281" spans="1:21" ht="15.75" customHeight="1">
      <c r="A281" s="230"/>
      <c r="B281" s="231"/>
      <c r="C281" s="35"/>
      <c r="D281" s="235" t="s">
        <v>26</v>
      </c>
      <c r="E281" s="235"/>
      <c r="F281" s="35">
        <f aca="true" t="shared" si="55" ref="F281:P281">SUM(F277:F280)</f>
        <v>0</v>
      </c>
      <c r="G281" s="35">
        <f t="shared" si="55"/>
        <v>0</v>
      </c>
      <c r="H281" s="35">
        <f t="shared" si="55"/>
        <v>0</v>
      </c>
      <c r="I281" s="35">
        <f t="shared" si="55"/>
        <v>0</v>
      </c>
      <c r="J281" s="35">
        <f t="shared" si="55"/>
        <v>0</v>
      </c>
      <c r="K281" s="35">
        <f t="shared" si="55"/>
        <v>0</v>
      </c>
      <c r="L281" s="35">
        <f t="shared" si="55"/>
        <v>0</v>
      </c>
      <c r="M281" s="35">
        <f t="shared" si="55"/>
        <v>0</v>
      </c>
      <c r="N281" s="35">
        <f t="shared" si="55"/>
        <v>0</v>
      </c>
      <c r="O281" s="35">
        <f t="shared" si="55"/>
        <v>0</v>
      </c>
      <c r="P281" s="35">
        <f t="shared" si="55"/>
        <v>0</v>
      </c>
      <c r="Q281" s="35"/>
      <c r="R281" s="35"/>
      <c r="S281" s="38"/>
      <c r="T281" s="39"/>
      <c r="U281" s="40">
        <f>SUM(U277:U280)</f>
        <v>0</v>
      </c>
    </row>
    <row r="282" spans="1:21" ht="15.75" customHeight="1">
      <c r="A282" s="230"/>
      <c r="B282" s="231"/>
      <c r="C282" s="232"/>
      <c r="D282" s="20"/>
      <c r="E282" s="21" t="s">
        <v>21</v>
      </c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3"/>
      <c r="R282" s="24">
        <f>IF(D282="","",SUM(F282:P282)-(Q282))</f>
      </c>
      <c r="S282" s="25" t="s">
        <v>22</v>
      </c>
      <c r="T282" s="237"/>
      <c r="U282" s="26">
        <f>SUM(F282:H282)</f>
        <v>0</v>
      </c>
    </row>
    <row r="283" spans="1:21" ht="15.75" customHeight="1">
      <c r="A283" s="230"/>
      <c r="B283" s="231"/>
      <c r="C283" s="232"/>
      <c r="D283" s="20"/>
      <c r="E283" s="27" t="s">
        <v>23</v>
      </c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9"/>
      <c r="R283" s="30">
        <f>IF(D283="","",SUM(F283:P283)-(Q283))</f>
      </c>
      <c r="S283" s="31"/>
      <c r="T283" s="237"/>
      <c r="U283" s="32">
        <f>SUM(F283:H283)</f>
        <v>0</v>
      </c>
    </row>
    <row r="284" spans="1:21" ht="15.75" customHeight="1">
      <c r="A284" s="230"/>
      <c r="B284" s="231"/>
      <c r="C284" s="232"/>
      <c r="D284" s="20"/>
      <c r="E284" s="27" t="s">
        <v>24</v>
      </c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9"/>
      <c r="R284" s="30">
        <f>IF(D284="","",SUM(F284:P284)-(Q284))</f>
      </c>
      <c r="S284" s="234">
        <f>SUM(R282:R285)+S283</f>
        <v>0</v>
      </c>
      <c r="T284" s="234"/>
      <c r="U284" s="32">
        <f>SUM(F284:H284)</f>
        <v>0</v>
      </c>
    </row>
    <row r="285" spans="1:21" ht="15.75" customHeight="1">
      <c r="A285" s="230"/>
      <c r="B285" s="231"/>
      <c r="C285" s="232"/>
      <c r="D285" s="20"/>
      <c r="E285" s="34" t="s">
        <v>25</v>
      </c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6"/>
      <c r="R285" s="37">
        <f>IF(D285="","",SUM(F285:P285)-(Q285))</f>
      </c>
      <c r="S285" s="234"/>
      <c r="T285" s="234"/>
      <c r="U285" s="32">
        <f>SUM(F285:H285)</f>
        <v>0</v>
      </c>
    </row>
    <row r="286" spans="1:21" ht="15.75" customHeight="1">
      <c r="A286" s="230"/>
      <c r="B286" s="231"/>
      <c r="C286" s="35"/>
      <c r="D286" s="235" t="s">
        <v>26</v>
      </c>
      <c r="E286" s="235"/>
      <c r="F286" s="35">
        <f aca="true" t="shared" si="56" ref="F286:P286">SUM(F282:F285)</f>
        <v>0</v>
      </c>
      <c r="G286" s="35">
        <f t="shared" si="56"/>
        <v>0</v>
      </c>
      <c r="H286" s="35">
        <f t="shared" si="56"/>
        <v>0</v>
      </c>
      <c r="I286" s="35">
        <f t="shared" si="56"/>
        <v>0</v>
      </c>
      <c r="J286" s="35">
        <f t="shared" si="56"/>
        <v>0</v>
      </c>
      <c r="K286" s="35">
        <f t="shared" si="56"/>
        <v>0</v>
      </c>
      <c r="L286" s="35">
        <f t="shared" si="56"/>
        <v>0</v>
      </c>
      <c r="M286" s="35">
        <f t="shared" si="56"/>
        <v>0</v>
      </c>
      <c r="N286" s="35">
        <f t="shared" si="56"/>
        <v>0</v>
      </c>
      <c r="O286" s="35">
        <f t="shared" si="56"/>
        <v>0</v>
      </c>
      <c r="P286" s="35">
        <f t="shared" si="56"/>
        <v>0</v>
      </c>
      <c r="Q286" s="35"/>
      <c r="R286" s="35"/>
      <c r="S286" s="38"/>
      <c r="T286" s="39"/>
      <c r="U286" s="40">
        <f>SUM(U282:U285)</f>
        <v>0</v>
      </c>
    </row>
    <row r="287" spans="1:21" ht="15.75" customHeight="1">
      <c r="A287" s="230"/>
      <c r="B287" s="231"/>
      <c r="C287" s="232"/>
      <c r="D287" s="20"/>
      <c r="E287" s="21" t="s">
        <v>21</v>
      </c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3"/>
      <c r="R287" s="24">
        <f>IF(D287="","",SUM(F287:P287)-(Q287))</f>
      </c>
      <c r="S287" s="25" t="s">
        <v>22</v>
      </c>
      <c r="T287" s="237"/>
      <c r="U287" s="26">
        <f>SUM(F287:H287)</f>
        <v>0</v>
      </c>
    </row>
    <row r="288" spans="1:21" ht="15.75" customHeight="1">
      <c r="A288" s="230"/>
      <c r="B288" s="231"/>
      <c r="C288" s="232"/>
      <c r="D288" s="20"/>
      <c r="E288" s="27" t="s">
        <v>23</v>
      </c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9"/>
      <c r="R288" s="30">
        <f>IF(D288="","",SUM(F288:P288)-(Q288))</f>
      </c>
      <c r="S288" s="31"/>
      <c r="T288" s="237"/>
      <c r="U288" s="32">
        <f>SUM(F288:H288)</f>
        <v>0</v>
      </c>
    </row>
    <row r="289" spans="1:21" ht="15.75" customHeight="1">
      <c r="A289" s="230"/>
      <c r="B289" s="231"/>
      <c r="C289" s="232"/>
      <c r="D289" s="20"/>
      <c r="E289" s="27" t="s">
        <v>24</v>
      </c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9"/>
      <c r="R289" s="30">
        <f>IF(D289="","",SUM(F289:P289)-(Q289))</f>
      </c>
      <c r="S289" s="234">
        <f>SUM(R287:R290)+S288</f>
        <v>0</v>
      </c>
      <c r="T289" s="234"/>
      <c r="U289" s="32">
        <f>SUM(F289:H289)</f>
        <v>0</v>
      </c>
    </row>
    <row r="290" spans="1:21" ht="15.75" customHeight="1">
      <c r="A290" s="230"/>
      <c r="B290" s="231"/>
      <c r="C290" s="232"/>
      <c r="D290" s="20"/>
      <c r="E290" s="34" t="s">
        <v>25</v>
      </c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6"/>
      <c r="R290" s="37">
        <f>IF(D290="","",SUM(F290:P290)-(Q290))</f>
      </c>
      <c r="S290" s="234"/>
      <c r="T290" s="234"/>
      <c r="U290" s="32">
        <f>SUM(F290:H290)</f>
        <v>0</v>
      </c>
    </row>
    <row r="291" spans="1:21" ht="15.75" customHeight="1">
      <c r="A291" s="230"/>
      <c r="B291" s="231"/>
      <c r="C291" s="35"/>
      <c r="D291" s="235" t="s">
        <v>26</v>
      </c>
      <c r="E291" s="235"/>
      <c r="F291" s="35">
        <f aca="true" t="shared" si="57" ref="F291:P291">SUM(F287:F290)</f>
        <v>0</v>
      </c>
      <c r="G291" s="35">
        <f t="shared" si="57"/>
        <v>0</v>
      </c>
      <c r="H291" s="35">
        <f t="shared" si="57"/>
        <v>0</v>
      </c>
      <c r="I291" s="35">
        <f t="shared" si="57"/>
        <v>0</v>
      </c>
      <c r="J291" s="35">
        <f t="shared" si="57"/>
        <v>0</v>
      </c>
      <c r="K291" s="35">
        <f t="shared" si="57"/>
        <v>0</v>
      </c>
      <c r="L291" s="35">
        <f t="shared" si="57"/>
        <v>0</v>
      </c>
      <c r="M291" s="35">
        <f t="shared" si="57"/>
        <v>0</v>
      </c>
      <c r="N291" s="35">
        <f t="shared" si="57"/>
        <v>0</v>
      </c>
      <c r="O291" s="35">
        <f t="shared" si="57"/>
        <v>0</v>
      </c>
      <c r="P291" s="35">
        <f t="shared" si="57"/>
        <v>0</v>
      </c>
      <c r="Q291" s="35"/>
      <c r="R291" s="35"/>
      <c r="S291" s="38"/>
      <c r="T291" s="39"/>
      <c r="U291" s="40">
        <f>SUM(U287:U290)</f>
        <v>0</v>
      </c>
    </row>
  </sheetData>
  <sheetProtection selectLockedCells="1" selectUnlockedCells="1"/>
  <mergeCells count="348">
    <mergeCell ref="A287:A291"/>
    <mergeCell ref="B287:B291"/>
    <mergeCell ref="C287:C290"/>
    <mergeCell ref="T287:T288"/>
    <mergeCell ref="S289:T290"/>
    <mergeCell ref="D291:E291"/>
    <mergeCell ref="A282:A286"/>
    <mergeCell ref="B282:B286"/>
    <mergeCell ref="C282:C285"/>
    <mergeCell ref="T282:T283"/>
    <mergeCell ref="S284:T285"/>
    <mergeCell ref="D286:E286"/>
    <mergeCell ref="A277:A281"/>
    <mergeCell ref="B277:B281"/>
    <mergeCell ref="C277:C280"/>
    <mergeCell ref="T277:T278"/>
    <mergeCell ref="S279:T280"/>
    <mergeCell ref="D281:E281"/>
    <mergeCell ref="A272:A276"/>
    <mergeCell ref="B272:B276"/>
    <mergeCell ref="C272:C275"/>
    <mergeCell ref="T272:T273"/>
    <mergeCell ref="S274:T275"/>
    <mergeCell ref="D276:E276"/>
    <mergeCell ref="A267:A271"/>
    <mergeCell ref="B267:B271"/>
    <mergeCell ref="C267:C270"/>
    <mergeCell ref="T267:T268"/>
    <mergeCell ref="S269:T270"/>
    <mergeCell ref="D271:E271"/>
    <mergeCell ref="A262:A266"/>
    <mergeCell ref="B262:B266"/>
    <mergeCell ref="C262:C265"/>
    <mergeCell ref="T262:T263"/>
    <mergeCell ref="S264:T265"/>
    <mergeCell ref="D266:E266"/>
    <mergeCell ref="A257:A261"/>
    <mergeCell ref="B257:B261"/>
    <mergeCell ref="C257:C260"/>
    <mergeCell ref="T257:T258"/>
    <mergeCell ref="S259:T260"/>
    <mergeCell ref="D261:E261"/>
    <mergeCell ref="A252:A256"/>
    <mergeCell ref="B252:B256"/>
    <mergeCell ref="C252:C255"/>
    <mergeCell ref="T252:T253"/>
    <mergeCell ref="S254:T255"/>
    <mergeCell ref="D256:E256"/>
    <mergeCell ref="A247:A251"/>
    <mergeCell ref="B247:B251"/>
    <mergeCell ref="C247:C250"/>
    <mergeCell ref="T247:T248"/>
    <mergeCell ref="S249:T250"/>
    <mergeCell ref="D251:E251"/>
    <mergeCell ref="A242:A246"/>
    <mergeCell ref="B242:B246"/>
    <mergeCell ref="C242:C245"/>
    <mergeCell ref="T242:T243"/>
    <mergeCell ref="S244:T245"/>
    <mergeCell ref="D246:E246"/>
    <mergeCell ref="A237:A241"/>
    <mergeCell ref="B237:B241"/>
    <mergeCell ref="C237:C240"/>
    <mergeCell ref="T237:T238"/>
    <mergeCell ref="S239:T240"/>
    <mergeCell ref="D241:E241"/>
    <mergeCell ref="A232:A236"/>
    <mergeCell ref="B232:B236"/>
    <mergeCell ref="C232:C235"/>
    <mergeCell ref="T232:T233"/>
    <mergeCell ref="S234:T235"/>
    <mergeCell ref="D236:E236"/>
    <mergeCell ref="A212:A216"/>
    <mergeCell ref="B212:B216"/>
    <mergeCell ref="C212:C215"/>
    <mergeCell ref="T212:T213"/>
    <mergeCell ref="S214:T215"/>
    <mergeCell ref="D216:E216"/>
    <mergeCell ref="A182:A186"/>
    <mergeCell ref="B182:B186"/>
    <mergeCell ref="C182:C185"/>
    <mergeCell ref="T182:T183"/>
    <mergeCell ref="S184:T185"/>
    <mergeCell ref="D186:E186"/>
    <mergeCell ref="A207:A211"/>
    <mergeCell ref="B207:B211"/>
    <mergeCell ref="C207:C210"/>
    <mergeCell ref="T207:T208"/>
    <mergeCell ref="S209:T210"/>
    <mergeCell ref="D211:E211"/>
    <mergeCell ref="A27:A31"/>
    <mergeCell ref="B27:B31"/>
    <mergeCell ref="C27:C30"/>
    <mergeCell ref="T27:T28"/>
    <mergeCell ref="S29:T30"/>
    <mergeCell ref="D31:E31"/>
    <mergeCell ref="A177:A181"/>
    <mergeCell ref="B177:B181"/>
    <mergeCell ref="C177:C180"/>
    <mergeCell ref="T177:T178"/>
    <mergeCell ref="S179:T180"/>
    <mergeCell ref="D181:E181"/>
    <mergeCell ref="A52:A56"/>
    <mergeCell ref="B52:B56"/>
    <mergeCell ref="C52:C55"/>
    <mergeCell ref="T52:T53"/>
    <mergeCell ref="S54:T55"/>
    <mergeCell ref="D56:E56"/>
    <mergeCell ref="A122:A126"/>
    <mergeCell ref="B122:B126"/>
    <mergeCell ref="C122:C125"/>
    <mergeCell ref="T122:T123"/>
    <mergeCell ref="S124:T125"/>
    <mergeCell ref="D126:E126"/>
    <mergeCell ref="A97:A101"/>
    <mergeCell ref="B97:B101"/>
    <mergeCell ref="C97:C100"/>
    <mergeCell ref="T97:T98"/>
    <mergeCell ref="S99:T100"/>
    <mergeCell ref="D101:E101"/>
    <mergeCell ref="A117:A121"/>
    <mergeCell ref="B117:B121"/>
    <mergeCell ref="C117:C120"/>
    <mergeCell ref="T117:T118"/>
    <mergeCell ref="S119:T120"/>
    <mergeCell ref="D121:E121"/>
    <mergeCell ref="A197:A201"/>
    <mergeCell ref="B197:B201"/>
    <mergeCell ref="C197:C200"/>
    <mergeCell ref="T197:T198"/>
    <mergeCell ref="S199:T200"/>
    <mergeCell ref="D201:E201"/>
    <mergeCell ref="A187:A191"/>
    <mergeCell ref="B187:B191"/>
    <mergeCell ref="C187:C190"/>
    <mergeCell ref="T187:T188"/>
    <mergeCell ref="S189:T190"/>
    <mergeCell ref="D191:E191"/>
    <mergeCell ref="A227:A231"/>
    <mergeCell ref="B227:B231"/>
    <mergeCell ref="C227:C230"/>
    <mergeCell ref="T227:T228"/>
    <mergeCell ref="S229:T230"/>
    <mergeCell ref="D231:E231"/>
    <mergeCell ref="A42:A46"/>
    <mergeCell ref="B42:B46"/>
    <mergeCell ref="C42:C45"/>
    <mergeCell ref="T42:T43"/>
    <mergeCell ref="S44:T45"/>
    <mergeCell ref="D46:E46"/>
    <mergeCell ref="A102:A106"/>
    <mergeCell ref="B102:B106"/>
    <mergeCell ref="C102:C105"/>
    <mergeCell ref="T102:T103"/>
    <mergeCell ref="S104:T105"/>
    <mergeCell ref="D106:E106"/>
    <mergeCell ref="A137:A141"/>
    <mergeCell ref="B137:B141"/>
    <mergeCell ref="C137:C140"/>
    <mergeCell ref="T137:T138"/>
    <mergeCell ref="S139:T140"/>
    <mergeCell ref="D141:E141"/>
    <mergeCell ref="A112:A116"/>
    <mergeCell ref="B112:B116"/>
    <mergeCell ref="C112:C115"/>
    <mergeCell ref="T112:T113"/>
    <mergeCell ref="S114:T115"/>
    <mergeCell ref="D116:E116"/>
    <mergeCell ref="A82:A86"/>
    <mergeCell ref="B82:B86"/>
    <mergeCell ref="C82:C85"/>
    <mergeCell ref="T82:T83"/>
    <mergeCell ref="S84:T85"/>
    <mergeCell ref="D86:E86"/>
    <mergeCell ref="A127:A131"/>
    <mergeCell ref="B127:B131"/>
    <mergeCell ref="C127:C130"/>
    <mergeCell ref="T127:T128"/>
    <mergeCell ref="S129:T130"/>
    <mergeCell ref="D131:E131"/>
    <mergeCell ref="A22:A26"/>
    <mergeCell ref="B22:B26"/>
    <mergeCell ref="C22:C25"/>
    <mergeCell ref="T22:T23"/>
    <mergeCell ref="S24:T25"/>
    <mergeCell ref="D26:E26"/>
    <mergeCell ref="A217:A221"/>
    <mergeCell ref="B217:B221"/>
    <mergeCell ref="C217:C220"/>
    <mergeCell ref="T217:T218"/>
    <mergeCell ref="S219:T220"/>
    <mergeCell ref="D221:E221"/>
    <mergeCell ref="A142:A146"/>
    <mergeCell ref="B142:B146"/>
    <mergeCell ref="C142:C145"/>
    <mergeCell ref="T142:T143"/>
    <mergeCell ref="S144:T145"/>
    <mergeCell ref="D146:E146"/>
    <mergeCell ref="A57:A61"/>
    <mergeCell ref="B57:B61"/>
    <mergeCell ref="C57:C60"/>
    <mergeCell ref="T57:T58"/>
    <mergeCell ref="S59:T60"/>
    <mergeCell ref="D61:E61"/>
    <mergeCell ref="A162:A166"/>
    <mergeCell ref="B162:B166"/>
    <mergeCell ref="C162:C165"/>
    <mergeCell ref="T162:T163"/>
    <mergeCell ref="S164:T165"/>
    <mergeCell ref="D166:E166"/>
    <mergeCell ref="A202:A206"/>
    <mergeCell ref="B202:B206"/>
    <mergeCell ref="C202:C205"/>
    <mergeCell ref="T202:T203"/>
    <mergeCell ref="S204:T205"/>
    <mergeCell ref="D206:E206"/>
    <mergeCell ref="A132:A136"/>
    <mergeCell ref="B132:B136"/>
    <mergeCell ref="C132:C135"/>
    <mergeCell ref="T132:T133"/>
    <mergeCell ref="S134:T135"/>
    <mergeCell ref="D136:E136"/>
    <mergeCell ref="A32:A36"/>
    <mergeCell ref="B32:B36"/>
    <mergeCell ref="C32:C35"/>
    <mergeCell ref="T32:T33"/>
    <mergeCell ref="S34:T35"/>
    <mergeCell ref="D36:E36"/>
    <mergeCell ref="A67:A71"/>
    <mergeCell ref="B67:B71"/>
    <mergeCell ref="C67:C70"/>
    <mergeCell ref="T67:T68"/>
    <mergeCell ref="S69:T70"/>
    <mergeCell ref="D71:E71"/>
    <mergeCell ref="A152:A156"/>
    <mergeCell ref="B152:B156"/>
    <mergeCell ref="C152:C155"/>
    <mergeCell ref="T152:T153"/>
    <mergeCell ref="S154:T155"/>
    <mergeCell ref="D156:E156"/>
    <mergeCell ref="A167:A171"/>
    <mergeCell ref="B167:B171"/>
    <mergeCell ref="C167:C170"/>
    <mergeCell ref="T167:T168"/>
    <mergeCell ref="S169:T170"/>
    <mergeCell ref="D171:E171"/>
    <mergeCell ref="A12:A16"/>
    <mergeCell ref="B12:B16"/>
    <mergeCell ref="C12:C15"/>
    <mergeCell ref="T12:T13"/>
    <mergeCell ref="S14:T15"/>
    <mergeCell ref="D16:E16"/>
    <mergeCell ref="A222:A226"/>
    <mergeCell ref="B222:B226"/>
    <mergeCell ref="C222:C225"/>
    <mergeCell ref="T222:T223"/>
    <mergeCell ref="S224:T225"/>
    <mergeCell ref="D226:E226"/>
    <mergeCell ref="A17:A21"/>
    <mergeCell ref="B17:B21"/>
    <mergeCell ref="C17:C20"/>
    <mergeCell ref="T17:T18"/>
    <mergeCell ref="S19:T20"/>
    <mergeCell ref="D21:E21"/>
    <mergeCell ref="A172:A176"/>
    <mergeCell ref="B172:B176"/>
    <mergeCell ref="C172:C175"/>
    <mergeCell ref="T172:T173"/>
    <mergeCell ref="S174:T175"/>
    <mergeCell ref="D176:E176"/>
    <mergeCell ref="A47:A51"/>
    <mergeCell ref="B47:B51"/>
    <mergeCell ref="C47:C50"/>
    <mergeCell ref="T47:T48"/>
    <mergeCell ref="S49:T50"/>
    <mergeCell ref="D51:E51"/>
    <mergeCell ref="A2:A6"/>
    <mergeCell ref="B2:B6"/>
    <mergeCell ref="C2:C5"/>
    <mergeCell ref="T2:T3"/>
    <mergeCell ref="S4:T5"/>
    <mergeCell ref="D6:E6"/>
    <mergeCell ref="A147:A151"/>
    <mergeCell ref="B147:B151"/>
    <mergeCell ref="C147:C150"/>
    <mergeCell ref="T147:T148"/>
    <mergeCell ref="S149:T150"/>
    <mergeCell ref="D151:E151"/>
    <mergeCell ref="A107:A111"/>
    <mergeCell ref="B107:B111"/>
    <mergeCell ref="C107:C110"/>
    <mergeCell ref="T107:T108"/>
    <mergeCell ref="S109:T110"/>
    <mergeCell ref="D111:E111"/>
    <mergeCell ref="A157:A161"/>
    <mergeCell ref="B157:B161"/>
    <mergeCell ref="C157:C160"/>
    <mergeCell ref="T157:T158"/>
    <mergeCell ref="S159:T160"/>
    <mergeCell ref="D161:E161"/>
    <mergeCell ref="A72:A76"/>
    <mergeCell ref="B72:B76"/>
    <mergeCell ref="C72:C75"/>
    <mergeCell ref="T72:T73"/>
    <mergeCell ref="S74:T75"/>
    <mergeCell ref="D76:E76"/>
    <mergeCell ref="A7:A11"/>
    <mergeCell ref="B7:B11"/>
    <mergeCell ref="C7:C10"/>
    <mergeCell ref="T7:T8"/>
    <mergeCell ref="S9:T10"/>
    <mergeCell ref="D11:E11"/>
    <mergeCell ref="A192:A196"/>
    <mergeCell ref="B192:B196"/>
    <mergeCell ref="C192:C195"/>
    <mergeCell ref="T192:T193"/>
    <mergeCell ref="S194:T195"/>
    <mergeCell ref="D196:E196"/>
    <mergeCell ref="A77:A81"/>
    <mergeCell ref="B77:B81"/>
    <mergeCell ref="C77:C80"/>
    <mergeCell ref="T77:T78"/>
    <mergeCell ref="S79:T80"/>
    <mergeCell ref="D81:E81"/>
    <mergeCell ref="A92:A96"/>
    <mergeCell ref="B92:B96"/>
    <mergeCell ref="C92:C95"/>
    <mergeCell ref="T92:T93"/>
    <mergeCell ref="S94:T95"/>
    <mergeCell ref="D96:E96"/>
    <mergeCell ref="A37:A41"/>
    <mergeCell ref="B37:B41"/>
    <mergeCell ref="C37:C40"/>
    <mergeCell ref="T37:T38"/>
    <mergeCell ref="S39:T40"/>
    <mergeCell ref="D41:E41"/>
    <mergeCell ref="A62:A66"/>
    <mergeCell ref="B62:B66"/>
    <mergeCell ref="C62:C65"/>
    <mergeCell ref="T62:T63"/>
    <mergeCell ref="S64:T65"/>
    <mergeCell ref="D66:E66"/>
    <mergeCell ref="A87:A91"/>
    <mergeCell ref="B87:B91"/>
    <mergeCell ref="C87:C90"/>
    <mergeCell ref="T87:T88"/>
    <mergeCell ref="S89:T90"/>
    <mergeCell ref="D91:E91"/>
  </mergeCells>
  <printOptions gridLines="1"/>
  <pageMargins left="0.5118110236220472" right="0.15748031496062992" top="0.4330708661417323" bottom="0.2755905511811024" header="0.5118110236220472" footer="0.5118110236220472"/>
  <pageSetup fitToHeight="0" fitToWidth="1" horizontalDpi="300" verticalDpi="300" orientation="portrait" paperSize="9" scale="86" r:id="rId1"/>
  <rowBreaks count="1" manualBreakCount="1">
    <brk id="91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9"/>
  <sheetViews>
    <sheetView zoomScalePageLayoutView="0" workbookViewId="0" topLeftCell="A1">
      <selection activeCell="A1" sqref="A1:V15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12.140625" style="1" customWidth="1"/>
    <col min="18" max="19" width="9.140625" style="1" customWidth="1"/>
    <col min="20" max="20" width="15.281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49" t="s">
        <v>87</v>
      </c>
      <c r="B1" s="249"/>
      <c r="C1" s="249"/>
      <c r="D1" s="250" t="s">
        <v>246</v>
      </c>
      <c r="E1" s="250"/>
      <c r="F1" s="250"/>
      <c r="G1" s="250"/>
      <c r="H1" s="250"/>
      <c r="I1" s="250"/>
      <c r="J1" s="250"/>
      <c r="K1" s="250"/>
      <c r="R1" s="123"/>
      <c r="S1" s="141"/>
    </row>
    <row r="2" spans="1:25" ht="15.75" customHeight="1">
      <c r="A2" s="249" t="s">
        <v>2</v>
      </c>
      <c r="B2" s="249"/>
      <c r="C2" s="249"/>
      <c r="D2" s="250" t="s">
        <v>186</v>
      </c>
      <c r="E2" s="250"/>
      <c r="F2" s="250"/>
      <c r="G2" s="251" t="s">
        <v>88</v>
      </c>
      <c r="H2" s="251"/>
      <c r="I2" s="251"/>
      <c r="J2" s="252" t="s">
        <v>89</v>
      </c>
      <c r="K2" s="252"/>
      <c r="L2" s="125"/>
      <c r="M2" s="126"/>
      <c r="N2" s="127"/>
      <c r="O2" s="127"/>
      <c r="P2" s="128"/>
      <c r="R2" s="129"/>
      <c r="S2" s="142"/>
      <c r="U2" s="130"/>
      <c r="V2" s="131"/>
      <c r="W2" s="131"/>
      <c r="X2" s="131"/>
      <c r="Y2" s="131"/>
    </row>
    <row r="3" spans="1:24" ht="15.75" customHeight="1">
      <c r="A3" s="122"/>
      <c r="B3" s="253" t="s">
        <v>90</v>
      </c>
      <c r="C3" s="253"/>
      <c r="D3" s="254" t="s">
        <v>91</v>
      </c>
      <c r="E3" s="254"/>
      <c r="F3" s="254"/>
      <c r="G3" s="255" t="s">
        <v>117</v>
      </c>
      <c r="H3" s="255"/>
      <c r="I3" s="255"/>
      <c r="J3" s="256" t="s">
        <v>91</v>
      </c>
      <c r="K3" s="256"/>
      <c r="L3" s="257" t="s">
        <v>92</v>
      </c>
      <c r="M3" s="257"/>
      <c r="N3" s="257"/>
      <c r="O3" s="258" t="s">
        <v>91</v>
      </c>
      <c r="P3" s="259"/>
      <c r="Q3" s="277" t="s">
        <v>93</v>
      </c>
      <c r="R3" s="159" t="s">
        <v>91</v>
      </c>
      <c r="S3" s="280" t="s">
        <v>118</v>
      </c>
      <c r="T3" s="158" t="s">
        <v>91</v>
      </c>
      <c r="U3" s="131"/>
      <c r="V3" s="131"/>
      <c r="W3" s="131"/>
      <c r="X3" s="131"/>
    </row>
    <row r="4" spans="1:24" ht="15.75" customHeight="1">
      <c r="A4" s="122"/>
      <c r="B4" s="253"/>
      <c r="C4" s="253"/>
      <c r="D4" s="260">
        <v>0</v>
      </c>
      <c r="E4" s="260"/>
      <c r="F4" s="260"/>
      <c r="G4" s="255"/>
      <c r="H4" s="255"/>
      <c r="I4" s="255"/>
      <c r="J4" s="261">
        <v>0</v>
      </c>
      <c r="K4" s="261"/>
      <c r="L4" s="257"/>
      <c r="M4" s="257"/>
      <c r="N4" s="257"/>
      <c r="O4" s="262">
        <v>9</v>
      </c>
      <c r="P4" s="263"/>
      <c r="Q4" s="278"/>
      <c r="R4" s="283">
        <v>9</v>
      </c>
      <c r="S4" s="281"/>
      <c r="T4" s="285">
        <v>29</v>
      </c>
      <c r="U4" s="131"/>
      <c r="V4" s="131"/>
      <c r="W4" s="131"/>
      <c r="X4" s="131"/>
    </row>
    <row r="5" spans="1:24" ht="15.75" customHeight="1">
      <c r="A5" s="122"/>
      <c r="B5" s="253"/>
      <c r="C5" s="253"/>
      <c r="D5" s="260"/>
      <c r="E5" s="260"/>
      <c r="F5" s="260"/>
      <c r="G5" s="255"/>
      <c r="H5" s="255"/>
      <c r="I5" s="255"/>
      <c r="J5" s="261"/>
      <c r="K5" s="261"/>
      <c r="L5" s="257"/>
      <c r="M5" s="257"/>
      <c r="N5" s="257"/>
      <c r="O5" s="262"/>
      <c r="P5" s="263"/>
      <c r="Q5" s="279"/>
      <c r="R5" s="284"/>
      <c r="S5" s="282"/>
      <c r="T5" s="286"/>
      <c r="U5" s="131"/>
      <c r="V5" s="131"/>
      <c r="W5" s="131"/>
      <c r="X5" s="131"/>
    </row>
    <row r="6" spans="1:24" ht="15.75" customHeight="1">
      <c r="A6" s="122"/>
      <c r="B6" s="264" t="s">
        <v>119</v>
      </c>
      <c r="C6" s="264"/>
      <c r="D6" s="265" t="s">
        <v>91</v>
      </c>
      <c r="E6" s="265"/>
      <c r="F6" s="265"/>
      <c r="G6" s="266" t="s">
        <v>120</v>
      </c>
      <c r="H6" s="266"/>
      <c r="I6" s="266"/>
      <c r="J6" s="267" t="s">
        <v>91</v>
      </c>
      <c r="K6" s="267"/>
      <c r="L6" s="268" t="s">
        <v>121</v>
      </c>
      <c r="M6" s="268"/>
      <c r="N6" s="268"/>
      <c r="O6" s="269" t="s">
        <v>91</v>
      </c>
      <c r="P6" s="269"/>
      <c r="Q6" s="160" t="s">
        <v>20</v>
      </c>
      <c r="R6" s="161" t="s">
        <v>83</v>
      </c>
      <c r="S6" s="162"/>
      <c r="T6" s="163" t="s">
        <v>91</v>
      </c>
      <c r="U6" s="131"/>
      <c r="V6" s="131"/>
      <c r="W6" s="131"/>
      <c r="X6" s="131"/>
    </row>
    <row r="7" spans="1:24" ht="15.75" customHeight="1">
      <c r="A7" s="122"/>
      <c r="B7" s="264"/>
      <c r="C7" s="264"/>
      <c r="D7" s="270"/>
      <c r="E7" s="270"/>
      <c r="F7" s="270"/>
      <c r="G7" s="266"/>
      <c r="H7" s="266"/>
      <c r="I7" s="266"/>
      <c r="J7" s="271"/>
      <c r="K7" s="271"/>
      <c r="L7" s="268"/>
      <c r="M7" s="268"/>
      <c r="N7" s="268"/>
      <c r="O7" s="272">
        <v>126</v>
      </c>
      <c r="P7" s="272"/>
      <c r="Q7" s="164" t="s">
        <v>20</v>
      </c>
      <c r="R7" s="165" t="s">
        <v>122</v>
      </c>
      <c r="S7" s="166"/>
      <c r="T7" s="167" t="s">
        <v>91</v>
      </c>
      <c r="U7" s="131"/>
      <c r="V7" s="131"/>
      <c r="W7" s="131"/>
      <c r="X7" s="131"/>
    </row>
    <row r="8" spans="2:20" ht="15.75" customHeight="1">
      <c r="B8" s="264"/>
      <c r="C8" s="264"/>
      <c r="D8" s="270"/>
      <c r="E8" s="270"/>
      <c r="F8" s="270"/>
      <c r="G8" s="266"/>
      <c r="H8" s="266"/>
      <c r="I8" s="266"/>
      <c r="J8" s="271"/>
      <c r="K8" s="271"/>
      <c r="L8" s="268"/>
      <c r="M8" s="268"/>
      <c r="N8" s="268"/>
      <c r="O8" s="272"/>
      <c r="P8" s="272"/>
      <c r="Q8" s="168" t="s">
        <v>20</v>
      </c>
      <c r="R8" s="169" t="s">
        <v>123</v>
      </c>
      <c r="S8" s="170">
        <v>9</v>
      </c>
      <c r="T8" s="171" t="s">
        <v>91</v>
      </c>
    </row>
    <row r="9" spans="1:81" s="18" customFormat="1" ht="21" customHeight="1">
      <c r="A9" s="72"/>
      <c r="B9" s="73" t="s">
        <v>3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4" t="s">
        <v>64</v>
      </c>
      <c r="M9" s="74" t="s">
        <v>15</v>
      </c>
      <c r="N9" s="75" t="s">
        <v>16</v>
      </c>
      <c r="O9" s="76" t="s">
        <v>94</v>
      </c>
      <c r="P9" s="77" t="s">
        <v>95</v>
      </c>
      <c r="Q9" s="16" t="s">
        <v>20</v>
      </c>
      <c r="R9" s="132"/>
      <c r="S9" s="143"/>
      <c r="T9" s="145"/>
      <c r="U9" s="144"/>
      <c r="V9" s="135"/>
      <c r="W9" s="135"/>
      <c r="X9" s="135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</row>
    <row r="10" spans="1:20" ht="15.75" customHeight="1" thickBot="1">
      <c r="A10" s="60">
        <v>1</v>
      </c>
      <c r="B10" s="79" t="s">
        <v>187</v>
      </c>
      <c r="C10" s="78">
        <v>0</v>
      </c>
      <c r="D10" s="78">
        <v>0</v>
      </c>
      <c r="E10" s="78">
        <v>0</v>
      </c>
      <c r="F10" s="78">
        <v>6</v>
      </c>
      <c r="G10" s="78">
        <v>0</v>
      </c>
      <c r="H10" s="78">
        <v>10</v>
      </c>
      <c r="I10" s="78">
        <v>9</v>
      </c>
      <c r="J10" s="78">
        <v>12</v>
      </c>
      <c r="K10" s="78">
        <v>0</v>
      </c>
      <c r="L10" s="78">
        <v>0</v>
      </c>
      <c r="M10" s="78"/>
      <c r="N10" s="78"/>
      <c r="O10" s="33">
        <f>IF(B10="","",SUM(C10:M10)-(N10))</f>
        <v>37</v>
      </c>
      <c r="P10" s="82" t="s">
        <v>240</v>
      </c>
      <c r="Q10" s="80">
        <f>SUM(C10:E10)</f>
        <v>0</v>
      </c>
      <c r="S10" s="172" t="s">
        <v>124</v>
      </c>
      <c r="T10" s="137"/>
    </row>
    <row r="11" spans="1:22" ht="15.75" customHeight="1">
      <c r="A11" s="60">
        <v>2</v>
      </c>
      <c r="B11" s="79" t="s">
        <v>188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33">
        <f>IF(B11="","",SUM(C11:M11)-(N11))</f>
        <v>0</v>
      </c>
      <c r="P11" s="82" t="s">
        <v>240</v>
      </c>
      <c r="Q11" s="80">
        <f>SUM(C11:E11)</f>
        <v>0</v>
      </c>
      <c r="S11" s="287" t="s">
        <v>125</v>
      </c>
      <c r="T11" s="288"/>
      <c r="U11" s="176">
        <v>9</v>
      </c>
      <c r="V11" s="173" t="s">
        <v>91</v>
      </c>
    </row>
    <row r="12" spans="1:23" ht="15.75" customHeight="1">
      <c r="A12" s="60">
        <v>3</v>
      </c>
      <c r="B12" s="79" t="s">
        <v>181</v>
      </c>
      <c r="C12" s="19">
        <v>0</v>
      </c>
      <c r="D12" s="19">
        <v>0</v>
      </c>
      <c r="E12" s="19">
        <v>0</v>
      </c>
      <c r="F12" s="19">
        <v>8</v>
      </c>
      <c r="G12" s="19">
        <v>9</v>
      </c>
      <c r="H12" s="19">
        <v>10</v>
      </c>
      <c r="I12" s="19">
        <v>8</v>
      </c>
      <c r="J12" s="19">
        <v>9</v>
      </c>
      <c r="K12" s="19">
        <v>8</v>
      </c>
      <c r="L12" s="19">
        <v>8</v>
      </c>
      <c r="M12" s="19"/>
      <c r="N12" s="81"/>
      <c r="O12" s="33">
        <f>IF(B12="","",SUM(C12:M12)-(N12))</f>
        <v>60</v>
      </c>
      <c r="P12" s="82" t="s">
        <v>240</v>
      </c>
      <c r="Q12" s="80">
        <f>SUM(C12:E12)</f>
        <v>0</v>
      </c>
      <c r="S12" s="273" t="s">
        <v>112</v>
      </c>
      <c r="T12" s="274"/>
      <c r="U12" s="177">
        <v>126</v>
      </c>
      <c r="V12" s="174" t="s">
        <v>91</v>
      </c>
      <c r="W12" s="138"/>
    </row>
    <row r="13" spans="1:23" ht="15.75" customHeight="1">
      <c r="A13" s="60">
        <v>4</v>
      </c>
      <c r="B13" s="79" t="s">
        <v>173</v>
      </c>
      <c r="C13" s="78">
        <v>0</v>
      </c>
      <c r="D13" s="78">
        <v>9</v>
      </c>
      <c r="E13" s="78">
        <v>0</v>
      </c>
      <c r="F13" s="78">
        <v>6</v>
      </c>
      <c r="G13" s="78">
        <v>0</v>
      </c>
      <c r="H13" s="78">
        <v>9</v>
      </c>
      <c r="I13" s="78">
        <v>0</v>
      </c>
      <c r="J13" s="78">
        <v>0</v>
      </c>
      <c r="K13" s="78">
        <v>6</v>
      </c>
      <c r="L13" s="78">
        <v>0</v>
      </c>
      <c r="M13" s="78"/>
      <c r="N13" s="78">
        <v>1</v>
      </c>
      <c r="O13" s="33">
        <f>IF(B13="","",SUM(C13:M13)-(N13))</f>
        <v>29</v>
      </c>
      <c r="P13" s="82" t="s">
        <v>240</v>
      </c>
      <c r="Q13" s="80">
        <f>SUM(C13:E13)</f>
        <v>9</v>
      </c>
      <c r="S13" s="273" t="s">
        <v>113</v>
      </c>
      <c r="T13" s="274"/>
      <c r="U13" s="177">
        <v>126</v>
      </c>
      <c r="V13" s="174" t="s">
        <v>91</v>
      </c>
      <c r="W13" s="138"/>
    </row>
    <row r="14" spans="1:23" ht="15.75" customHeight="1" thickBot="1">
      <c r="A14" s="60">
        <v>5</v>
      </c>
      <c r="B14" s="79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33">
        <f>IF(B14="","",SUM(C14:M14)-(N14))</f>
      </c>
      <c r="P14" s="82"/>
      <c r="Q14" s="80">
        <f>SUM(C14:E14)</f>
        <v>0</v>
      </c>
      <c r="S14" s="275" t="s">
        <v>114</v>
      </c>
      <c r="T14" s="276"/>
      <c r="U14" s="178">
        <v>126</v>
      </c>
      <c r="V14" s="175" t="s">
        <v>91</v>
      </c>
      <c r="W14" s="138"/>
    </row>
    <row r="15" spans="1:22" ht="15.75" customHeight="1">
      <c r="A15" s="60">
        <v>6</v>
      </c>
      <c r="B15" s="79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33">
        <f aca="true" t="shared" si="0" ref="O15:O49">IF(B15="","",SUM(C15:M15)-(N15))</f>
      </c>
      <c r="P15" s="82"/>
      <c r="Q15" s="80">
        <f aca="true" t="shared" si="1" ref="Q15:Q49">SUM(C15:E15)</f>
        <v>0</v>
      </c>
      <c r="V15" s="17"/>
    </row>
    <row r="16" spans="1:17" ht="15.75" customHeight="1">
      <c r="A16" s="60">
        <v>7</v>
      </c>
      <c r="B16" s="7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81"/>
      <c r="O16" s="33">
        <f t="shared" si="0"/>
      </c>
      <c r="P16" s="82"/>
      <c r="Q16" s="80">
        <f t="shared" si="1"/>
        <v>0</v>
      </c>
    </row>
    <row r="17" spans="1:17" ht="15.75" customHeight="1">
      <c r="A17" s="60">
        <v>8</v>
      </c>
      <c r="B17" s="7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81"/>
      <c r="O17" s="33">
        <f t="shared" si="0"/>
      </c>
      <c r="P17" s="82"/>
      <c r="Q17" s="80">
        <f t="shared" si="1"/>
        <v>0</v>
      </c>
    </row>
    <row r="18" spans="1:17" ht="15.75" customHeight="1">
      <c r="A18" s="60">
        <v>9</v>
      </c>
      <c r="B18" s="79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33">
        <f t="shared" si="0"/>
      </c>
      <c r="P18" s="82"/>
      <c r="Q18" s="80">
        <f t="shared" si="1"/>
        <v>0</v>
      </c>
    </row>
    <row r="19" spans="1:17" ht="15.75" customHeight="1">
      <c r="A19" s="60">
        <v>10</v>
      </c>
      <c r="B19" s="79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33">
        <f t="shared" si="0"/>
      </c>
      <c r="P19" s="82"/>
      <c r="Q19" s="80">
        <f t="shared" si="1"/>
        <v>0</v>
      </c>
    </row>
    <row r="20" spans="1:19" ht="15.75" customHeight="1">
      <c r="A20" s="60">
        <v>11</v>
      </c>
      <c r="B20" s="79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33">
        <f t="shared" si="0"/>
      </c>
      <c r="P20" s="82"/>
      <c r="Q20" s="80">
        <f t="shared" si="1"/>
        <v>0</v>
      </c>
      <c r="R20" s="139"/>
      <c r="S20" s="139"/>
    </row>
    <row r="21" spans="1:17" ht="15.75" customHeight="1">
      <c r="A21" s="60">
        <v>12</v>
      </c>
      <c r="B21" s="79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33">
        <f t="shared" si="0"/>
      </c>
      <c r="P21" s="82"/>
      <c r="Q21" s="80">
        <f t="shared" si="1"/>
        <v>0</v>
      </c>
    </row>
    <row r="22" spans="1:17" ht="15.75" customHeight="1">
      <c r="A22" s="60"/>
      <c r="B22" s="7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1"/>
      <c r="O22" s="33">
        <f t="shared" si="0"/>
      </c>
      <c r="P22" s="83"/>
      <c r="Q22" s="80">
        <f t="shared" si="1"/>
        <v>0</v>
      </c>
    </row>
    <row r="23" spans="1:17" ht="15.75" customHeight="1">
      <c r="A23" s="60"/>
      <c r="B23" s="79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33">
        <f t="shared" si="0"/>
      </c>
      <c r="P23" s="83"/>
      <c r="Q23" s="80">
        <f t="shared" si="1"/>
        <v>0</v>
      </c>
    </row>
    <row r="24" spans="1:17" ht="15.75" customHeight="1">
      <c r="A24" s="60"/>
      <c r="B24" s="7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1"/>
      <c r="O24" s="33">
        <f t="shared" si="0"/>
      </c>
      <c r="P24" s="82"/>
      <c r="Q24" s="80">
        <f t="shared" si="1"/>
        <v>0</v>
      </c>
    </row>
    <row r="25" spans="1:17" ht="15.75" customHeight="1">
      <c r="A25" s="60"/>
      <c r="B25" s="79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33">
        <f t="shared" si="0"/>
      </c>
      <c r="P25" s="83"/>
      <c r="Q25" s="80">
        <f t="shared" si="1"/>
        <v>0</v>
      </c>
    </row>
    <row r="26" spans="1:17" ht="15.75" customHeight="1">
      <c r="A26" s="60"/>
      <c r="B26" s="79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3">
        <f t="shared" si="0"/>
      </c>
      <c r="P26" s="83"/>
      <c r="Q26" s="80">
        <f t="shared" si="1"/>
        <v>0</v>
      </c>
    </row>
    <row r="27" spans="1:17" ht="15.75" customHeight="1">
      <c r="A27" s="60"/>
      <c r="B27" s="79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3">
        <f t="shared" si="0"/>
      </c>
      <c r="P27" s="83"/>
      <c r="Q27" s="80">
        <f t="shared" si="1"/>
        <v>0</v>
      </c>
    </row>
    <row r="28" spans="1:17" ht="15.75" customHeight="1">
      <c r="A28" s="60"/>
      <c r="B28" s="79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33">
        <f t="shared" si="0"/>
      </c>
      <c r="P28" s="83"/>
      <c r="Q28" s="80">
        <f t="shared" si="1"/>
        <v>0</v>
      </c>
    </row>
    <row r="29" spans="1:17" ht="15.75" customHeight="1">
      <c r="A29" s="60"/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33">
        <f t="shared" si="0"/>
      </c>
      <c r="P29" s="82"/>
      <c r="Q29" s="80">
        <f t="shared" si="1"/>
        <v>0</v>
      </c>
    </row>
    <row r="30" spans="1:17" ht="15.75" customHeight="1">
      <c r="A30" s="60"/>
      <c r="B30" s="7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1"/>
      <c r="O30" s="33">
        <f t="shared" si="0"/>
      </c>
      <c r="P30" s="83"/>
      <c r="Q30" s="80">
        <f t="shared" si="1"/>
        <v>0</v>
      </c>
    </row>
    <row r="31" spans="1:17" ht="15.75" customHeight="1">
      <c r="A31" s="60"/>
      <c r="B31" s="79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33">
        <f t="shared" si="0"/>
      </c>
      <c r="P31" s="83"/>
      <c r="Q31" s="80">
        <f t="shared" si="1"/>
        <v>0</v>
      </c>
    </row>
    <row r="32" spans="1:17" ht="15.75" customHeight="1">
      <c r="A32" s="60"/>
      <c r="B32" s="7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1"/>
      <c r="O32" s="33">
        <f t="shared" si="0"/>
      </c>
      <c r="P32" s="83"/>
      <c r="Q32" s="80">
        <f t="shared" si="1"/>
        <v>0</v>
      </c>
    </row>
    <row r="33" spans="1:17" ht="15.75" customHeight="1">
      <c r="A33" s="60"/>
      <c r="B33" s="7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1"/>
      <c r="O33" s="33">
        <f t="shared" si="0"/>
      </c>
      <c r="P33" s="83"/>
      <c r="Q33" s="80">
        <f t="shared" si="1"/>
        <v>0</v>
      </c>
    </row>
    <row r="34" spans="1:17" ht="15.75" customHeight="1">
      <c r="A34" s="60"/>
      <c r="B34" s="7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1"/>
      <c r="O34" s="33">
        <f t="shared" si="0"/>
      </c>
      <c r="P34" s="83"/>
      <c r="Q34" s="80">
        <f t="shared" si="1"/>
        <v>0</v>
      </c>
    </row>
    <row r="35" spans="1:17" ht="15.75" customHeight="1">
      <c r="A35" s="60"/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3">
        <f t="shared" si="0"/>
      </c>
      <c r="P35" s="83"/>
      <c r="Q35" s="80">
        <f t="shared" si="1"/>
        <v>0</v>
      </c>
    </row>
    <row r="36" spans="1:17" ht="15.75" customHeight="1">
      <c r="A36" s="60"/>
      <c r="B36" s="7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1"/>
      <c r="O36" s="33">
        <f t="shared" si="0"/>
      </c>
      <c r="P36" s="83"/>
      <c r="Q36" s="80">
        <f t="shared" si="1"/>
        <v>0</v>
      </c>
    </row>
    <row r="37" spans="1:17" ht="15.75" customHeight="1">
      <c r="A37" s="60"/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33">
        <f t="shared" si="0"/>
      </c>
      <c r="P37" s="83"/>
      <c r="Q37" s="80">
        <f t="shared" si="1"/>
        <v>0</v>
      </c>
    </row>
    <row r="38" spans="1:17" ht="15.75" customHeight="1">
      <c r="A38" s="60"/>
      <c r="B38" s="7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1"/>
      <c r="O38" s="33">
        <f t="shared" si="0"/>
      </c>
      <c r="P38" s="83"/>
      <c r="Q38" s="80">
        <f t="shared" si="1"/>
        <v>0</v>
      </c>
    </row>
    <row r="39" spans="1:17" ht="15.75" customHeight="1">
      <c r="A39" s="60"/>
      <c r="B39" s="7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1"/>
      <c r="O39" s="33">
        <f t="shared" si="0"/>
      </c>
      <c r="P39" s="83"/>
      <c r="Q39" s="80">
        <f t="shared" si="1"/>
        <v>0</v>
      </c>
    </row>
    <row r="40" spans="1:17" ht="15.75" customHeight="1">
      <c r="A40" s="60"/>
      <c r="B40" s="7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1"/>
      <c r="O40" s="33">
        <f t="shared" si="0"/>
      </c>
      <c r="P40" s="83"/>
      <c r="Q40" s="80">
        <f t="shared" si="1"/>
        <v>0</v>
      </c>
    </row>
    <row r="41" spans="1:17" ht="15.75" customHeight="1">
      <c r="A41" s="60"/>
      <c r="B41" s="7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33">
        <f t="shared" si="0"/>
      </c>
      <c r="P41" s="83"/>
      <c r="Q41" s="80">
        <f t="shared" si="1"/>
        <v>0</v>
      </c>
    </row>
    <row r="42" spans="1:17" ht="15.75" customHeight="1">
      <c r="A42" s="60"/>
      <c r="B42" s="7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1"/>
      <c r="O42" s="33">
        <f t="shared" si="0"/>
      </c>
      <c r="P42" s="83"/>
      <c r="Q42" s="80">
        <f t="shared" si="1"/>
        <v>0</v>
      </c>
    </row>
    <row r="43" spans="1:17" ht="15.75" customHeight="1">
      <c r="A43" s="60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33">
        <f t="shared" si="0"/>
      </c>
      <c r="P43" s="83"/>
      <c r="Q43" s="80">
        <f t="shared" si="1"/>
        <v>0</v>
      </c>
    </row>
    <row r="44" spans="1:17" ht="15.75" customHeight="1">
      <c r="A44" s="60"/>
      <c r="B44" s="79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3">
        <f t="shared" si="0"/>
      </c>
      <c r="P44" s="83"/>
      <c r="Q44" s="80">
        <f t="shared" si="1"/>
        <v>0</v>
      </c>
    </row>
    <row r="45" spans="1:17" ht="15.75" customHeight="1">
      <c r="A45" s="60"/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33">
        <f t="shared" si="0"/>
      </c>
      <c r="P45" s="83"/>
      <c r="Q45" s="80">
        <f t="shared" si="1"/>
        <v>0</v>
      </c>
    </row>
    <row r="46" spans="1:17" ht="15.75" customHeight="1">
      <c r="A46" s="60"/>
      <c r="B46" s="7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1"/>
      <c r="O46" s="33">
        <f t="shared" si="0"/>
      </c>
      <c r="P46" s="83"/>
      <c r="Q46" s="80">
        <f t="shared" si="1"/>
        <v>0</v>
      </c>
    </row>
    <row r="47" spans="1:17" ht="15.75" customHeight="1">
      <c r="A47" s="60"/>
      <c r="B47" s="79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33">
        <f t="shared" si="0"/>
      </c>
      <c r="P47" s="83"/>
      <c r="Q47" s="80">
        <f t="shared" si="1"/>
        <v>0</v>
      </c>
    </row>
    <row r="48" spans="1:17" ht="15.75" customHeight="1">
      <c r="A48" s="60"/>
      <c r="B48" s="7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1"/>
      <c r="O48" s="33">
        <f t="shared" si="0"/>
      </c>
      <c r="P48" s="83"/>
      <c r="Q48" s="80">
        <f t="shared" si="1"/>
        <v>0</v>
      </c>
    </row>
    <row r="49" spans="1:17" ht="15.75" customHeight="1">
      <c r="A49" s="60"/>
      <c r="B49" s="79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33">
        <f t="shared" si="0"/>
      </c>
      <c r="P49" s="83"/>
      <c r="Q49" s="80">
        <f t="shared" si="1"/>
        <v>0</v>
      </c>
    </row>
  </sheetData>
  <sheetProtection selectLockedCells="1" selectUnlockedCells="1"/>
  <mergeCells count="32">
    <mergeCell ref="S11:T11"/>
    <mergeCell ref="S12:T12"/>
    <mergeCell ref="S13:T13"/>
    <mergeCell ref="S14:T14"/>
    <mergeCell ref="T4:T5"/>
    <mergeCell ref="B6:C8"/>
    <mergeCell ref="D6:F6"/>
    <mergeCell ref="G6:I8"/>
    <mergeCell ref="J6:K6"/>
    <mergeCell ref="L6:N8"/>
    <mergeCell ref="O6:P6"/>
    <mergeCell ref="D7:F8"/>
    <mergeCell ref="J7:K8"/>
    <mergeCell ref="O7:P8"/>
    <mergeCell ref="Q3:Q5"/>
    <mergeCell ref="S3:S5"/>
    <mergeCell ref="D4:F5"/>
    <mergeCell ref="J4:K5"/>
    <mergeCell ref="O4:P5"/>
    <mergeCell ref="R4:R5"/>
    <mergeCell ref="B3:C5"/>
    <mergeCell ref="D3:F3"/>
    <mergeCell ref="G3:I5"/>
    <mergeCell ref="J3:K3"/>
    <mergeCell ref="L3:N5"/>
    <mergeCell ref="O3:P3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9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9"/>
  <sheetViews>
    <sheetView zoomScalePageLayoutView="0" workbookViewId="0" topLeftCell="A1">
      <selection activeCell="A1" sqref="A1:V16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12.140625" style="1" customWidth="1"/>
    <col min="18" max="19" width="9.140625" style="1" customWidth="1"/>
    <col min="20" max="20" width="15.281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49" t="s">
        <v>87</v>
      </c>
      <c r="B1" s="249"/>
      <c r="C1" s="249"/>
      <c r="D1" s="250" t="s">
        <v>245</v>
      </c>
      <c r="E1" s="250"/>
      <c r="F1" s="250"/>
      <c r="G1" s="250"/>
      <c r="H1" s="250"/>
      <c r="I1" s="250"/>
      <c r="J1" s="250"/>
      <c r="K1" s="250"/>
      <c r="R1" s="123"/>
      <c r="S1" s="141"/>
    </row>
    <row r="2" spans="1:25" ht="15.75" customHeight="1">
      <c r="A2" s="249" t="s">
        <v>2</v>
      </c>
      <c r="B2" s="249"/>
      <c r="C2" s="249"/>
      <c r="D2" s="250" t="s">
        <v>229</v>
      </c>
      <c r="E2" s="250"/>
      <c r="F2" s="250"/>
      <c r="G2" s="251" t="s">
        <v>88</v>
      </c>
      <c r="H2" s="251"/>
      <c r="I2" s="251"/>
      <c r="J2" s="252" t="s">
        <v>89</v>
      </c>
      <c r="K2" s="252"/>
      <c r="L2" s="125"/>
      <c r="M2" s="126"/>
      <c r="N2" s="127"/>
      <c r="O2" s="127"/>
      <c r="P2" s="128"/>
      <c r="R2" s="129"/>
      <c r="S2" s="142"/>
      <c r="U2" s="130"/>
      <c r="V2" s="131"/>
      <c r="W2" s="131"/>
      <c r="X2" s="131"/>
      <c r="Y2" s="131"/>
    </row>
    <row r="3" spans="1:24" ht="15.75" customHeight="1">
      <c r="A3" s="122"/>
      <c r="B3" s="253" t="s">
        <v>90</v>
      </c>
      <c r="C3" s="253"/>
      <c r="D3" s="254" t="s">
        <v>91</v>
      </c>
      <c r="E3" s="254"/>
      <c r="F3" s="254"/>
      <c r="G3" s="255" t="s">
        <v>117</v>
      </c>
      <c r="H3" s="255"/>
      <c r="I3" s="255"/>
      <c r="J3" s="256" t="s">
        <v>91</v>
      </c>
      <c r="K3" s="256"/>
      <c r="L3" s="257" t="s">
        <v>92</v>
      </c>
      <c r="M3" s="257"/>
      <c r="N3" s="257"/>
      <c r="O3" s="258" t="s">
        <v>91</v>
      </c>
      <c r="P3" s="259"/>
      <c r="Q3" s="277" t="s">
        <v>93</v>
      </c>
      <c r="R3" s="159" t="s">
        <v>91</v>
      </c>
      <c r="S3" s="280" t="s">
        <v>118</v>
      </c>
      <c r="T3" s="158" t="s">
        <v>91</v>
      </c>
      <c r="U3" s="131"/>
      <c r="V3" s="131"/>
      <c r="W3" s="131"/>
      <c r="X3" s="131"/>
    </row>
    <row r="4" spans="1:24" ht="15.75" customHeight="1">
      <c r="A4" s="122"/>
      <c r="B4" s="253"/>
      <c r="C4" s="253"/>
      <c r="D4" s="260">
        <v>12</v>
      </c>
      <c r="E4" s="260"/>
      <c r="F4" s="260"/>
      <c r="G4" s="255"/>
      <c r="H4" s="255"/>
      <c r="I4" s="255"/>
      <c r="J4" s="261">
        <v>12</v>
      </c>
      <c r="K4" s="261"/>
      <c r="L4" s="257"/>
      <c r="M4" s="257"/>
      <c r="N4" s="257"/>
      <c r="O4" s="262">
        <v>27</v>
      </c>
      <c r="P4" s="263"/>
      <c r="Q4" s="278"/>
      <c r="R4" s="283">
        <v>0</v>
      </c>
      <c r="S4" s="281"/>
      <c r="T4" s="285">
        <v>42</v>
      </c>
      <c r="U4" s="131"/>
      <c r="V4" s="131"/>
      <c r="W4" s="131"/>
      <c r="X4" s="131"/>
    </row>
    <row r="5" spans="1:24" ht="15.75" customHeight="1">
      <c r="A5" s="122"/>
      <c r="B5" s="253"/>
      <c r="C5" s="253"/>
      <c r="D5" s="260"/>
      <c r="E5" s="260"/>
      <c r="F5" s="260"/>
      <c r="G5" s="255"/>
      <c r="H5" s="255"/>
      <c r="I5" s="255"/>
      <c r="J5" s="261"/>
      <c r="K5" s="261"/>
      <c r="L5" s="257"/>
      <c r="M5" s="257"/>
      <c r="N5" s="257"/>
      <c r="O5" s="262"/>
      <c r="P5" s="263"/>
      <c r="Q5" s="279"/>
      <c r="R5" s="284"/>
      <c r="S5" s="282"/>
      <c r="T5" s="286"/>
      <c r="U5" s="131"/>
      <c r="V5" s="131"/>
      <c r="W5" s="131"/>
      <c r="X5" s="131"/>
    </row>
    <row r="6" spans="1:24" ht="15.75" customHeight="1">
      <c r="A6" s="122"/>
      <c r="B6" s="264" t="s">
        <v>119</v>
      </c>
      <c r="C6" s="264"/>
      <c r="D6" s="265" t="s">
        <v>91</v>
      </c>
      <c r="E6" s="265"/>
      <c r="F6" s="265"/>
      <c r="G6" s="266" t="s">
        <v>261</v>
      </c>
      <c r="H6" s="266"/>
      <c r="I6" s="266"/>
      <c r="J6" s="267" t="s">
        <v>91</v>
      </c>
      <c r="K6" s="267"/>
      <c r="L6" s="268" t="s">
        <v>121</v>
      </c>
      <c r="M6" s="268"/>
      <c r="N6" s="268"/>
      <c r="O6" s="269" t="s">
        <v>91</v>
      </c>
      <c r="P6" s="269"/>
      <c r="Q6" s="160" t="s">
        <v>20</v>
      </c>
      <c r="R6" s="161" t="s">
        <v>83</v>
      </c>
      <c r="S6" s="162">
        <v>45</v>
      </c>
      <c r="T6" s="163" t="s">
        <v>91</v>
      </c>
      <c r="U6" s="131"/>
      <c r="V6" s="131"/>
      <c r="W6" s="131"/>
      <c r="X6" s="131"/>
    </row>
    <row r="7" spans="1:24" ht="15.75" customHeight="1">
      <c r="A7" s="122"/>
      <c r="B7" s="264"/>
      <c r="C7" s="264"/>
      <c r="D7" s="270">
        <v>210</v>
      </c>
      <c r="E7" s="270"/>
      <c r="F7" s="270"/>
      <c r="G7" s="266"/>
      <c r="H7" s="266"/>
      <c r="I7" s="266"/>
      <c r="J7" s="271"/>
      <c r="K7" s="271"/>
      <c r="L7" s="268"/>
      <c r="M7" s="268"/>
      <c r="N7" s="268"/>
      <c r="O7" s="272"/>
      <c r="P7" s="272"/>
      <c r="Q7" s="164" t="s">
        <v>20</v>
      </c>
      <c r="R7" s="165" t="s">
        <v>122</v>
      </c>
      <c r="S7" s="166"/>
      <c r="T7" s="167" t="s">
        <v>91</v>
      </c>
      <c r="U7" s="131"/>
      <c r="V7" s="131"/>
      <c r="W7" s="131"/>
      <c r="X7" s="131"/>
    </row>
    <row r="8" spans="2:20" ht="15.75" customHeight="1">
      <c r="B8" s="264"/>
      <c r="C8" s="264"/>
      <c r="D8" s="270"/>
      <c r="E8" s="270"/>
      <c r="F8" s="270"/>
      <c r="G8" s="266"/>
      <c r="H8" s="266"/>
      <c r="I8" s="266"/>
      <c r="J8" s="271"/>
      <c r="K8" s="271"/>
      <c r="L8" s="268"/>
      <c r="M8" s="268"/>
      <c r="N8" s="268"/>
      <c r="O8" s="272"/>
      <c r="P8" s="272"/>
      <c r="Q8" s="168" t="s">
        <v>20</v>
      </c>
      <c r="R8" s="169" t="s">
        <v>123</v>
      </c>
      <c r="S8" s="170"/>
      <c r="T8" s="171" t="s">
        <v>91</v>
      </c>
    </row>
    <row r="9" spans="1:81" s="18" customFormat="1" ht="21" customHeight="1">
      <c r="A9" s="72"/>
      <c r="B9" s="73" t="s">
        <v>3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4" t="s">
        <v>64</v>
      </c>
      <c r="M9" s="74" t="s">
        <v>15</v>
      </c>
      <c r="N9" s="75" t="s">
        <v>16</v>
      </c>
      <c r="O9" s="76" t="s">
        <v>94</v>
      </c>
      <c r="P9" s="77" t="s">
        <v>95</v>
      </c>
      <c r="Q9" s="16" t="s">
        <v>20</v>
      </c>
      <c r="R9" s="132"/>
      <c r="S9" s="143"/>
      <c r="T9" s="145"/>
      <c r="U9" s="144"/>
      <c r="V9" s="135"/>
      <c r="W9" s="135"/>
      <c r="X9" s="135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</row>
    <row r="10" spans="1:20" ht="15.75" customHeight="1" thickBot="1">
      <c r="A10" s="60">
        <v>1</v>
      </c>
      <c r="B10" s="79">
        <v>1</v>
      </c>
      <c r="C10" s="78">
        <v>0</v>
      </c>
      <c r="D10" s="78">
        <v>9</v>
      </c>
      <c r="E10" s="78">
        <v>0</v>
      </c>
      <c r="F10" s="78">
        <v>9</v>
      </c>
      <c r="G10" s="78">
        <v>0</v>
      </c>
      <c r="H10" s="78">
        <v>15</v>
      </c>
      <c r="I10" s="78">
        <v>6</v>
      </c>
      <c r="J10" s="78">
        <v>12</v>
      </c>
      <c r="K10" s="78">
        <v>9</v>
      </c>
      <c r="L10" s="78">
        <v>12</v>
      </c>
      <c r="M10" s="78"/>
      <c r="N10" s="78"/>
      <c r="O10" s="33">
        <f>IF(B10="","",SUM(C10:M10)-(N10))</f>
        <v>72</v>
      </c>
      <c r="P10" s="82" t="s">
        <v>241</v>
      </c>
      <c r="Q10" s="80">
        <f>SUM(C10:E10)</f>
        <v>9</v>
      </c>
      <c r="S10" s="172" t="s">
        <v>124</v>
      </c>
      <c r="T10" s="137"/>
    </row>
    <row r="11" spans="1:22" ht="15.75" customHeight="1">
      <c r="A11" s="60">
        <v>2</v>
      </c>
      <c r="B11" s="79">
        <v>17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33">
        <f>IF(B11="","",SUM(C11:M11)-(N11))</f>
        <v>0</v>
      </c>
      <c r="P11" s="82" t="s">
        <v>241</v>
      </c>
      <c r="Q11" s="80">
        <f>SUM(C11:E11)</f>
        <v>0</v>
      </c>
      <c r="S11" s="287" t="s">
        <v>125</v>
      </c>
      <c r="T11" s="288"/>
      <c r="U11" s="176">
        <v>45</v>
      </c>
      <c r="V11" s="173" t="s">
        <v>91</v>
      </c>
    </row>
    <row r="12" spans="1:23" ht="15.75" customHeight="1">
      <c r="A12" s="60">
        <v>3</v>
      </c>
      <c r="B12" s="79">
        <v>6</v>
      </c>
      <c r="C12" s="19">
        <v>12</v>
      </c>
      <c r="D12" s="19">
        <v>9</v>
      </c>
      <c r="E12" s="19">
        <v>6</v>
      </c>
      <c r="F12" s="19">
        <v>6</v>
      </c>
      <c r="G12" s="19">
        <v>0</v>
      </c>
      <c r="H12" s="19">
        <v>12</v>
      </c>
      <c r="I12" s="19">
        <v>6</v>
      </c>
      <c r="J12" s="19">
        <v>9</v>
      </c>
      <c r="K12" s="19">
        <v>9</v>
      </c>
      <c r="L12" s="19">
        <v>6</v>
      </c>
      <c r="M12" s="19"/>
      <c r="N12" s="81"/>
      <c r="O12" s="33">
        <f>IF(B12="","",SUM(C12:M12)-(N12))</f>
        <v>75</v>
      </c>
      <c r="P12" s="82" t="s">
        <v>241</v>
      </c>
      <c r="Q12" s="80">
        <f>SUM(C12:E12)</f>
        <v>27</v>
      </c>
      <c r="S12" s="273" t="s">
        <v>112</v>
      </c>
      <c r="T12" s="274"/>
      <c r="U12" s="177">
        <v>210</v>
      </c>
      <c r="V12" s="174" t="s">
        <v>91</v>
      </c>
      <c r="W12" s="138"/>
    </row>
    <row r="13" spans="1:23" ht="15.75" customHeight="1">
      <c r="A13" s="60">
        <v>4</v>
      </c>
      <c r="B13" s="79">
        <v>39</v>
      </c>
      <c r="C13" s="78">
        <v>0</v>
      </c>
      <c r="D13" s="78">
        <v>9</v>
      </c>
      <c r="E13" s="78">
        <v>0</v>
      </c>
      <c r="F13" s="78">
        <v>6</v>
      </c>
      <c r="G13" s="78">
        <v>0</v>
      </c>
      <c r="H13" s="78">
        <v>15</v>
      </c>
      <c r="I13" s="78">
        <v>6</v>
      </c>
      <c r="J13" s="78">
        <v>9</v>
      </c>
      <c r="K13" s="78">
        <v>9</v>
      </c>
      <c r="L13" s="78">
        <v>9</v>
      </c>
      <c r="M13" s="78"/>
      <c r="N13" s="78"/>
      <c r="O13" s="33">
        <f>IF(B13="","",SUM(C13:M13)-(N13))</f>
        <v>63</v>
      </c>
      <c r="P13" s="82" t="s">
        <v>241</v>
      </c>
      <c r="Q13" s="80">
        <f>SUM(C13:E13)</f>
        <v>9</v>
      </c>
      <c r="S13" s="273" t="s">
        <v>113</v>
      </c>
      <c r="T13" s="274"/>
      <c r="U13" s="177">
        <v>210</v>
      </c>
      <c r="V13" s="174" t="s">
        <v>91</v>
      </c>
      <c r="W13" s="138"/>
    </row>
    <row r="14" spans="1:23" ht="15.75" customHeight="1" thickBot="1">
      <c r="A14" s="60">
        <v>5</v>
      </c>
      <c r="B14" s="79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33">
        <f>IF(B14="","",SUM(C14:M14)-(N14))</f>
      </c>
      <c r="P14" s="82"/>
      <c r="Q14" s="80">
        <f>SUM(C14:E14)</f>
        <v>0</v>
      </c>
      <c r="S14" s="275" t="s">
        <v>114</v>
      </c>
      <c r="T14" s="276"/>
      <c r="U14" s="178">
        <v>210</v>
      </c>
      <c r="V14" s="175" t="s">
        <v>91</v>
      </c>
      <c r="W14" s="138"/>
    </row>
    <row r="15" spans="1:22" ht="15.75" customHeight="1">
      <c r="A15" s="60">
        <v>6</v>
      </c>
      <c r="B15" s="79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33">
        <f aca="true" t="shared" si="0" ref="O15:O49">IF(B15="","",SUM(C15:M15)-(N15))</f>
      </c>
      <c r="P15" s="82"/>
      <c r="Q15" s="80">
        <f aca="true" t="shared" si="1" ref="Q15:Q49">SUM(C15:E15)</f>
        <v>0</v>
      </c>
      <c r="V15" s="17"/>
    </row>
    <row r="16" spans="1:17" ht="15.75" customHeight="1">
      <c r="A16" s="60">
        <v>7</v>
      </c>
      <c r="B16" s="7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81"/>
      <c r="O16" s="33">
        <f t="shared" si="0"/>
      </c>
      <c r="P16" s="82"/>
      <c r="Q16" s="80">
        <f t="shared" si="1"/>
        <v>0</v>
      </c>
    </row>
    <row r="17" spans="1:17" ht="15.75" customHeight="1">
      <c r="A17" s="60">
        <v>8</v>
      </c>
      <c r="B17" s="7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81"/>
      <c r="O17" s="33">
        <f t="shared" si="0"/>
      </c>
      <c r="P17" s="82"/>
      <c r="Q17" s="80">
        <f t="shared" si="1"/>
        <v>0</v>
      </c>
    </row>
    <row r="18" spans="1:17" ht="15.75" customHeight="1">
      <c r="A18" s="60">
        <v>9</v>
      </c>
      <c r="B18" s="79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33">
        <f t="shared" si="0"/>
      </c>
      <c r="P18" s="82"/>
      <c r="Q18" s="80">
        <f t="shared" si="1"/>
        <v>0</v>
      </c>
    </row>
    <row r="19" spans="1:17" ht="15.75" customHeight="1">
      <c r="A19" s="60">
        <v>10</v>
      </c>
      <c r="B19" s="79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33">
        <f t="shared" si="0"/>
      </c>
      <c r="P19" s="82"/>
      <c r="Q19" s="80">
        <f t="shared" si="1"/>
        <v>0</v>
      </c>
    </row>
    <row r="20" spans="1:19" ht="15.75" customHeight="1">
      <c r="A20" s="60">
        <v>11</v>
      </c>
      <c r="B20" s="79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33">
        <f t="shared" si="0"/>
      </c>
      <c r="P20" s="82"/>
      <c r="Q20" s="80">
        <f t="shared" si="1"/>
        <v>0</v>
      </c>
      <c r="R20" s="139"/>
      <c r="S20" s="139"/>
    </row>
    <row r="21" spans="1:17" ht="15.75" customHeight="1">
      <c r="A21" s="60">
        <v>12</v>
      </c>
      <c r="B21" s="79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33">
        <f t="shared" si="0"/>
      </c>
      <c r="P21" s="82"/>
      <c r="Q21" s="80">
        <f t="shared" si="1"/>
        <v>0</v>
      </c>
    </row>
    <row r="22" spans="1:17" ht="15.75" customHeight="1">
      <c r="A22" s="60"/>
      <c r="B22" s="7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1"/>
      <c r="O22" s="33">
        <f t="shared" si="0"/>
      </c>
      <c r="P22" s="83"/>
      <c r="Q22" s="80">
        <f t="shared" si="1"/>
        <v>0</v>
      </c>
    </row>
    <row r="23" spans="1:17" ht="15.75" customHeight="1">
      <c r="A23" s="60"/>
      <c r="B23" s="79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33">
        <f t="shared" si="0"/>
      </c>
      <c r="P23" s="83"/>
      <c r="Q23" s="80">
        <f t="shared" si="1"/>
        <v>0</v>
      </c>
    </row>
    <row r="24" spans="1:17" ht="15.75" customHeight="1">
      <c r="A24" s="60"/>
      <c r="B24" s="7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1"/>
      <c r="O24" s="33">
        <f t="shared" si="0"/>
      </c>
      <c r="P24" s="82"/>
      <c r="Q24" s="80">
        <f t="shared" si="1"/>
        <v>0</v>
      </c>
    </row>
    <row r="25" spans="1:17" ht="15.75" customHeight="1">
      <c r="A25" s="60"/>
      <c r="B25" s="79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33">
        <f t="shared" si="0"/>
      </c>
      <c r="P25" s="83"/>
      <c r="Q25" s="80">
        <f t="shared" si="1"/>
        <v>0</v>
      </c>
    </row>
    <row r="26" spans="1:17" ht="15.75" customHeight="1">
      <c r="A26" s="60"/>
      <c r="B26" s="79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3">
        <f t="shared" si="0"/>
      </c>
      <c r="P26" s="83"/>
      <c r="Q26" s="80">
        <f t="shared" si="1"/>
        <v>0</v>
      </c>
    </row>
    <row r="27" spans="1:17" ht="15.75" customHeight="1">
      <c r="A27" s="60"/>
      <c r="B27" s="79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3">
        <f t="shared" si="0"/>
      </c>
      <c r="P27" s="83"/>
      <c r="Q27" s="80">
        <f t="shared" si="1"/>
        <v>0</v>
      </c>
    </row>
    <row r="28" spans="1:17" ht="15.75" customHeight="1">
      <c r="A28" s="60"/>
      <c r="B28" s="79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33">
        <f t="shared" si="0"/>
      </c>
      <c r="P28" s="83"/>
      <c r="Q28" s="80">
        <f t="shared" si="1"/>
        <v>0</v>
      </c>
    </row>
    <row r="29" spans="1:17" ht="15.75" customHeight="1">
      <c r="A29" s="60"/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33">
        <f t="shared" si="0"/>
      </c>
      <c r="P29" s="82"/>
      <c r="Q29" s="80">
        <f t="shared" si="1"/>
        <v>0</v>
      </c>
    </row>
    <row r="30" spans="1:17" ht="15.75" customHeight="1">
      <c r="A30" s="60"/>
      <c r="B30" s="7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1"/>
      <c r="O30" s="33">
        <f t="shared" si="0"/>
      </c>
      <c r="P30" s="83"/>
      <c r="Q30" s="80">
        <f t="shared" si="1"/>
        <v>0</v>
      </c>
    </row>
    <row r="31" spans="1:17" ht="15.75" customHeight="1">
      <c r="A31" s="60"/>
      <c r="B31" s="79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33">
        <f t="shared" si="0"/>
      </c>
      <c r="P31" s="83"/>
      <c r="Q31" s="80">
        <f t="shared" si="1"/>
        <v>0</v>
      </c>
    </row>
    <row r="32" spans="1:17" ht="15.75" customHeight="1">
      <c r="A32" s="60"/>
      <c r="B32" s="7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1"/>
      <c r="O32" s="33">
        <f t="shared" si="0"/>
      </c>
      <c r="P32" s="83"/>
      <c r="Q32" s="80">
        <f t="shared" si="1"/>
        <v>0</v>
      </c>
    </row>
    <row r="33" spans="1:17" ht="15.75" customHeight="1">
      <c r="A33" s="60"/>
      <c r="B33" s="7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1"/>
      <c r="O33" s="33">
        <f t="shared" si="0"/>
      </c>
      <c r="P33" s="83"/>
      <c r="Q33" s="80">
        <f t="shared" si="1"/>
        <v>0</v>
      </c>
    </row>
    <row r="34" spans="1:17" ht="15.75" customHeight="1">
      <c r="A34" s="60"/>
      <c r="B34" s="7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1"/>
      <c r="O34" s="33">
        <f t="shared" si="0"/>
      </c>
      <c r="P34" s="83"/>
      <c r="Q34" s="80">
        <f t="shared" si="1"/>
        <v>0</v>
      </c>
    </row>
    <row r="35" spans="1:17" ht="15.75" customHeight="1">
      <c r="A35" s="60"/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3">
        <f t="shared" si="0"/>
      </c>
      <c r="P35" s="83"/>
      <c r="Q35" s="80">
        <f t="shared" si="1"/>
        <v>0</v>
      </c>
    </row>
    <row r="36" spans="1:17" ht="15.75" customHeight="1">
      <c r="A36" s="60"/>
      <c r="B36" s="7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1"/>
      <c r="O36" s="33">
        <f t="shared" si="0"/>
      </c>
      <c r="P36" s="83"/>
      <c r="Q36" s="80">
        <f t="shared" si="1"/>
        <v>0</v>
      </c>
    </row>
    <row r="37" spans="1:17" ht="15.75" customHeight="1">
      <c r="A37" s="60"/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33">
        <f t="shared" si="0"/>
      </c>
      <c r="P37" s="83"/>
      <c r="Q37" s="80">
        <f t="shared" si="1"/>
        <v>0</v>
      </c>
    </row>
    <row r="38" spans="1:17" ht="15.75" customHeight="1">
      <c r="A38" s="60"/>
      <c r="B38" s="7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1"/>
      <c r="O38" s="33">
        <f t="shared" si="0"/>
      </c>
      <c r="P38" s="83"/>
      <c r="Q38" s="80">
        <f t="shared" si="1"/>
        <v>0</v>
      </c>
    </row>
    <row r="39" spans="1:17" ht="15.75" customHeight="1">
      <c r="A39" s="60"/>
      <c r="B39" s="7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1"/>
      <c r="O39" s="33">
        <f t="shared" si="0"/>
      </c>
      <c r="P39" s="83"/>
      <c r="Q39" s="80">
        <f t="shared" si="1"/>
        <v>0</v>
      </c>
    </row>
    <row r="40" spans="1:17" ht="15.75" customHeight="1">
      <c r="A40" s="60"/>
      <c r="B40" s="7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1"/>
      <c r="O40" s="33">
        <f t="shared" si="0"/>
      </c>
      <c r="P40" s="83"/>
      <c r="Q40" s="80">
        <f t="shared" si="1"/>
        <v>0</v>
      </c>
    </row>
    <row r="41" spans="1:17" ht="15.75" customHeight="1">
      <c r="A41" s="60"/>
      <c r="B41" s="7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33">
        <f t="shared" si="0"/>
      </c>
      <c r="P41" s="83"/>
      <c r="Q41" s="80">
        <f t="shared" si="1"/>
        <v>0</v>
      </c>
    </row>
    <row r="42" spans="1:17" ht="15.75" customHeight="1">
      <c r="A42" s="60"/>
      <c r="B42" s="7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1"/>
      <c r="O42" s="33">
        <f t="shared" si="0"/>
      </c>
      <c r="P42" s="83"/>
      <c r="Q42" s="80">
        <f t="shared" si="1"/>
        <v>0</v>
      </c>
    </row>
    <row r="43" spans="1:17" ht="15.75" customHeight="1">
      <c r="A43" s="60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33">
        <f t="shared" si="0"/>
      </c>
      <c r="P43" s="83"/>
      <c r="Q43" s="80">
        <f t="shared" si="1"/>
        <v>0</v>
      </c>
    </row>
    <row r="44" spans="1:17" ht="15.75" customHeight="1">
      <c r="A44" s="60"/>
      <c r="B44" s="79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3">
        <f t="shared" si="0"/>
      </c>
      <c r="P44" s="83"/>
      <c r="Q44" s="80">
        <f t="shared" si="1"/>
        <v>0</v>
      </c>
    </row>
    <row r="45" spans="1:17" ht="15.75" customHeight="1">
      <c r="A45" s="60"/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33">
        <f t="shared" si="0"/>
      </c>
      <c r="P45" s="83"/>
      <c r="Q45" s="80">
        <f t="shared" si="1"/>
        <v>0</v>
      </c>
    </row>
    <row r="46" spans="1:17" ht="15.75" customHeight="1">
      <c r="A46" s="60"/>
      <c r="B46" s="7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1"/>
      <c r="O46" s="33">
        <f t="shared" si="0"/>
      </c>
      <c r="P46" s="83"/>
      <c r="Q46" s="80">
        <f t="shared" si="1"/>
        <v>0</v>
      </c>
    </row>
    <row r="47" spans="1:17" ht="15.75" customHeight="1">
      <c r="A47" s="60"/>
      <c r="B47" s="79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33">
        <f t="shared" si="0"/>
      </c>
      <c r="P47" s="83"/>
      <c r="Q47" s="80">
        <f t="shared" si="1"/>
        <v>0</v>
      </c>
    </row>
    <row r="48" spans="1:17" ht="15.75" customHeight="1">
      <c r="A48" s="60"/>
      <c r="B48" s="7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1"/>
      <c r="O48" s="33">
        <f t="shared" si="0"/>
      </c>
      <c r="P48" s="83"/>
      <c r="Q48" s="80">
        <f t="shared" si="1"/>
        <v>0</v>
      </c>
    </row>
    <row r="49" spans="1:17" ht="15.75" customHeight="1">
      <c r="A49" s="60"/>
      <c r="B49" s="79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33">
        <f t="shared" si="0"/>
      </c>
      <c r="P49" s="83"/>
      <c r="Q49" s="80">
        <f t="shared" si="1"/>
        <v>0</v>
      </c>
    </row>
  </sheetData>
  <sheetProtection selectLockedCells="1" selectUnlockedCells="1"/>
  <mergeCells count="32">
    <mergeCell ref="S11:T11"/>
    <mergeCell ref="S12:T12"/>
    <mergeCell ref="S13:T13"/>
    <mergeCell ref="S14:T14"/>
    <mergeCell ref="T4:T5"/>
    <mergeCell ref="B6:C8"/>
    <mergeCell ref="D6:F6"/>
    <mergeCell ref="G6:I8"/>
    <mergeCell ref="J6:K6"/>
    <mergeCell ref="L6:N8"/>
    <mergeCell ref="O6:P6"/>
    <mergeCell ref="D7:F8"/>
    <mergeCell ref="J7:K8"/>
    <mergeCell ref="O7:P8"/>
    <mergeCell ref="Q3:Q5"/>
    <mergeCell ref="S3:S5"/>
    <mergeCell ref="D4:F5"/>
    <mergeCell ref="J4:K5"/>
    <mergeCell ref="O4:P5"/>
    <mergeCell ref="R4:R5"/>
    <mergeCell ref="B3:C5"/>
    <mergeCell ref="D3:F3"/>
    <mergeCell ref="G3:I5"/>
    <mergeCell ref="J3:K3"/>
    <mergeCell ref="L3:N5"/>
    <mergeCell ref="O3:P3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9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9"/>
  <sheetViews>
    <sheetView zoomScalePageLayoutView="0" workbookViewId="0" topLeftCell="A1">
      <selection activeCell="A1" sqref="A1:V15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12.7109375" style="1" customWidth="1"/>
    <col min="18" max="19" width="9.140625" style="1" customWidth="1"/>
    <col min="20" max="20" width="14.5742187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49" t="s">
        <v>87</v>
      </c>
      <c r="B1" s="249"/>
      <c r="C1" s="249"/>
      <c r="D1" s="250" t="s">
        <v>69</v>
      </c>
      <c r="E1" s="250"/>
      <c r="F1" s="250"/>
      <c r="G1" s="250"/>
      <c r="H1" s="250"/>
      <c r="I1" s="250"/>
      <c r="J1" s="250"/>
      <c r="K1" s="250"/>
      <c r="R1" s="123"/>
      <c r="S1" s="141"/>
    </row>
    <row r="2" spans="1:25" ht="15.75" customHeight="1">
      <c r="A2" s="249" t="s">
        <v>2</v>
      </c>
      <c r="B2" s="249"/>
      <c r="C2" s="249"/>
      <c r="D2" s="250" t="s">
        <v>70</v>
      </c>
      <c r="E2" s="250"/>
      <c r="F2" s="250"/>
      <c r="G2" s="251" t="s">
        <v>88</v>
      </c>
      <c r="H2" s="251"/>
      <c r="I2" s="251"/>
      <c r="J2" s="252" t="s">
        <v>89</v>
      </c>
      <c r="K2" s="252"/>
      <c r="L2" s="125"/>
      <c r="M2" s="126"/>
      <c r="N2" s="127"/>
      <c r="O2" s="127"/>
      <c r="P2" s="128"/>
      <c r="R2" s="129"/>
      <c r="S2" s="142"/>
      <c r="U2" s="130"/>
      <c r="V2" s="131"/>
      <c r="W2" s="131"/>
      <c r="X2" s="131"/>
      <c r="Y2" s="131"/>
    </row>
    <row r="3" spans="1:24" ht="15.75" customHeight="1">
      <c r="A3" s="122"/>
      <c r="B3" s="253" t="s">
        <v>90</v>
      </c>
      <c r="C3" s="253"/>
      <c r="D3" s="254" t="s">
        <v>91</v>
      </c>
      <c r="E3" s="254"/>
      <c r="F3" s="254"/>
      <c r="G3" s="255" t="s">
        <v>117</v>
      </c>
      <c r="H3" s="255"/>
      <c r="I3" s="255"/>
      <c r="J3" s="256" t="s">
        <v>91</v>
      </c>
      <c r="K3" s="256"/>
      <c r="L3" s="257" t="s">
        <v>92</v>
      </c>
      <c r="M3" s="257"/>
      <c r="N3" s="257"/>
      <c r="O3" s="258" t="s">
        <v>91</v>
      </c>
      <c r="P3" s="259"/>
      <c r="Q3" s="277" t="s">
        <v>93</v>
      </c>
      <c r="R3" s="159" t="s">
        <v>91</v>
      </c>
      <c r="S3" s="280" t="s">
        <v>118</v>
      </c>
      <c r="T3" s="158" t="s">
        <v>91</v>
      </c>
      <c r="U3" s="131"/>
      <c r="V3" s="131"/>
      <c r="W3" s="131"/>
      <c r="X3" s="131"/>
    </row>
    <row r="4" spans="1:24" ht="15.75" customHeight="1">
      <c r="A4" s="122"/>
      <c r="B4" s="253"/>
      <c r="C4" s="253"/>
      <c r="D4" s="260">
        <v>12</v>
      </c>
      <c r="E4" s="260"/>
      <c r="F4" s="260"/>
      <c r="G4" s="255"/>
      <c r="H4" s="255"/>
      <c r="I4" s="255"/>
      <c r="J4" s="261">
        <v>12</v>
      </c>
      <c r="K4" s="261"/>
      <c r="L4" s="257"/>
      <c r="M4" s="257"/>
      <c r="N4" s="257"/>
      <c r="O4" s="262">
        <v>27</v>
      </c>
      <c r="P4" s="263"/>
      <c r="Q4" s="278"/>
      <c r="R4" s="283">
        <v>37</v>
      </c>
      <c r="S4" s="281"/>
      <c r="T4" s="285">
        <v>36</v>
      </c>
      <c r="U4" s="131"/>
      <c r="V4" s="131"/>
      <c r="W4" s="131"/>
      <c r="X4" s="131"/>
    </row>
    <row r="5" spans="1:24" ht="15.75" customHeight="1">
      <c r="A5" s="122"/>
      <c r="B5" s="253"/>
      <c r="C5" s="253"/>
      <c r="D5" s="260"/>
      <c r="E5" s="260"/>
      <c r="F5" s="260"/>
      <c r="G5" s="255"/>
      <c r="H5" s="255"/>
      <c r="I5" s="255"/>
      <c r="J5" s="261"/>
      <c r="K5" s="261"/>
      <c r="L5" s="257"/>
      <c r="M5" s="257"/>
      <c r="N5" s="257"/>
      <c r="O5" s="262"/>
      <c r="P5" s="263"/>
      <c r="Q5" s="279"/>
      <c r="R5" s="284"/>
      <c r="S5" s="282"/>
      <c r="T5" s="286"/>
      <c r="U5" s="131"/>
      <c r="V5" s="131"/>
      <c r="W5" s="131"/>
      <c r="X5" s="131"/>
    </row>
    <row r="6" spans="1:24" ht="15.75" customHeight="1">
      <c r="A6" s="122"/>
      <c r="B6" s="264" t="s">
        <v>119</v>
      </c>
      <c r="C6" s="264"/>
      <c r="D6" s="265" t="s">
        <v>91</v>
      </c>
      <c r="E6" s="265"/>
      <c r="F6" s="265"/>
      <c r="G6" s="266" t="s">
        <v>261</v>
      </c>
      <c r="H6" s="266"/>
      <c r="I6" s="266"/>
      <c r="J6" s="267" t="s">
        <v>91</v>
      </c>
      <c r="K6" s="267"/>
      <c r="L6" s="268" t="s">
        <v>121</v>
      </c>
      <c r="M6" s="268"/>
      <c r="N6" s="268"/>
      <c r="O6" s="269" t="s">
        <v>91</v>
      </c>
      <c r="P6" s="269"/>
      <c r="Q6" s="160" t="s">
        <v>20</v>
      </c>
      <c r="R6" s="161" t="s">
        <v>83</v>
      </c>
      <c r="S6" s="162"/>
      <c r="T6" s="163" t="s">
        <v>91</v>
      </c>
      <c r="U6" s="131"/>
      <c r="V6" s="131"/>
      <c r="W6" s="131"/>
      <c r="X6" s="131"/>
    </row>
    <row r="7" spans="1:24" ht="15.75" customHeight="1">
      <c r="A7" s="122"/>
      <c r="B7" s="264"/>
      <c r="C7" s="264"/>
      <c r="D7" s="270"/>
      <c r="E7" s="270"/>
      <c r="F7" s="270"/>
      <c r="G7" s="266"/>
      <c r="H7" s="266"/>
      <c r="I7" s="266"/>
      <c r="J7" s="271"/>
      <c r="K7" s="271"/>
      <c r="L7" s="268"/>
      <c r="M7" s="268"/>
      <c r="N7" s="268"/>
      <c r="O7" s="272">
        <v>321</v>
      </c>
      <c r="P7" s="272"/>
      <c r="Q7" s="164" t="s">
        <v>20</v>
      </c>
      <c r="R7" s="165" t="s">
        <v>122</v>
      </c>
      <c r="S7" s="166"/>
      <c r="T7" s="167" t="s">
        <v>91</v>
      </c>
      <c r="U7" s="131"/>
      <c r="V7" s="131"/>
      <c r="W7" s="131"/>
      <c r="X7" s="131"/>
    </row>
    <row r="8" spans="2:20" ht="15.75" customHeight="1">
      <c r="B8" s="264"/>
      <c r="C8" s="264"/>
      <c r="D8" s="270"/>
      <c r="E8" s="270"/>
      <c r="F8" s="270"/>
      <c r="G8" s="266"/>
      <c r="H8" s="266"/>
      <c r="I8" s="266"/>
      <c r="J8" s="271"/>
      <c r="K8" s="271"/>
      <c r="L8" s="268"/>
      <c r="M8" s="268"/>
      <c r="N8" s="268"/>
      <c r="O8" s="272"/>
      <c r="P8" s="272"/>
      <c r="Q8" s="168" t="s">
        <v>20</v>
      </c>
      <c r="R8" s="169" t="s">
        <v>123</v>
      </c>
      <c r="S8" s="170">
        <v>21</v>
      </c>
      <c r="T8" s="171" t="s">
        <v>91</v>
      </c>
    </row>
    <row r="9" spans="1:81" s="18" customFormat="1" ht="21" customHeight="1">
      <c r="A9" s="72"/>
      <c r="B9" s="73" t="s">
        <v>3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4" t="s">
        <v>64</v>
      </c>
      <c r="M9" s="74" t="s">
        <v>15</v>
      </c>
      <c r="N9" s="75" t="s">
        <v>16</v>
      </c>
      <c r="O9" s="76" t="s">
        <v>94</v>
      </c>
      <c r="P9" s="77" t="s">
        <v>95</v>
      </c>
      <c r="Q9" s="16" t="s">
        <v>20</v>
      </c>
      <c r="R9" s="132"/>
      <c r="S9" s="143"/>
      <c r="T9" s="145"/>
      <c r="U9" s="144"/>
      <c r="V9" s="135"/>
      <c r="W9" s="135"/>
      <c r="X9" s="135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</row>
    <row r="10" spans="1:20" ht="15.75" customHeight="1" thickBot="1">
      <c r="A10" s="60">
        <v>1</v>
      </c>
      <c r="B10" s="79" t="s">
        <v>138</v>
      </c>
      <c r="C10" s="78">
        <v>12</v>
      </c>
      <c r="D10" s="78">
        <v>9</v>
      </c>
      <c r="E10" s="78">
        <v>0</v>
      </c>
      <c r="F10" s="78">
        <v>9</v>
      </c>
      <c r="G10" s="78">
        <v>10</v>
      </c>
      <c r="H10" s="78">
        <v>12</v>
      </c>
      <c r="I10" s="78">
        <v>9</v>
      </c>
      <c r="J10" s="78">
        <v>9</v>
      </c>
      <c r="K10" s="78">
        <v>12</v>
      </c>
      <c r="L10" s="78">
        <v>9</v>
      </c>
      <c r="M10" s="78"/>
      <c r="N10" s="78"/>
      <c r="O10" s="33">
        <f>IF(B10="","",SUM(C10:M10)-(N10))</f>
        <v>91</v>
      </c>
      <c r="P10" s="82" t="s">
        <v>240</v>
      </c>
      <c r="Q10" s="80">
        <f>SUM(C10:E10)</f>
        <v>21</v>
      </c>
      <c r="S10" s="172" t="s">
        <v>124</v>
      </c>
      <c r="T10" s="137"/>
    </row>
    <row r="11" spans="1:22" ht="15.75" customHeight="1">
      <c r="A11" s="60">
        <v>2</v>
      </c>
      <c r="B11" s="79" t="s">
        <v>224</v>
      </c>
      <c r="C11" s="78">
        <v>0</v>
      </c>
      <c r="D11" s="78">
        <v>9</v>
      </c>
      <c r="E11" s="78">
        <v>6</v>
      </c>
      <c r="F11" s="78">
        <v>8</v>
      </c>
      <c r="G11" s="78">
        <v>13</v>
      </c>
      <c r="H11" s="78">
        <v>12</v>
      </c>
      <c r="I11" s="78">
        <v>9</v>
      </c>
      <c r="J11" s="78">
        <v>9</v>
      </c>
      <c r="K11" s="78">
        <v>9</v>
      </c>
      <c r="L11" s="78">
        <v>9</v>
      </c>
      <c r="M11" s="78"/>
      <c r="N11" s="78"/>
      <c r="O11" s="33">
        <f>IF(B11="","",SUM(C11:M11)-(N11))</f>
        <v>84</v>
      </c>
      <c r="P11" s="82" t="s">
        <v>240</v>
      </c>
      <c r="Q11" s="80">
        <f>SUM(C11:E11)</f>
        <v>15</v>
      </c>
      <c r="S11" s="287" t="s">
        <v>125</v>
      </c>
      <c r="T11" s="288"/>
      <c r="U11" s="176">
        <v>45</v>
      </c>
      <c r="V11" s="173" t="s">
        <v>91</v>
      </c>
    </row>
    <row r="12" spans="1:23" ht="15.75" customHeight="1">
      <c r="A12" s="60">
        <v>3</v>
      </c>
      <c r="B12" s="79" t="s">
        <v>225</v>
      </c>
      <c r="C12" s="19">
        <v>0</v>
      </c>
      <c r="D12" s="19">
        <v>9</v>
      </c>
      <c r="E12" s="19">
        <v>0</v>
      </c>
      <c r="F12" s="19">
        <v>8</v>
      </c>
      <c r="G12" s="19">
        <v>14</v>
      </c>
      <c r="H12" s="19">
        <v>12</v>
      </c>
      <c r="I12" s="19">
        <v>9</v>
      </c>
      <c r="J12" s="19">
        <v>9</v>
      </c>
      <c r="K12" s="19">
        <v>9</v>
      </c>
      <c r="L12" s="19">
        <v>7</v>
      </c>
      <c r="M12" s="19"/>
      <c r="N12" s="81"/>
      <c r="O12" s="33">
        <f>IF(B12="","",SUM(C12:M12)-(N12))</f>
        <v>77</v>
      </c>
      <c r="P12" s="82" t="s">
        <v>240</v>
      </c>
      <c r="Q12" s="80">
        <f>SUM(C12:E12)</f>
        <v>9</v>
      </c>
      <c r="S12" s="273" t="s">
        <v>112</v>
      </c>
      <c r="T12" s="274"/>
      <c r="U12" s="177">
        <v>321</v>
      </c>
      <c r="V12" s="174" t="s">
        <v>91</v>
      </c>
      <c r="W12" s="138"/>
    </row>
    <row r="13" spans="1:23" ht="15.75" customHeight="1">
      <c r="A13" s="60">
        <v>4</v>
      </c>
      <c r="B13" s="79" t="s">
        <v>175</v>
      </c>
      <c r="C13" s="78">
        <v>0</v>
      </c>
      <c r="D13" s="78">
        <v>0</v>
      </c>
      <c r="E13" s="78">
        <v>0</v>
      </c>
      <c r="F13" s="78">
        <v>8</v>
      </c>
      <c r="G13" s="78">
        <v>13</v>
      </c>
      <c r="H13" s="78">
        <v>12</v>
      </c>
      <c r="I13" s="78">
        <v>9</v>
      </c>
      <c r="J13" s="78">
        <v>9</v>
      </c>
      <c r="K13" s="78">
        <v>9</v>
      </c>
      <c r="L13" s="78">
        <v>9</v>
      </c>
      <c r="M13" s="78"/>
      <c r="N13" s="78"/>
      <c r="O13" s="33">
        <f>IF(B13="","",SUM(C13:M13)-(N13))</f>
        <v>69</v>
      </c>
      <c r="P13" s="82"/>
      <c r="Q13" s="80">
        <f>SUM(C13:E13)</f>
        <v>0</v>
      </c>
      <c r="S13" s="273" t="s">
        <v>113</v>
      </c>
      <c r="T13" s="274"/>
      <c r="U13" s="177">
        <v>321</v>
      </c>
      <c r="V13" s="174" t="s">
        <v>91</v>
      </c>
      <c r="W13" s="138"/>
    </row>
    <row r="14" spans="1:23" ht="15.75" customHeight="1" thickBot="1">
      <c r="A14" s="60">
        <v>5</v>
      </c>
      <c r="B14" s="79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33">
        <f>IF(B14="","",SUM(C14:M14)-(N14))</f>
      </c>
      <c r="P14" s="82"/>
      <c r="Q14" s="80">
        <f>SUM(C14:E14)</f>
        <v>0</v>
      </c>
      <c r="S14" s="275" t="s">
        <v>114</v>
      </c>
      <c r="T14" s="276"/>
      <c r="U14" s="178">
        <v>321</v>
      </c>
      <c r="V14" s="175" t="s">
        <v>91</v>
      </c>
      <c r="W14" s="138"/>
    </row>
    <row r="15" spans="1:22" ht="15.75" customHeight="1">
      <c r="A15" s="60">
        <v>6</v>
      </c>
      <c r="B15" s="79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33">
        <f aca="true" t="shared" si="0" ref="O15:O49">IF(B15="","",SUM(C15:M15)-(N15))</f>
      </c>
      <c r="P15" s="82"/>
      <c r="Q15" s="80">
        <f aca="true" t="shared" si="1" ref="Q15:Q49">SUM(C15:E15)</f>
        <v>0</v>
      </c>
      <c r="V15" s="17"/>
    </row>
    <row r="16" spans="1:17" ht="15.75" customHeight="1">
      <c r="A16" s="60">
        <v>7</v>
      </c>
      <c r="B16" s="79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33">
        <f t="shared" si="0"/>
      </c>
      <c r="P16" s="82"/>
      <c r="Q16" s="80">
        <f t="shared" si="1"/>
        <v>0</v>
      </c>
    </row>
    <row r="17" spans="1:17" ht="15.75" customHeight="1">
      <c r="A17" s="60">
        <v>8</v>
      </c>
      <c r="B17" s="79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33">
        <f t="shared" si="0"/>
      </c>
      <c r="P17" s="82"/>
      <c r="Q17" s="80">
        <f t="shared" si="1"/>
        <v>0</v>
      </c>
    </row>
    <row r="18" spans="1:17" ht="15.75" customHeight="1">
      <c r="A18" s="60"/>
      <c r="B18" s="79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33">
        <f t="shared" si="0"/>
      </c>
      <c r="P18" s="82"/>
      <c r="Q18" s="80">
        <f t="shared" si="1"/>
        <v>0</v>
      </c>
    </row>
    <row r="19" spans="1:17" ht="15.75" customHeight="1">
      <c r="A19" s="60"/>
      <c r="B19" s="7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81"/>
      <c r="O19" s="33">
        <f t="shared" si="0"/>
      </c>
      <c r="P19" s="82"/>
      <c r="Q19" s="80">
        <f t="shared" si="1"/>
        <v>0</v>
      </c>
    </row>
    <row r="20" spans="1:19" ht="15.75" customHeight="1">
      <c r="A20" s="60"/>
      <c r="B20" s="7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81"/>
      <c r="O20" s="33">
        <f t="shared" si="0"/>
      </c>
      <c r="P20" s="82"/>
      <c r="Q20" s="80">
        <f t="shared" si="1"/>
        <v>0</v>
      </c>
      <c r="R20" s="139"/>
      <c r="S20" s="139"/>
    </row>
    <row r="21" spans="1:17" ht="15.75" customHeight="1">
      <c r="A21" s="60"/>
      <c r="B21" s="7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81"/>
      <c r="O21" s="33">
        <f t="shared" si="0"/>
      </c>
      <c r="P21" s="82"/>
      <c r="Q21" s="80">
        <f t="shared" si="1"/>
        <v>0</v>
      </c>
    </row>
    <row r="22" spans="1:17" ht="15.75" customHeight="1">
      <c r="A22" s="60"/>
      <c r="B22" s="7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1"/>
      <c r="O22" s="33">
        <f t="shared" si="0"/>
      </c>
      <c r="P22" s="83"/>
      <c r="Q22" s="80">
        <f t="shared" si="1"/>
        <v>0</v>
      </c>
    </row>
    <row r="23" spans="1:17" ht="15.75" customHeight="1">
      <c r="A23" s="60"/>
      <c r="B23" s="79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33">
        <f t="shared" si="0"/>
      </c>
      <c r="P23" s="83"/>
      <c r="Q23" s="80">
        <f t="shared" si="1"/>
        <v>0</v>
      </c>
    </row>
    <row r="24" spans="1:17" ht="15.75" customHeight="1">
      <c r="A24" s="60"/>
      <c r="B24" s="7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1"/>
      <c r="O24" s="33">
        <f t="shared" si="0"/>
      </c>
      <c r="P24" s="82"/>
      <c r="Q24" s="80">
        <f t="shared" si="1"/>
        <v>0</v>
      </c>
    </row>
    <row r="25" spans="1:17" ht="15.75" customHeight="1">
      <c r="A25" s="60"/>
      <c r="B25" s="79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33">
        <f t="shared" si="0"/>
      </c>
      <c r="P25" s="83"/>
      <c r="Q25" s="80">
        <f t="shared" si="1"/>
        <v>0</v>
      </c>
    </row>
    <row r="26" spans="1:17" ht="15.75" customHeight="1">
      <c r="A26" s="60"/>
      <c r="B26" s="79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3">
        <f t="shared" si="0"/>
      </c>
      <c r="P26" s="83"/>
      <c r="Q26" s="80">
        <f t="shared" si="1"/>
        <v>0</v>
      </c>
    </row>
    <row r="27" spans="1:17" ht="15.75" customHeight="1">
      <c r="A27" s="60"/>
      <c r="B27" s="79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3">
        <f t="shared" si="0"/>
      </c>
      <c r="P27" s="83"/>
      <c r="Q27" s="80">
        <f t="shared" si="1"/>
        <v>0</v>
      </c>
    </row>
    <row r="28" spans="1:17" ht="15.75" customHeight="1">
      <c r="A28" s="60"/>
      <c r="B28" s="79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33">
        <f t="shared" si="0"/>
      </c>
      <c r="P28" s="83"/>
      <c r="Q28" s="80">
        <f t="shared" si="1"/>
        <v>0</v>
      </c>
    </row>
    <row r="29" spans="1:17" ht="15.75" customHeight="1">
      <c r="A29" s="60"/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33">
        <f t="shared" si="0"/>
      </c>
      <c r="P29" s="82"/>
      <c r="Q29" s="80">
        <f t="shared" si="1"/>
        <v>0</v>
      </c>
    </row>
    <row r="30" spans="1:17" ht="15.75" customHeight="1">
      <c r="A30" s="60"/>
      <c r="B30" s="7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1"/>
      <c r="O30" s="33">
        <f t="shared" si="0"/>
      </c>
      <c r="P30" s="83"/>
      <c r="Q30" s="80">
        <f t="shared" si="1"/>
        <v>0</v>
      </c>
    </row>
    <row r="31" spans="1:17" ht="15.75" customHeight="1">
      <c r="A31" s="60"/>
      <c r="B31" s="79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33">
        <f t="shared" si="0"/>
      </c>
      <c r="P31" s="83"/>
      <c r="Q31" s="80">
        <f t="shared" si="1"/>
        <v>0</v>
      </c>
    </row>
    <row r="32" spans="1:17" ht="15.75" customHeight="1">
      <c r="A32" s="60"/>
      <c r="B32" s="7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1"/>
      <c r="O32" s="33">
        <f t="shared" si="0"/>
      </c>
      <c r="P32" s="83"/>
      <c r="Q32" s="80">
        <f t="shared" si="1"/>
        <v>0</v>
      </c>
    </row>
    <row r="33" spans="1:17" ht="15.75" customHeight="1">
      <c r="A33" s="60"/>
      <c r="B33" s="7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1"/>
      <c r="O33" s="33">
        <f t="shared" si="0"/>
      </c>
      <c r="P33" s="83"/>
      <c r="Q33" s="80">
        <f t="shared" si="1"/>
        <v>0</v>
      </c>
    </row>
    <row r="34" spans="1:17" ht="15.75" customHeight="1">
      <c r="A34" s="60"/>
      <c r="B34" s="7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1"/>
      <c r="O34" s="33">
        <f t="shared" si="0"/>
      </c>
      <c r="P34" s="83"/>
      <c r="Q34" s="80">
        <f t="shared" si="1"/>
        <v>0</v>
      </c>
    </row>
    <row r="35" spans="1:17" ht="15.75" customHeight="1">
      <c r="A35" s="60"/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3">
        <f t="shared" si="0"/>
      </c>
      <c r="P35" s="83"/>
      <c r="Q35" s="80">
        <f t="shared" si="1"/>
        <v>0</v>
      </c>
    </row>
    <row r="36" spans="1:17" ht="15.75" customHeight="1">
      <c r="A36" s="60"/>
      <c r="B36" s="7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1"/>
      <c r="O36" s="33">
        <f t="shared" si="0"/>
      </c>
      <c r="P36" s="83"/>
      <c r="Q36" s="80">
        <f t="shared" si="1"/>
        <v>0</v>
      </c>
    </row>
    <row r="37" spans="1:17" ht="15.75" customHeight="1">
      <c r="A37" s="60"/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33">
        <f t="shared" si="0"/>
      </c>
      <c r="P37" s="83"/>
      <c r="Q37" s="80">
        <f t="shared" si="1"/>
        <v>0</v>
      </c>
    </row>
    <row r="38" spans="1:17" ht="15.75" customHeight="1">
      <c r="A38" s="60"/>
      <c r="B38" s="7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1"/>
      <c r="O38" s="33">
        <f t="shared" si="0"/>
      </c>
      <c r="P38" s="83"/>
      <c r="Q38" s="80">
        <f t="shared" si="1"/>
        <v>0</v>
      </c>
    </row>
    <row r="39" spans="1:17" ht="15.75" customHeight="1">
      <c r="A39" s="60"/>
      <c r="B39" s="7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1"/>
      <c r="O39" s="33">
        <f t="shared" si="0"/>
      </c>
      <c r="P39" s="83"/>
      <c r="Q39" s="80">
        <f t="shared" si="1"/>
        <v>0</v>
      </c>
    </row>
    <row r="40" spans="1:17" ht="15.75" customHeight="1">
      <c r="A40" s="60"/>
      <c r="B40" s="7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1"/>
      <c r="O40" s="33">
        <f t="shared" si="0"/>
      </c>
      <c r="P40" s="83"/>
      <c r="Q40" s="80">
        <f t="shared" si="1"/>
        <v>0</v>
      </c>
    </row>
    <row r="41" spans="1:17" ht="15.75" customHeight="1">
      <c r="A41" s="60"/>
      <c r="B41" s="7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33">
        <f t="shared" si="0"/>
      </c>
      <c r="P41" s="83"/>
      <c r="Q41" s="80">
        <f t="shared" si="1"/>
        <v>0</v>
      </c>
    </row>
    <row r="42" spans="1:17" ht="15.75" customHeight="1">
      <c r="A42" s="60"/>
      <c r="B42" s="7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1"/>
      <c r="O42" s="33">
        <f t="shared" si="0"/>
      </c>
      <c r="P42" s="83"/>
      <c r="Q42" s="80">
        <f t="shared" si="1"/>
        <v>0</v>
      </c>
    </row>
    <row r="43" spans="1:17" ht="15.75" customHeight="1">
      <c r="A43" s="60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33">
        <f t="shared" si="0"/>
      </c>
      <c r="P43" s="83"/>
      <c r="Q43" s="80">
        <f t="shared" si="1"/>
        <v>0</v>
      </c>
    </row>
    <row r="44" spans="1:17" ht="15.75" customHeight="1">
      <c r="A44" s="60"/>
      <c r="B44" s="79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3">
        <f t="shared" si="0"/>
      </c>
      <c r="P44" s="83"/>
      <c r="Q44" s="80">
        <f t="shared" si="1"/>
        <v>0</v>
      </c>
    </row>
    <row r="45" spans="1:17" ht="15.75" customHeight="1">
      <c r="A45" s="60"/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33">
        <f t="shared" si="0"/>
      </c>
      <c r="P45" s="83"/>
      <c r="Q45" s="80">
        <f t="shared" si="1"/>
        <v>0</v>
      </c>
    </row>
    <row r="46" spans="1:17" ht="15.75" customHeight="1">
      <c r="A46" s="60"/>
      <c r="B46" s="7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1"/>
      <c r="O46" s="33">
        <f t="shared" si="0"/>
      </c>
      <c r="P46" s="83"/>
      <c r="Q46" s="80">
        <f t="shared" si="1"/>
        <v>0</v>
      </c>
    </row>
    <row r="47" spans="1:17" ht="15.75" customHeight="1">
      <c r="A47" s="60"/>
      <c r="B47" s="79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33">
        <f t="shared" si="0"/>
      </c>
      <c r="P47" s="83"/>
      <c r="Q47" s="80">
        <f t="shared" si="1"/>
        <v>0</v>
      </c>
    </row>
    <row r="48" spans="1:17" ht="15.75" customHeight="1">
      <c r="A48" s="60"/>
      <c r="B48" s="7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1"/>
      <c r="O48" s="33">
        <f t="shared" si="0"/>
      </c>
      <c r="P48" s="83"/>
      <c r="Q48" s="80">
        <f t="shared" si="1"/>
        <v>0</v>
      </c>
    </row>
    <row r="49" spans="1:17" ht="15.75" customHeight="1">
      <c r="A49" s="60"/>
      <c r="B49" s="79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33">
        <f t="shared" si="0"/>
      </c>
      <c r="P49" s="83"/>
      <c r="Q49" s="80">
        <f t="shared" si="1"/>
        <v>0</v>
      </c>
    </row>
  </sheetData>
  <sheetProtection selectLockedCells="1" selectUnlockedCells="1"/>
  <mergeCells count="32">
    <mergeCell ref="S14:T14"/>
    <mergeCell ref="Q3:Q5"/>
    <mergeCell ref="S3:S5"/>
    <mergeCell ref="R4:R5"/>
    <mergeCell ref="T4:T5"/>
    <mergeCell ref="S11:T11"/>
    <mergeCell ref="S12:T12"/>
    <mergeCell ref="S13:T13"/>
    <mergeCell ref="B6:C8"/>
    <mergeCell ref="D6:F6"/>
    <mergeCell ref="G6:I8"/>
    <mergeCell ref="J6:K6"/>
    <mergeCell ref="L6:N8"/>
    <mergeCell ref="O6:P6"/>
    <mergeCell ref="D7:F8"/>
    <mergeCell ref="J7:K8"/>
    <mergeCell ref="O7:P8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9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9"/>
  <sheetViews>
    <sheetView zoomScalePageLayoutView="0" workbookViewId="0" topLeftCell="A1">
      <selection activeCell="A1" sqref="A1:V18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12.421875" style="1" customWidth="1"/>
    <col min="18" max="19" width="9.140625" style="1" customWidth="1"/>
    <col min="20" max="20" width="15.281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49" t="s">
        <v>87</v>
      </c>
      <c r="B1" s="249"/>
      <c r="C1" s="249"/>
      <c r="D1" s="250" t="s">
        <v>33</v>
      </c>
      <c r="E1" s="250"/>
      <c r="F1" s="250"/>
      <c r="G1" s="250"/>
      <c r="H1" s="250"/>
      <c r="I1" s="250"/>
      <c r="J1" s="250"/>
      <c r="K1" s="250"/>
      <c r="R1" s="123"/>
      <c r="S1" s="141"/>
    </row>
    <row r="2" spans="1:25" ht="15.75" customHeight="1">
      <c r="A2" s="249" t="s">
        <v>2</v>
      </c>
      <c r="B2" s="249"/>
      <c r="C2" s="249"/>
      <c r="D2" s="250" t="s">
        <v>34</v>
      </c>
      <c r="E2" s="250"/>
      <c r="F2" s="250"/>
      <c r="G2" s="251" t="s">
        <v>88</v>
      </c>
      <c r="H2" s="251"/>
      <c r="I2" s="251"/>
      <c r="J2" s="252" t="s">
        <v>89</v>
      </c>
      <c r="K2" s="252"/>
      <c r="L2" s="125"/>
      <c r="M2" s="126"/>
      <c r="N2" s="127"/>
      <c r="O2" s="127"/>
      <c r="P2" s="128"/>
      <c r="R2" s="129"/>
      <c r="S2" s="142"/>
      <c r="U2" s="130"/>
      <c r="V2" s="131"/>
      <c r="W2" s="131"/>
      <c r="X2" s="131"/>
      <c r="Y2" s="131"/>
    </row>
    <row r="3" spans="1:24" ht="15.75" customHeight="1">
      <c r="A3" s="122"/>
      <c r="B3" s="253" t="s">
        <v>90</v>
      </c>
      <c r="C3" s="253"/>
      <c r="D3" s="254" t="s">
        <v>91</v>
      </c>
      <c r="E3" s="254"/>
      <c r="F3" s="254"/>
      <c r="G3" s="255" t="s">
        <v>117</v>
      </c>
      <c r="H3" s="255"/>
      <c r="I3" s="255"/>
      <c r="J3" s="256" t="s">
        <v>91</v>
      </c>
      <c r="K3" s="256"/>
      <c r="L3" s="257" t="s">
        <v>92</v>
      </c>
      <c r="M3" s="257"/>
      <c r="N3" s="257"/>
      <c r="O3" s="258" t="s">
        <v>91</v>
      </c>
      <c r="P3" s="259"/>
      <c r="Q3" s="277" t="s">
        <v>93</v>
      </c>
      <c r="R3" s="159" t="s">
        <v>91</v>
      </c>
      <c r="S3" s="280" t="s">
        <v>118</v>
      </c>
      <c r="T3" s="158" t="s">
        <v>91</v>
      </c>
      <c r="U3" s="131"/>
      <c r="V3" s="131"/>
      <c r="W3" s="131"/>
      <c r="X3" s="131"/>
    </row>
    <row r="4" spans="1:24" ht="15.75" customHeight="1">
      <c r="A4" s="122"/>
      <c r="B4" s="253"/>
      <c r="C4" s="253"/>
      <c r="D4" s="260">
        <v>18</v>
      </c>
      <c r="E4" s="260"/>
      <c r="F4" s="260"/>
      <c r="G4" s="255"/>
      <c r="H4" s="255"/>
      <c r="I4" s="255"/>
      <c r="J4" s="261">
        <v>72</v>
      </c>
      <c r="K4" s="261"/>
      <c r="L4" s="257"/>
      <c r="M4" s="257"/>
      <c r="N4" s="257"/>
      <c r="O4" s="262">
        <v>36</v>
      </c>
      <c r="P4" s="263"/>
      <c r="Q4" s="278"/>
      <c r="R4" s="283">
        <v>30</v>
      </c>
      <c r="S4" s="281"/>
      <c r="T4" s="285">
        <v>69</v>
      </c>
      <c r="U4" s="131"/>
      <c r="V4" s="131"/>
      <c r="W4" s="131"/>
      <c r="X4" s="131"/>
    </row>
    <row r="5" spans="1:24" ht="15.75" customHeight="1">
      <c r="A5" s="122"/>
      <c r="B5" s="253"/>
      <c r="C5" s="253"/>
      <c r="D5" s="260"/>
      <c r="E5" s="260"/>
      <c r="F5" s="260"/>
      <c r="G5" s="255"/>
      <c r="H5" s="255"/>
      <c r="I5" s="255"/>
      <c r="J5" s="261"/>
      <c r="K5" s="261"/>
      <c r="L5" s="257"/>
      <c r="M5" s="257"/>
      <c r="N5" s="257"/>
      <c r="O5" s="262"/>
      <c r="P5" s="263"/>
      <c r="Q5" s="279"/>
      <c r="R5" s="284"/>
      <c r="S5" s="282"/>
      <c r="T5" s="286"/>
      <c r="U5" s="131"/>
      <c r="V5" s="131"/>
      <c r="W5" s="131"/>
      <c r="X5" s="131"/>
    </row>
    <row r="6" spans="1:24" ht="15.75" customHeight="1">
      <c r="A6" s="122"/>
      <c r="B6" s="264" t="s">
        <v>119</v>
      </c>
      <c r="C6" s="264"/>
      <c r="D6" s="265" t="s">
        <v>91</v>
      </c>
      <c r="E6" s="265"/>
      <c r="F6" s="265"/>
      <c r="G6" s="266" t="s">
        <v>261</v>
      </c>
      <c r="H6" s="266"/>
      <c r="I6" s="266"/>
      <c r="J6" s="267" t="s">
        <v>91</v>
      </c>
      <c r="K6" s="267"/>
      <c r="L6" s="268" t="s">
        <v>121</v>
      </c>
      <c r="M6" s="268"/>
      <c r="N6" s="268"/>
      <c r="O6" s="269" t="s">
        <v>91</v>
      </c>
      <c r="P6" s="269"/>
      <c r="Q6" s="160" t="s">
        <v>20</v>
      </c>
      <c r="R6" s="161" t="s">
        <v>83</v>
      </c>
      <c r="S6" s="162">
        <v>78</v>
      </c>
      <c r="T6" s="163" t="s">
        <v>91</v>
      </c>
      <c r="U6" s="131"/>
      <c r="V6" s="131"/>
      <c r="W6" s="131"/>
      <c r="X6" s="131"/>
    </row>
    <row r="7" spans="1:24" ht="15.75" customHeight="1">
      <c r="A7" s="122"/>
      <c r="B7" s="264"/>
      <c r="C7" s="264"/>
      <c r="D7" s="270">
        <v>446</v>
      </c>
      <c r="E7" s="270"/>
      <c r="F7" s="270"/>
      <c r="G7" s="266"/>
      <c r="H7" s="266"/>
      <c r="I7" s="266"/>
      <c r="J7" s="271"/>
      <c r="K7" s="271"/>
      <c r="L7" s="268"/>
      <c r="M7" s="268"/>
      <c r="N7" s="268"/>
      <c r="O7" s="272"/>
      <c r="P7" s="272"/>
      <c r="Q7" s="164" t="s">
        <v>20</v>
      </c>
      <c r="R7" s="165" t="s">
        <v>122</v>
      </c>
      <c r="S7" s="166"/>
      <c r="T7" s="167" t="s">
        <v>91</v>
      </c>
      <c r="U7" s="131"/>
      <c r="V7" s="131"/>
      <c r="W7" s="131"/>
      <c r="X7" s="131"/>
    </row>
    <row r="8" spans="2:20" ht="15.75" customHeight="1">
      <c r="B8" s="264"/>
      <c r="C8" s="264"/>
      <c r="D8" s="270"/>
      <c r="E8" s="270"/>
      <c r="F8" s="270"/>
      <c r="G8" s="266"/>
      <c r="H8" s="266"/>
      <c r="I8" s="266"/>
      <c r="J8" s="271"/>
      <c r="K8" s="271"/>
      <c r="L8" s="268"/>
      <c r="M8" s="268"/>
      <c r="N8" s="268"/>
      <c r="O8" s="272"/>
      <c r="P8" s="272"/>
      <c r="Q8" s="168" t="s">
        <v>20</v>
      </c>
      <c r="R8" s="169" t="s">
        <v>123</v>
      </c>
      <c r="S8" s="170"/>
      <c r="T8" s="171" t="s">
        <v>91</v>
      </c>
    </row>
    <row r="9" spans="1:81" s="18" customFormat="1" ht="21" customHeight="1">
      <c r="A9" s="72"/>
      <c r="B9" s="73" t="s">
        <v>3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4" t="s">
        <v>64</v>
      </c>
      <c r="M9" s="74" t="s">
        <v>15</v>
      </c>
      <c r="N9" s="75" t="s">
        <v>16</v>
      </c>
      <c r="O9" s="76" t="s">
        <v>94</v>
      </c>
      <c r="P9" s="77" t="s">
        <v>95</v>
      </c>
      <c r="Q9" s="16" t="s">
        <v>20</v>
      </c>
      <c r="R9" s="132"/>
      <c r="S9" s="143"/>
      <c r="T9" s="145"/>
      <c r="U9" s="144"/>
      <c r="V9" s="135"/>
      <c r="W9" s="135"/>
      <c r="X9" s="135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</row>
    <row r="10" spans="1:20" ht="15.75" customHeight="1" thickBot="1">
      <c r="A10" s="60">
        <v>1</v>
      </c>
      <c r="B10" s="79">
        <v>67</v>
      </c>
      <c r="C10" s="78">
        <v>18</v>
      </c>
      <c r="D10" s="78">
        <v>9</v>
      </c>
      <c r="E10" s="78">
        <v>9</v>
      </c>
      <c r="F10" s="78">
        <v>9</v>
      </c>
      <c r="G10" s="78">
        <v>9</v>
      </c>
      <c r="H10" s="78">
        <v>15</v>
      </c>
      <c r="I10" s="78">
        <v>9</v>
      </c>
      <c r="J10" s="78">
        <v>12</v>
      </c>
      <c r="K10" s="78">
        <v>12</v>
      </c>
      <c r="L10" s="78">
        <v>9</v>
      </c>
      <c r="M10" s="78">
        <v>0</v>
      </c>
      <c r="N10" s="78">
        <v>1</v>
      </c>
      <c r="O10" s="33">
        <f>IF(B10="","",SUM(C10:M10)-(N10))</f>
        <v>110</v>
      </c>
      <c r="P10" s="82" t="s">
        <v>241</v>
      </c>
      <c r="Q10" s="80">
        <f>SUM(C10:E10)</f>
        <v>36</v>
      </c>
      <c r="S10" s="172" t="s">
        <v>124</v>
      </c>
      <c r="T10" s="137"/>
    </row>
    <row r="11" spans="1:22" ht="15.75" customHeight="1">
      <c r="A11" s="60">
        <v>2</v>
      </c>
      <c r="B11" s="79">
        <v>73</v>
      </c>
      <c r="C11" s="78">
        <v>15</v>
      </c>
      <c r="D11" s="78">
        <v>0</v>
      </c>
      <c r="E11" s="78">
        <v>6</v>
      </c>
      <c r="F11" s="78">
        <v>9</v>
      </c>
      <c r="G11" s="78">
        <v>0</v>
      </c>
      <c r="H11" s="78">
        <v>18</v>
      </c>
      <c r="I11" s="78">
        <v>9</v>
      </c>
      <c r="J11" s="78">
        <v>12</v>
      </c>
      <c r="K11" s="78">
        <v>15</v>
      </c>
      <c r="L11" s="78">
        <v>9</v>
      </c>
      <c r="M11" s="78">
        <v>0</v>
      </c>
      <c r="N11" s="78"/>
      <c r="O11" s="33">
        <f>IF(B11="","",SUM(C11:M11)-(N11))</f>
        <v>93</v>
      </c>
      <c r="P11" s="82" t="s">
        <v>241</v>
      </c>
      <c r="Q11" s="80">
        <f>SUM(C11:E11)</f>
        <v>21</v>
      </c>
      <c r="S11" s="287" t="s">
        <v>125</v>
      </c>
      <c r="T11" s="288"/>
      <c r="U11" s="176">
        <v>123</v>
      </c>
      <c r="V11" s="173" t="s">
        <v>91</v>
      </c>
    </row>
    <row r="12" spans="1:23" ht="15.75" customHeight="1">
      <c r="A12" s="60">
        <v>3</v>
      </c>
      <c r="B12" s="79">
        <v>59</v>
      </c>
      <c r="C12" s="19">
        <v>12</v>
      </c>
      <c r="D12" s="19">
        <v>9</v>
      </c>
      <c r="E12" s="19">
        <v>0</v>
      </c>
      <c r="F12" s="19">
        <v>9</v>
      </c>
      <c r="G12" s="19">
        <v>9</v>
      </c>
      <c r="H12" s="19">
        <v>15</v>
      </c>
      <c r="I12" s="19">
        <v>6</v>
      </c>
      <c r="J12" s="19">
        <v>9</v>
      </c>
      <c r="K12" s="19">
        <v>12</v>
      </c>
      <c r="L12" s="19">
        <v>0</v>
      </c>
      <c r="M12" s="19">
        <v>0</v>
      </c>
      <c r="N12" s="81"/>
      <c r="O12" s="33">
        <f>IF(B12="","",SUM(C12:M12)-(N12))</f>
        <v>81</v>
      </c>
      <c r="P12" s="82" t="s">
        <v>241</v>
      </c>
      <c r="Q12" s="80">
        <f>SUM(C12:E12)</f>
        <v>21</v>
      </c>
      <c r="S12" s="273" t="s">
        <v>112</v>
      </c>
      <c r="T12" s="274"/>
      <c r="U12" s="177">
        <v>446</v>
      </c>
      <c r="V12" s="174" t="s">
        <v>91</v>
      </c>
      <c r="W12" s="138"/>
    </row>
    <row r="13" spans="1:23" ht="15.75" customHeight="1">
      <c r="A13" s="60">
        <v>4</v>
      </c>
      <c r="B13" s="79">
        <v>82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33">
        <f>IF(B13="","",SUM(C13:M13)-(N13))</f>
        <v>0</v>
      </c>
      <c r="P13" s="82" t="s">
        <v>241</v>
      </c>
      <c r="Q13" s="80">
        <f>SUM(C13:E13)</f>
        <v>0</v>
      </c>
      <c r="S13" s="273" t="s">
        <v>113</v>
      </c>
      <c r="T13" s="274"/>
      <c r="U13" s="177">
        <v>446</v>
      </c>
      <c r="V13" s="174" t="s">
        <v>91</v>
      </c>
      <c r="W13" s="138"/>
    </row>
    <row r="14" spans="1:23" ht="15.75" customHeight="1" thickBot="1">
      <c r="A14" s="60">
        <v>5</v>
      </c>
      <c r="B14" s="79">
        <v>154</v>
      </c>
      <c r="C14" s="78">
        <v>15</v>
      </c>
      <c r="D14" s="78">
        <v>9</v>
      </c>
      <c r="E14" s="78">
        <v>0</v>
      </c>
      <c r="F14" s="78">
        <v>6</v>
      </c>
      <c r="G14" s="78">
        <v>0</v>
      </c>
      <c r="H14" s="78">
        <v>9</v>
      </c>
      <c r="I14" s="78">
        <v>6</v>
      </c>
      <c r="J14" s="78">
        <v>12</v>
      </c>
      <c r="K14" s="78">
        <v>12</v>
      </c>
      <c r="L14" s="78">
        <v>0</v>
      </c>
      <c r="M14" s="78"/>
      <c r="N14" s="78"/>
      <c r="O14" s="33">
        <f>IF(B14="","",SUM(C14:M14)-(N14))</f>
        <v>69</v>
      </c>
      <c r="P14" s="82" t="s">
        <v>241</v>
      </c>
      <c r="Q14" s="80">
        <f>SUM(C14:E14)</f>
        <v>24</v>
      </c>
      <c r="S14" s="275" t="s">
        <v>114</v>
      </c>
      <c r="T14" s="276"/>
      <c r="U14" s="178">
        <v>353</v>
      </c>
      <c r="V14" s="175" t="s">
        <v>91</v>
      </c>
      <c r="W14" s="138"/>
    </row>
    <row r="15" spans="1:22" ht="15.75" customHeight="1">
      <c r="A15" s="60">
        <v>6</v>
      </c>
      <c r="B15" s="79">
        <v>60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33">
        <f aca="true" t="shared" si="0" ref="O15:O49">IF(B15="","",SUM(C15:M15)-(N15))</f>
        <v>0</v>
      </c>
      <c r="P15" s="82" t="s">
        <v>241</v>
      </c>
      <c r="Q15" s="80">
        <f aca="true" t="shared" si="1" ref="Q15:Q49">SUM(C15:E15)</f>
        <v>0</v>
      </c>
      <c r="V15" s="17"/>
    </row>
    <row r="16" spans="1:17" ht="15.75" customHeight="1">
      <c r="A16" s="60">
        <v>7</v>
      </c>
      <c r="B16" s="79">
        <v>149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81"/>
      <c r="O16" s="33">
        <f t="shared" si="0"/>
        <v>0</v>
      </c>
      <c r="P16" s="82" t="s">
        <v>241</v>
      </c>
      <c r="Q16" s="80">
        <f t="shared" si="1"/>
        <v>0</v>
      </c>
    </row>
    <row r="17" spans="1:17" ht="15.75" customHeight="1">
      <c r="A17" s="60">
        <v>8</v>
      </c>
      <c r="B17" s="79">
        <v>150</v>
      </c>
      <c r="C17" s="19">
        <v>12</v>
      </c>
      <c r="D17" s="19">
        <v>9</v>
      </c>
      <c r="E17" s="19">
        <v>0</v>
      </c>
      <c r="F17" s="19">
        <v>9</v>
      </c>
      <c r="G17" s="19">
        <v>12</v>
      </c>
      <c r="H17" s="19">
        <v>12</v>
      </c>
      <c r="I17" s="19">
        <v>9</v>
      </c>
      <c r="J17" s="19">
        <v>9</v>
      </c>
      <c r="K17" s="19">
        <v>12</v>
      </c>
      <c r="L17" s="19">
        <v>9</v>
      </c>
      <c r="M17" s="19"/>
      <c r="N17" s="81"/>
      <c r="O17" s="33">
        <f t="shared" si="0"/>
        <v>93</v>
      </c>
      <c r="P17" s="82" t="s">
        <v>241</v>
      </c>
      <c r="Q17" s="80">
        <f t="shared" si="1"/>
        <v>21</v>
      </c>
    </row>
    <row r="18" spans="1:17" ht="15.75" customHeight="1">
      <c r="A18" s="60">
        <v>9</v>
      </c>
      <c r="B18" s="7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81"/>
      <c r="O18" s="33">
        <f t="shared" si="0"/>
      </c>
      <c r="P18" s="82"/>
      <c r="Q18" s="80">
        <f t="shared" si="1"/>
        <v>0</v>
      </c>
    </row>
    <row r="19" spans="1:17" ht="15.75" customHeight="1">
      <c r="A19" s="60">
        <v>10</v>
      </c>
      <c r="B19" s="7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81"/>
      <c r="O19" s="33">
        <f t="shared" si="0"/>
      </c>
      <c r="P19" s="82"/>
      <c r="Q19" s="80">
        <f t="shared" si="1"/>
        <v>0</v>
      </c>
    </row>
    <row r="20" spans="1:19" ht="15.75" customHeight="1">
      <c r="A20" s="60">
        <v>11</v>
      </c>
      <c r="B20" s="79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33">
        <f t="shared" si="0"/>
      </c>
      <c r="P20" s="82"/>
      <c r="Q20" s="80">
        <f t="shared" si="1"/>
        <v>0</v>
      </c>
      <c r="R20" s="139"/>
      <c r="S20" s="139"/>
    </row>
    <row r="21" spans="1:17" ht="15.75" customHeight="1">
      <c r="A21" s="60">
        <v>12</v>
      </c>
      <c r="B21" s="79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33">
        <f t="shared" si="0"/>
      </c>
      <c r="P21" s="82"/>
      <c r="Q21" s="80">
        <f t="shared" si="1"/>
        <v>0</v>
      </c>
    </row>
    <row r="22" spans="1:17" ht="15.75" customHeight="1">
      <c r="A22" s="60"/>
      <c r="B22" s="7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1"/>
      <c r="O22" s="33">
        <f t="shared" si="0"/>
      </c>
      <c r="P22" s="83"/>
      <c r="Q22" s="80">
        <f t="shared" si="1"/>
        <v>0</v>
      </c>
    </row>
    <row r="23" spans="1:17" ht="15.75" customHeight="1">
      <c r="A23" s="60"/>
      <c r="B23" s="79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33">
        <f t="shared" si="0"/>
      </c>
      <c r="P23" s="83"/>
      <c r="Q23" s="80">
        <f t="shared" si="1"/>
        <v>0</v>
      </c>
    </row>
    <row r="24" spans="1:17" ht="15.75" customHeight="1">
      <c r="A24" s="60"/>
      <c r="B24" s="7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1"/>
      <c r="O24" s="33">
        <f t="shared" si="0"/>
      </c>
      <c r="P24" s="82"/>
      <c r="Q24" s="80">
        <f t="shared" si="1"/>
        <v>0</v>
      </c>
    </row>
    <row r="25" spans="1:17" ht="15.75" customHeight="1">
      <c r="A25" s="60"/>
      <c r="B25" s="79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33">
        <f t="shared" si="0"/>
      </c>
      <c r="P25" s="83"/>
      <c r="Q25" s="80">
        <f t="shared" si="1"/>
        <v>0</v>
      </c>
    </row>
    <row r="26" spans="1:17" ht="15.75" customHeight="1">
      <c r="A26" s="60"/>
      <c r="B26" s="79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3">
        <f t="shared" si="0"/>
      </c>
      <c r="P26" s="83"/>
      <c r="Q26" s="80">
        <f t="shared" si="1"/>
        <v>0</v>
      </c>
    </row>
    <row r="27" spans="1:17" ht="15.75" customHeight="1">
      <c r="A27" s="60"/>
      <c r="B27" s="79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3">
        <f t="shared" si="0"/>
      </c>
      <c r="P27" s="83"/>
      <c r="Q27" s="80">
        <f t="shared" si="1"/>
        <v>0</v>
      </c>
    </row>
    <row r="28" spans="1:17" ht="15.75" customHeight="1">
      <c r="A28" s="60"/>
      <c r="B28" s="79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33">
        <f t="shared" si="0"/>
      </c>
      <c r="P28" s="83"/>
      <c r="Q28" s="80">
        <f t="shared" si="1"/>
        <v>0</v>
      </c>
    </row>
    <row r="29" spans="1:17" ht="15.75" customHeight="1">
      <c r="A29" s="60"/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33">
        <f t="shared" si="0"/>
      </c>
      <c r="P29" s="82"/>
      <c r="Q29" s="80">
        <f t="shared" si="1"/>
        <v>0</v>
      </c>
    </row>
    <row r="30" spans="1:17" ht="15.75" customHeight="1">
      <c r="A30" s="60"/>
      <c r="B30" s="7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1"/>
      <c r="O30" s="33">
        <f t="shared" si="0"/>
      </c>
      <c r="P30" s="83"/>
      <c r="Q30" s="80">
        <f t="shared" si="1"/>
        <v>0</v>
      </c>
    </row>
    <row r="31" spans="1:17" ht="15.75" customHeight="1">
      <c r="A31" s="60"/>
      <c r="B31" s="79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33">
        <f t="shared" si="0"/>
      </c>
      <c r="P31" s="83"/>
      <c r="Q31" s="80">
        <f t="shared" si="1"/>
        <v>0</v>
      </c>
    </row>
    <row r="32" spans="1:17" ht="15.75" customHeight="1">
      <c r="A32" s="60"/>
      <c r="B32" s="7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1"/>
      <c r="O32" s="33">
        <f t="shared" si="0"/>
      </c>
      <c r="P32" s="83"/>
      <c r="Q32" s="80">
        <f t="shared" si="1"/>
        <v>0</v>
      </c>
    </row>
    <row r="33" spans="1:17" ht="15.75" customHeight="1">
      <c r="A33" s="60"/>
      <c r="B33" s="7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1"/>
      <c r="O33" s="33">
        <f t="shared" si="0"/>
      </c>
      <c r="P33" s="83"/>
      <c r="Q33" s="80">
        <f t="shared" si="1"/>
        <v>0</v>
      </c>
    </row>
    <row r="34" spans="1:17" ht="15.75" customHeight="1">
      <c r="A34" s="60"/>
      <c r="B34" s="7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1"/>
      <c r="O34" s="33">
        <f t="shared" si="0"/>
      </c>
      <c r="P34" s="83"/>
      <c r="Q34" s="80">
        <f t="shared" si="1"/>
        <v>0</v>
      </c>
    </row>
    <row r="35" spans="1:17" ht="15.75" customHeight="1">
      <c r="A35" s="60"/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3">
        <f t="shared" si="0"/>
      </c>
      <c r="P35" s="83"/>
      <c r="Q35" s="80">
        <f t="shared" si="1"/>
        <v>0</v>
      </c>
    </row>
    <row r="36" spans="1:17" ht="15.75" customHeight="1">
      <c r="A36" s="60"/>
      <c r="B36" s="7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1"/>
      <c r="O36" s="33">
        <f t="shared" si="0"/>
      </c>
      <c r="P36" s="83"/>
      <c r="Q36" s="80">
        <f t="shared" si="1"/>
        <v>0</v>
      </c>
    </row>
    <row r="37" spans="1:17" ht="15.75" customHeight="1">
      <c r="A37" s="60"/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33">
        <f t="shared" si="0"/>
      </c>
      <c r="P37" s="83"/>
      <c r="Q37" s="80">
        <f t="shared" si="1"/>
        <v>0</v>
      </c>
    </row>
    <row r="38" spans="1:17" ht="15.75" customHeight="1">
      <c r="A38" s="60"/>
      <c r="B38" s="7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1"/>
      <c r="O38" s="33">
        <f t="shared" si="0"/>
      </c>
      <c r="P38" s="83"/>
      <c r="Q38" s="80">
        <f t="shared" si="1"/>
        <v>0</v>
      </c>
    </row>
    <row r="39" spans="1:17" ht="15.75" customHeight="1">
      <c r="A39" s="60"/>
      <c r="B39" s="7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1"/>
      <c r="O39" s="33">
        <f t="shared" si="0"/>
      </c>
      <c r="P39" s="83"/>
      <c r="Q39" s="80">
        <f t="shared" si="1"/>
        <v>0</v>
      </c>
    </row>
    <row r="40" spans="1:17" ht="15.75" customHeight="1">
      <c r="A40" s="60"/>
      <c r="B40" s="7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1"/>
      <c r="O40" s="33">
        <f t="shared" si="0"/>
      </c>
      <c r="P40" s="83"/>
      <c r="Q40" s="80">
        <f t="shared" si="1"/>
        <v>0</v>
      </c>
    </row>
    <row r="41" spans="1:17" ht="15.75" customHeight="1">
      <c r="A41" s="60"/>
      <c r="B41" s="7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33">
        <f t="shared" si="0"/>
      </c>
      <c r="P41" s="83"/>
      <c r="Q41" s="80">
        <f t="shared" si="1"/>
        <v>0</v>
      </c>
    </row>
    <row r="42" spans="1:17" ht="15.75" customHeight="1">
      <c r="A42" s="60"/>
      <c r="B42" s="7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1"/>
      <c r="O42" s="33">
        <f t="shared" si="0"/>
      </c>
      <c r="P42" s="83"/>
      <c r="Q42" s="80">
        <f t="shared" si="1"/>
        <v>0</v>
      </c>
    </row>
    <row r="43" spans="1:17" ht="15.75" customHeight="1">
      <c r="A43" s="60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33">
        <f t="shared" si="0"/>
      </c>
      <c r="P43" s="83"/>
      <c r="Q43" s="80">
        <f t="shared" si="1"/>
        <v>0</v>
      </c>
    </row>
    <row r="44" spans="1:17" ht="15.75" customHeight="1">
      <c r="A44" s="60"/>
      <c r="B44" s="79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3">
        <f t="shared" si="0"/>
      </c>
      <c r="P44" s="83"/>
      <c r="Q44" s="80">
        <f t="shared" si="1"/>
        <v>0</v>
      </c>
    </row>
    <row r="45" spans="1:17" ht="15.75" customHeight="1">
      <c r="A45" s="60"/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33">
        <f t="shared" si="0"/>
      </c>
      <c r="P45" s="83"/>
      <c r="Q45" s="80">
        <f t="shared" si="1"/>
        <v>0</v>
      </c>
    </row>
    <row r="46" spans="1:17" ht="15.75" customHeight="1">
      <c r="A46" s="60"/>
      <c r="B46" s="7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1"/>
      <c r="O46" s="33">
        <f t="shared" si="0"/>
      </c>
      <c r="P46" s="83"/>
      <c r="Q46" s="80">
        <f t="shared" si="1"/>
        <v>0</v>
      </c>
    </row>
    <row r="47" spans="1:17" ht="15.75" customHeight="1">
      <c r="A47" s="60"/>
      <c r="B47" s="79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33">
        <f t="shared" si="0"/>
      </c>
      <c r="P47" s="83"/>
      <c r="Q47" s="80">
        <f t="shared" si="1"/>
        <v>0</v>
      </c>
    </row>
    <row r="48" spans="1:17" ht="15.75" customHeight="1">
      <c r="A48" s="60"/>
      <c r="B48" s="7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1"/>
      <c r="O48" s="33">
        <f t="shared" si="0"/>
      </c>
      <c r="P48" s="83"/>
      <c r="Q48" s="80">
        <f t="shared" si="1"/>
        <v>0</v>
      </c>
    </row>
    <row r="49" spans="1:17" ht="15.75" customHeight="1">
      <c r="A49" s="60"/>
      <c r="B49" s="79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33">
        <f t="shared" si="0"/>
      </c>
      <c r="P49" s="83"/>
      <c r="Q49" s="80">
        <f t="shared" si="1"/>
        <v>0</v>
      </c>
    </row>
  </sheetData>
  <sheetProtection selectLockedCells="1" selectUnlockedCells="1"/>
  <mergeCells count="32">
    <mergeCell ref="S14:T14"/>
    <mergeCell ref="Q3:Q5"/>
    <mergeCell ref="S3:S5"/>
    <mergeCell ref="R4:R5"/>
    <mergeCell ref="T4:T5"/>
    <mergeCell ref="S11:T11"/>
    <mergeCell ref="S12:T12"/>
    <mergeCell ref="S13:T13"/>
    <mergeCell ref="B6:C8"/>
    <mergeCell ref="D6:F6"/>
    <mergeCell ref="G6:I8"/>
    <mergeCell ref="J6:K6"/>
    <mergeCell ref="L6:N8"/>
    <mergeCell ref="O6:P6"/>
    <mergeCell ref="D7:F8"/>
    <mergeCell ref="J7:K8"/>
    <mergeCell ref="O7:P8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9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9"/>
  <sheetViews>
    <sheetView zoomScalePageLayoutView="0" workbookViewId="0" topLeftCell="A1">
      <selection activeCell="A1" sqref="A1:V21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11.57421875" style="1" customWidth="1"/>
    <col min="18" max="19" width="9.140625" style="1" customWidth="1"/>
    <col min="20" max="20" width="15.281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49" t="s">
        <v>87</v>
      </c>
      <c r="B1" s="249"/>
      <c r="C1" s="249"/>
      <c r="D1" s="250" t="s">
        <v>58</v>
      </c>
      <c r="E1" s="250"/>
      <c r="F1" s="250"/>
      <c r="G1" s="250"/>
      <c r="H1" s="250"/>
      <c r="I1" s="250"/>
      <c r="J1" s="250"/>
      <c r="K1" s="250"/>
      <c r="R1" s="123"/>
      <c r="S1" s="141"/>
    </row>
    <row r="2" spans="1:25" ht="15.75" customHeight="1">
      <c r="A2" s="249" t="s">
        <v>2</v>
      </c>
      <c r="B2" s="249"/>
      <c r="C2" s="249"/>
      <c r="D2" s="250"/>
      <c r="E2" s="250"/>
      <c r="F2" s="250"/>
      <c r="G2" s="251" t="s">
        <v>88</v>
      </c>
      <c r="H2" s="251"/>
      <c r="I2" s="251"/>
      <c r="J2" s="252" t="s">
        <v>96</v>
      </c>
      <c r="K2" s="252"/>
      <c r="L2" s="125"/>
      <c r="M2" s="126"/>
      <c r="N2" s="127"/>
      <c r="O2" s="127"/>
      <c r="P2" s="128"/>
      <c r="R2" s="129"/>
      <c r="S2" s="142"/>
      <c r="U2" s="130"/>
      <c r="V2" s="131"/>
      <c r="W2" s="131"/>
      <c r="X2" s="131"/>
      <c r="Y2" s="131"/>
    </row>
    <row r="3" spans="1:24" ht="15.75" customHeight="1">
      <c r="A3" s="122"/>
      <c r="B3" s="253" t="s">
        <v>90</v>
      </c>
      <c r="C3" s="253"/>
      <c r="D3" s="254" t="s">
        <v>91</v>
      </c>
      <c r="E3" s="254"/>
      <c r="F3" s="254"/>
      <c r="G3" s="255" t="s">
        <v>117</v>
      </c>
      <c r="H3" s="255"/>
      <c r="I3" s="255"/>
      <c r="J3" s="256" t="s">
        <v>91</v>
      </c>
      <c r="K3" s="256"/>
      <c r="L3" s="257" t="s">
        <v>92</v>
      </c>
      <c r="M3" s="257"/>
      <c r="N3" s="257"/>
      <c r="O3" s="258" t="s">
        <v>91</v>
      </c>
      <c r="P3" s="259"/>
      <c r="Q3" s="277" t="s">
        <v>93</v>
      </c>
      <c r="R3" s="159" t="s">
        <v>91</v>
      </c>
      <c r="S3" s="280" t="s">
        <v>118</v>
      </c>
      <c r="T3" s="158" t="s">
        <v>91</v>
      </c>
      <c r="U3" s="131"/>
      <c r="V3" s="131"/>
      <c r="W3" s="131"/>
      <c r="X3" s="131"/>
    </row>
    <row r="4" spans="1:24" ht="15.75" customHeight="1">
      <c r="A4" s="122"/>
      <c r="B4" s="253"/>
      <c r="C4" s="253"/>
      <c r="D4" s="260">
        <v>21</v>
      </c>
      <c r="E4" s="260"/>
      <c r="F4" s="260"/>
      <c r="G4" s="255"/>
      <c r="H4" s="255"/>
      <c r="I4" s="255"/>
      <c r="J4" s="261">
        <v>95</v>
      </c>
      <c r="K4" s="261"/>
      <c r="L4" s="257"/>
      <c r="M4" s="257"/>
      <c r="N4" s="257"/>
      <c r="O4" s="262">
        <v>51</v>
      </c>
      <c r="P4" s="263"/>
      <c r="Q4" s="278"/>
      <c r="R4" s="283">
        <v>83</v>
      </c>
      <c r="S4" s="281"/>
      <c r="T4" s="285">
        <v>72</v>
      </c>
      <c r="U4" s="131"/>
      <c r="V4" s="131"/>
      <c r="W4" s="131"/>
      <c r="X4" s="131"/>
    </row>
    <row r="5" spans="1:24" ht="15.75" customHeight="1">
      <c r="A5" s="122"/>
      <c r="B5" s="253"/>
      <c r="C5" s="253"/>
      <c r="D5" s="260"/>
      <c r="E5" s="260"/>
      <c r="F5" s="260"/>
      <c r="G5" s="255"/>
      <c r="H5" s="255"/>
      <c r="I5" s="255"/>
      <c r="J5" s="261"/>
      <c r="K5" s="261"/>
      <c r="L5" s="257"/>
      <c r="M5" s="257"/>
      <c r="N5" s="257"/>
      <c r="O5" s="262"/>
      <c r="P5" s="263"/>
      <c r="Q5" s="279"/>
      <c r="R5" s="284"/>
      <c r="S5" s="282"/>
      <c r="T5" s="286"/>
      <c r="U5" s="131"/>
      <c r="V5" s="131"/>
      <c r="W5" s="131"/>
      <c r="X5" s="131"/>
    </row>
    <row r="6" spans="1:24" ht="15.75" customHeight="1">
      <c r="A6" s="122"/>
      <c r="B6" s="264" t="s">
        <v>119</v>
      </c>
      <c r="C6" s="264"/>
      <c r="D6" s="265" t="s">
        <v>91</v>
      </c>
      <c r="E6" s="265"/>
      <c r="F6" s="265"/>
      <c r="G6" s="266" t="s">
        <v>261</v>
      </c>
      <c r="H6" s="266"/>
      <c r="I6" s="266"/>
      <c r="J6" s="267" t="s">
        <v>91</v>
      </c>
      <c r="K6" s="267"/>
      <c r="L6" s="268" t="s">
        <v>121</v>
      </c>
      <c r="M6" s="268"/>
      <c r="N6" s="268"/>
      <c r="O6" s="269" t="s">
        <v>91</v>
      </c>
      <c r="P6" s="269"/>
      <c r="Q6" s="160" t="s">
        <v>20</v>
      </c>
      <c r="R6" s="161" t="s">
        <v>83</v>
      </c>
      <c r="S6" s="162"/>
      <c r="T6" s="163" t="s">
        <v>91</v>
      </c>
      <c r="U6" s="131"/>
      <c r="V6" s="131"/>
      <c r="W6" s="131"/>
      <c r="X6" s="131"/>
    </row>
    <row r="7" spans="1:24" ht="15.75" customHeight="1">
      <c r="A7" s="122"/>
      <c r="B7" s="264"/>
      <c r="C7" s="264"/>
      <c r="D7" s="270"/>
      <c r="E7" s="270"/>
      <c r="F7" s="270"/>
      <c r="G7" s="266"/>
      <c r="H7" s="266"/>
      <c r="I7" s="266"/>
      <c r="J7" s="271">
        <v>379</v>
      </c>
      <c r="K7" s="271"/>
      <c r="L7" s="268"/>
      <c r="M7" s="268"/>
      <c r="N7" s="268"/>
      <c r="O7" s="272">
        <v>182</v>
      </c>
      <c r="P7" s="272"/>
      <c r="Q7" s="164" t="s">
        <v>20</v>
      </c>
      <c r="R7" s="165" t="s">
        <v>122</v>
      </c>
      <c r="S7" s="166">
        <v>61</v>
      </c>
      <c r="T7" s="167" t="s">
        <v>91</v>
      </c>
      <c r="U7" s="131"/>
      <c r="V7" s="131"/>
      <c r="W7" s="131"/>
      <c r="X7" s="131"/>
    </row>
    <row r="8" spans="2:20" ht="15.75" customHeight="1">
      <c r="B8" s="264"/>
      <c r="C8" s="264"/>
      <c r="D8" s="270"/>
      <c r="E8" s="270"/>
      <c r="F8" s="270"/>
      <c r="G8" s="266"/>
      <c r="H8" s="266"/>
      <c r="I8" s="266"/>
      <c r="J8" s="271"/>
      <c r="K8" s="271"/>
      <c r="L8" s="268"/>
      <c r="M8" s="268"/>
      <c r="N8" s="268"/>
      <c r="O8" s="272"/>
      <c r="P8" s="272"/>
      <c r="Q8" s="168" t="s">
        <v>20</v>
      </c>
      <c r="R8" s="169" t="s">
        <v>123</v>
      </c>
      <c r="S8" s="170">
        <v>20</v>
      </c>
      <c r="T8" s="171" t="s">
        <v>91</v>
      </c>
    </row>
    <row r="9" spans="1:81" s="18" customFormat="1" ht="21" customHeight="1">
      <c r="A9" s="72"/>
      <c r="B9" s="73" t="s">
        <v>3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4" t="s">
        <v>64</v>
      </c>
      <c r="M9" s="74" t="s">
        <v>15</v>
      </c>
      <c r="N9" s="75" t="s">
        <v>16</v>
      </c>
      <c r="O9" s="76" t="s">
        <v>94</v>
      </c>
      <c r="P9" s="77" t="s">
        <v>95</v>
      </c>
      <c r="Q9" s="16" t="s">
        <v>20</v>
      </c>
      <c r="R9" s="132"/>
      <c r="S9" s="143"/>
      <c r="T9" s="145"/>
      <c r="U9" s="144"/>
      <c r="V9" s="135"/>
      <c r="W9" s="135"/>
      <c r="X9" s="135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</row>
    <row r="10" spans="1:20" ht="15.75" customHeight="1" thickBot="1">
      <c r="A10" s="60">
        <v>1</v>
      </c>
      <c r="B10" s="79">
        <v>9</v>
      </c>
      <c r="C10" s="19">
        <v>21</v>
      </c>
      <c r="D10" s="19">
        <v>11</v>
      </c>
      <c r="E10" s="19">
        <v>6</v>
      </c>
      <c r="F10" s="19">
        <v>9</v>
      </c>
      <c r="G10" s="19">
        <v>15</v>
      </c>
      <c r="H10" s="19">
        <v>12</v>
      </c>
      <c r="I10" s="19">
        <v>13</v>
      </c>
      <c r="J10" s="19">
        <v>9</v>
      </c>
      <c r="K10" s="19">
        <v>9</v>
      </c>
      <c r="L10" s="19">
        <v>9</v>
      </c>
      <c r="M10" s="19">
        <v>3</v>
      </c>
      <c r="N10" s="81"/>
      <c r="O10" s="33">
        <f aca="true" t="shared" si="0" ref="O10:O21">IF(B10="","",SUM(C10:M10)-(N10))</f>
        <v>117</v>
      </c>
      <c r="P10" s="82"/>
      <c r="Q10" s="80">
        <f aca="true" t="shared" si="1" ref="Q10:Q21">SUM(C10:E10)</f>
        <v>38</v>
      </c>
      <c r="S10" s="172" t="s">
        <v>124</v>
      </c>
      <c r="T10" s="137"/>
    </row>
    <row r="11" spans="1:22" ht="15.75" customHeight="1">
      <c r="A11" s="60">
        <v>2</v>
      </c>
      <c r="B11" s="79">
        <v>68</v>
      </c>
      <c r="C11" s="78">
        <v>15</v>
      </c>
      <c r="D11" s="78">
        <v>9</v>
      </c>
      <c r="E11" s="78">
        <v>6</v>
      </c>
      <c r="F11" s="78">
        <v>9</v>
      </c>
      <c r="G11" s="78">
        <v>13</v>
      </c>
      <c r="H11" s="78">
        <v>12</v>
      </c>
      <c r="I11" s="78">
        <v>12</v>
      </c>
      <c r="J11" s="78">
        <v>9</v>
      </c>
      <c r="K11" s="78">
        <v>9</v>
      </c>
      <c r="L11" s="78">
        <v>7</v>
      </c>
      <c r="M11" s="78">
        <v>3</v>
      </c>
      <c r="N11" s="78"/>
      <c r="O11" s="33">
        <f t="shared" si="0"/>
        <v>104</v>
      </c>
      <c r="P11" s="82"/>
      <c r="Q11" s="80">
        <f t="shared" si="1"/>
        <v>30</v>
      </c>
      <c r="S11" s="287" t="s">
        <v>125</v>
      </c>
      <c r="T11" s="288"/>
      <c r="U11" s="176"/>
      <c r="V11" s="173" t="s">
        <v>91</v>
      </c>
    </row>
    <row r="12" spans="1:23" ht="15.75" customHeight="1">
      <c r="A12" s="60">
        <v>3</v>
      </c>
      <c r="B12" s="79">
        <v>8</v>
      </c>
      <c r="C12" s="78">
        <v>18</v>
      </c>
      <c r="D12" s="78">
        <v>10</v>
      </c>
      <c r="E12" s="78">
        <v>6</v>
      </c>
      <c r="F12" s="78">
        <v>9</v>
      </c>
      <c r="G12" s="78">
        <v>13</v>
      </c>
      <c r="H12" s="78">
        <v>12</v>
      </c>
      <c r="I12" s="78">
        <v>10</v>
      </c>
      <c r="J12" s="78">
        <v>9</v>
      </c>
      <c r="K12" s="78">
        <v>6</v>
      </c>
      <c r="L12" s="78">
        <v>6</v>
      </c>
      <c r="M12" s="78">
        <v>3</v>
      </c>
      <c r="N12" s="78"/>
      <c r="O12" s="33">
        <f t="shared" si="0"/>
        <v>102</v>
      </c>
      <c r="P12" s="82"/>
      <c r="Q12" s="80">
        <f t="shared" si="1"/>
        <v>34</v>
      </c>
      <c r="S12" s="273" t="s">
        <v>112</v>
      </c>
      <c r="T12" s="274"/>
      <c r="U12" s="177"/>
      <c r="V12" s="174" t="s">
        <v>91</v>
      </c>
      <c r="W12" s="138"/>
    </row>
    <row r="13" spans="1:23" ht="15.75" customHeight="1">
      <c r="A13" s="60">
        <v>4</v>
      </c>
      <c r="B13" s="79">
        <v>75</v>
      </c>
      <c r="C13" s="78">
        <v>15</v>
      </c>
      <c r="D13" s="78">
        <v>9</v>
      </c>
      <c r="E13" s="78">
        <v>6</v>
      </c>
      <c r="F13" s="78">
        <v>9</v>
      </c>
      <c r="G13" s="78">
        <v>11</v>
      </c>
      <c r="H13" s="78">
        <v>11</v>
      </c>
      <c r="I13" s="78">
        <v>8</v>
      </c>
      <c r="J13" s="78">
        <v>8</v>
      </c>
      <c r="K13" s="78">
        <v>12</v>
      </c>
      <c r="L13" s="78">
        <v>6</v>
      </c>
      <c r="M13" s="78">
        <v>3</v>
      </c>
      <c r="N13" s="78"/>
      <c r="O13" s="33">
        <f t="shared" si="0"/>
        <v>98</v>
      </c>
      <c r="P13" s="82"/>
      <c r="Q13" s="80">
        <f t="shared" si="1"/>
        <v>30</v>
      </c>
      <c r="S13" s="273" t="s">
        <v>113</v>
      </c>
      <c r="T13" s="274"/>
      <c r="U13" s="177"/>
      <c r="V13" s="174" t="s">
        <v>91</v>
      </c>
      <c r="W13" s="138"/>
    </row>
    <row r="14" spans="1:23" ht="15.75" customHeight="1" thickBot="1">
      <c r="A14" s="60">
        <v>5</v>
      </c>
      <c r="B14" s="79">
        <v>26</v>
      </c>
      <c r="C14" s="19">
        <v>13</v>
      </c>
      <c r="D14" s="19">
        <v>12</v>
      </c>
      <c r="E14" s="19">
        <v>6</v>
      </c>
      <c r="F14" s="19">
        <v>7</v>
      </c>
      <c r="G14" s="19"/>
      <c r="H14" s="19">
        <v>12</v>
      </c>
      <c r="I14" s="19">
        <v>12</v>
      </c>
      <c r="J14" s="19">
        <v>7</v>
      </c>
      <c r="K14" s="19">
        <v>9</v>
      </c>
      <c r="L14" s="19">
        <v>9</v>
      </c>
      <c r="M14" s="19">
        <v>3</v>
      </c>
      <c r="N14" s="81"/>
      <c r="O14" s="33">
        <f t="shared" si="0"/>
        <v>90</v>
      </c>
      <c r="P14" s="82"/>
      <c r="Q14" s="80">
        <f t="shared" si="1"/>
        <v>31</v>
      </c>
      <c r="S14" s="275" t="s">
        <v>114</v>
      </c>
      <c r="T14" s="276"/>
      <c r="U14" s="178"/>
      <c r="V14" s="175" t="s">
        <v>91</v>
      </c>
      <c r="W14" s="138"/>
    </row>
    <row r="15" spans="1:22" ht="15.75" customHeight="1">
      <c r="A15" s="60"/>
      <c r="B15" s="79">
        <v>37</v>
      </c>
      <c r="C15" s="19">
        <v>13</v>
      </c>
      <c r="D15" s="19">
        <v>0</v>
      </c>
      <c r="E15" s="19">
        <v>7</v>
      </c>
      <c r="F15" s="19">
        <v>9</v>
      </c>
      <c r="G15" s="19">
        <v>15</v>
      </c>
      <c r="H15" s="19">
        <v>12</v>
      </c>
      <c r="I15" s="19">
        <v>12</v>
      </c>
      <c r="J15" s="19">
        <v>9</v>
      </c>
      <c r="K15" s="19">
        <v>6</v>
      </c>
      <c r="L15" s="19">
        <v>0</v>
      </c>
      <c r="M15" s="19"/>
      <c r="N15" s="81"/>
      <c r="O15" s="33">
        <f t="shared" si="0"/>
        <v>83</v>
      </c>
      <c r="P15" s="82" t="s">
        <v>240</v>
      </c>
      <c r="Q15" s="80">
        <f t="shared" si="1"/>
        <v>20</v>
      </c>
      <c r="V15" s="17"/>
    </row>
    <row r="16" spans="1:17" ht="15.75" customHeight="1">
      <c r="A16" s="60"/>
      <c r="B16" s="79">
        <v>2</v>
      </c>
      <c r="C16" s="78">
        <v>12</v>
      </c>
      <c r="D16" s="78"/>
      <c r="E16" s="78"/>
      <c r="F16" s="78">
        <v>7</v>
      </c>
      <c r="G16" s="78">
        <v>15</v>
      </c>
      <c r="H16" s="78">
        <v>10</v>
      </c>
      <c r="I16" s="78">
        <v>6</v>
      </c>
      <c r="J16" s="78">
        <v>6</v>
      </c>
      <c r="K16" s="78">
        <v>6</v>
      </c>
      <c r="L16" s="78">
        <v>6</v>
      </c>
      <c r="M16" s="78"/>
      <c r="N16" s="78"/>
      <c r="O16" s="33">
        <f t="shared" si="0"/>
        <v>68</v>
      </c>
      <c r="P16" s="82"/>
      <c r="Q16" s="80">
        <f t="shared" si="1"/>
        <v>12</v>
      </c>
    </row>
    <row r="17" spans="1:17" ht="15.75" customHeight="1">
      <c r="A17" s="60"/>
      <c r="B17" s="79">
        <v>32</v>
      </c>
      <c r="C17" s="78">
        <v>12</v>
      </c>
      <c r="D17" s="78">
        <v>0</v>
      </c>
      <c r="E17" s="78">
        <v>0</v>
      </c>
      <c r="F17" s="78">
        <v>0</v>
      </c>
      <c r="G17" s="78">
        <v>0</v>
      </c>
      <c r="H17" s="78">
        <v>12</v>
      </c>
      <c r="I17" s="78">
        <v>9</v>
      </c>
      <c r="J17" s="78">
        <v>9</v>
      </c>
      <c r="K17" s="78">
        <v>9</v>
      </c>
      <c r="L17" s="78">
        <v>6</v>
      </c>
      <c r="M17" s="78"/>
      <c r="N17" s="78"/>
      <c r="O17" s="33">
        <f t="shared" si="0"/>
        <v>57</v>
      </c>
      <c r="P17" s="82" t="s">
        <v>240</v>
      </c>
      <c r="Q17" s="80">
        <f t="shared" si="1"/>
        <v>12</v>
      </c>
    </row>
    <row r="18" spans="1:17" ht="15.75" customHeight="1">
      <c r="A18" s="60"/>
      <c r="B18" s="79">
        <v>20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9</v>
      </c>
      <c r="I18" s="19">
        <v>9</v>
      </c>
      <c r="J18" s="19">
        <v>6</v>
      </c>
      <c r="K18" s="19">
        <v>6</v>
      </c>
      <c r="L18" s="19">
        <v>7</v>
      </c>
      <c r="M18" s="19"/>
      <c r="N18" s="81"/>
      <c r="O18" s="33">
        <f t="shared" si="0"/>
        <v>37</v>
      </c>
      <c r="P18" s="82" t="s">
        <v>240</v>
      </c>
      <c r="Q18" s="80">
        <f t="shared" si="1"/>
        <v>0</v>
      </c>
    </row>
    <row r="19" spans="1:17" ht="15.75" customHeight="1">
      <c r="A19" s="60"/>
      <c r="B19" s="79">
        <v>66</v>
      </c>
      <c r="C19" s="19">
        <v>0</v>
      </c>
      <c r="D19" s="19">
        <v>0</v>
      </c>
      <c r="E19" s="19">
        <v>0</v>
      </c>
      <c r="F19" s="19">
        <v>6</v>
      </c>
      <c r="G19" s="19">
        <v>0</v>
      </c>
      <c r="H19" s="19">
        <v>0</v>
      </c>
      <c r="I19" s="19">
        <v>0</v>
      </c>
      <c r="J19" s="19">
        <v>0</v>
      </c>
      <c r="K19" s="19">
        <v>9</v>
      </c>
      <c r="L19" s="19">
        <v>0</v>
      </c>
      <c r="M19" s="19"/>
      <c r="N19" s="81"/>
      <c r="O19" s="33">
        <f t="shared" si="0"/>
        <v>15</v>
      </c>
      <c r="P19" s="82" t="s">
        <v>240</v>
      </c>
      <c r="Q19" s="80">
        <f t="shared" si="1"/>
        <v>0</v>
      </c>
    </row>
    <row r="20" spans="1:18" ht="15.75" customHeight="1">
      <c r="A20" s="60"/>
      <c r="B20" s="79">
        <v>14</v>
      </c>
      <c r="C20" s="78">
        <v>0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33">
        <f t="shared" si="0"/>
        <v>0</v>
      </c>
      <c r="P20" s="82"/>
      <c r="Q20" s="80">
        <f t="shared" si="1"/>
        <v>0</v>
      </c>
      <c r="R20" s="139"/>
    </row>
    <row r="21" spans="1:17" ht="15.75" customHeight="1">
      <c r="A21" s="60"/>
      <c r="B21" s="79">
        <v>29</v>
      </c>
      <c r="C21" s="78">
        <v>0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33">
        <f t="shared" si="0"/>
        <v>0</v>
      </c>
      <c r="P21" s="82"/>
      <c r="Q21" s="80">
        <f t="shared" si="1"/>
        <v>0</v>
      </c>
    </row>
    <row r="22" spans="1:17" ht="15.75" customHeight="1">
      <c r="A22" s="60"/>
      <c r="B22" s="7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1"/>
      <c r="O22" s="33">
        <f aca="true" t="shared" si="2" ref="O22:O49">IF(B22="","",SUM(C22:M22)-(N22))</f>
      </c>
      <c r="P22" s="83"/>
      <c r="Q22" s="80">
        <f aca="true" t="shared" si="3" ref="Q22:Q49">SUM(C22:E22)</f>
        <v>0</v>
      </c>
    </row>
    <row r="23" spans="1:17" ht="15.75" customHeight="1">
      <c r="A23" s="60"/>
      <c r="B23" s="79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33">
        <f t="shared" si="2"/>
      </c>
      <c r="P23" s="83"/>
      <c r="Q23" s="80">
        <f t="shared" si="3"/>
        <v>0</v>
      </c>
    </row>
    <row r="24" spans="1:17" ht="15.75" customHeight="1">
      <c r="A24" s="60"/>
      <c r="B24" s="7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1"/>
      <c r="O24" s="33">
        <f t="shared" si="2"/>
      </c>
      <c r="P24" s="82"/>
      <c r="Q24" s="80">
        <f t="shared" si="3"/>
        <v>0</v>
      </c>
    </row>
    <row r="25" spans="1:17" ht="15.75" customHeight="1">
      <c r="A25" s="60"/>
      <c r="B25" s="79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33">
        <f t="shared" si="2"/>
      </c>
      <c r="P25" s="83"/>
      <c r="Q25" s="80">
        <f t="shared" si="3"/>
        <v>0</v>
      </c>
    </row>
    <row r="26" spans="1:17" ht="15.75" customHeight="1">
      <c r="A26" s="60"/>
      <c r="B26" s="79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3">
        <f t="shared" si="2"/>
      </c>
      <c r="P26" s="83"/>
      <c r="Q26" s="80">
        <f t="shared" si="3"/>
        <v>0</v>
      </c>
    </row>
    <row r="27" spans="1:17" ht="15.75" customHeight="1">
      <c r="A27" s="60"/>
      <c r="B27" s="79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3">
        <f t="shared" si="2"/>
      </c>
      <c r="P27" s="83"/>
      <c r="Q27" s="80">
        <f t="shared" si="3"/>
        <v>0</v>
      </c>
    </row>
    <row r="28" spans="1:17" ht="15.75" customHeight="1">
      <c r="A28" s="60"/>
      <c r="B28" s="79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33">
        <f t="shared" si="2"/>
      </c>
      <c r="P28" s="83"/>
      <c r="Q28" s="80">
        <f t="shared" si="3"/>
        <v>0</v>
      </c>
    </row>
    <row r="29" spans="1:17" ht="15.75" customHeight="1">
      <c r="A29" s="60"/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33">
        <f t="shared" si="2"/>
      </c>
      <c r="P29" s="82"/>
      <c r="Q29" s="80">
        <f t="shared" si="3"/>
        <v>0</v>
      </c>
    </row>
    <row r="30" spans="1:17" ht="15.75" customHeight="1">
      <c r="A30" s="60"/>
      <c r="B30" s="7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1"/>
      <c r="O30" s="33">
        <f t="shared" si="2"/>
      </c>
      <c r="P30" s="83"/>
      <c r="Q30" s="80">
        <f t="shared" si="3"/>
        <v>0</v>
      </c>
    </row>
    <row r="31" spans="1:17" ht="15.75" customHeight="1">
      <c r="A31" s="60"/>
      <c r="B31" s="79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33">
        <f t="shared" si="2"/>
      </c>
      <c r="P31" s="83"/>
      <c r="Q31" s="80">
        <f t="shared" si="3"/>
        <v>0</v>
      </c>
    </row>
    <row r="32" spans="1:17" ht="15.75" customHeight="1">
      <c r="A32" s="60"/>
      <c r="B32" s="7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1"/>
      <c r="O32" s="33">
        <f t="shared" si="2"/>
      </c>
      <c r="P32" s="83"/>
      <c r="Q32" s="80">
        <f t="shared" si="3"/>
        <v>0</v>
      </c>
    </row>
    <row r="33" spans="1:17" ht="15.75" customHeight="1">
      <c r="A33" s="60"/>
      <c r="B33" s="7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1"/>
      <c r="O33" s="33">
        <f t="shared" si="2"/>
      </c>
      <c r="P33" s="83"/>
      <c r="Q33" s="80">
        <f t="shared" si="3"/>
        <v>0</v>
      </c>
    </row>
    <row r="34" spans="1:17" ht="15.75" customHeight="1">
      <c r="A34" s="60"/>
      <c r="B34" s="7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1"/>
      <c r="O34" s="33">
        <f t="shared" si="2"/>
      </c>
      <c r="P34" s="83"/>
      <c r="Q34" s="80">
        <f t="shared" si="3"/>
        <v>0</v>
      </c>
    </row>
    <row r="35" spans="1:17" ht="15.75" customHeight="1">
      <c r="A35" s="60"/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3">
        <f t="shared" si="2"/>
      </c>
      <c r="P35" s="83"/>
      <c r="Q35" s="80">
        <f t="shared" si="3"/>
        <v>0</v>
      </c>
    </row>
    <row r="36" spans="1:17" ht="15.75" customHeight="1">
      <c r="A36" s="60"/>
      <c r="B36" s="7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1"/>
      <c r="O36" s="33">
        <f t="shared" si="2"/>
      </c>
      <c r="P36" s="83"/>
      <c r="Q36" s="80">
        <f t="shared" si="3"/>
        <v>0</v>
      </c>
    </row>
    <row r="37" spans="1:17" ht="15.75" customHeight="1">
      <c r="A37" s="60"/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33">
        <f t="shared" si="2"/>
      </c>
      <c r="P37" s="83"/>
      <c r="Q37" s="80">
        <f t="shared" si="3"/>
        <v>0</v>
      </c>
    </row>
    <row r="38" spans="1:17" ht="15.75" customHeight="1">
      <c r="A38" s="60"/>
      <c r="B38" s="7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1"/>
      <c r="O38" s="33">
        <f t="shared" si="2"/>
      </c>
      <c r="P38" s="83"/>
      <c r="Q38" s="80">
        <f t="shared" si="3"/>
        <v>0</v>
      </c>
    </row>
    <row r="39" spans="1:17" ht="15.75" customHeight="1">
      <c r="A39" s="60"/>
      <c r="B39" s="7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1"/>
      <c r="O39" s="33">
        <f t="shared" si="2"/>
      </c>
      <c r="P39" s="83"/>
      <c r="Q39" s="80">
        <f t="shared" si="3"/>
        <v>0</v>
      </c>
    </row>
    <row r="40" spans="1:17" ht="15.75" customHeight="1">
      <c r="A40" s="60"/>
      <c r="B40" s="7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1"/>
      <c r="O40" s="33">
        <f t="shared" si="2"/>
      </c>
      <c r="P40" s="83"/>
      <c r="Q40" s="80">
        <f t="shared" si="3"/>
        <v>0</v>
      </c>
    </row>
    <row r="41" spans="1:17" ht="15.75" customHeight="1">
      <c r="A41" s="60"/>
      <c r="B41" s="7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33">
        <f t="shared" si="2"/>
      </c>
      <c r="P41" s="83"/>
      <c r="Q41" s="80">
        <f t="shared" si="3"/>
        <v>0</v>
      </c>
    </row>
    <row r="42" spans="1:17" ht="15.75" customHeight="1">
      <c r="A42" s="60"/>
      <c r="B42" s="7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1"/>
      <c r="O42" s="33">
        <f t="shared" si="2"/>
      </c>
      <c r="P42" s="83"/>
      <c r="Q42" s="80">
        <f t="shared" si="3"/>
        <v>0</v>
      </c>
    </row>
    <row r="43" spans="1:17" ht="15.75" customHeight="1">
      <c r="A43" s="60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33">
        <f t="shared" si="2"/>
      </c>
      <c r="P43" s="83"/>
      <c r="Q43" s="80">
        <f t="shared" si="3"/>
        <v>0</v>
      </c>
    </row>
    <row r="44" spans="1:17" ht="15.75" customHeight="1">
      <c r="A44" s="60"/>
      <c r="B44" s="79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3">
        <f t="shared" si="2"/>
      </c>
      <c r="P44" s="83"/>
      <c r="Q44" s="80">
        <f t="shared" si="3"/>
        <v>0</v>
      </c>
    </row>
    <row r="45" spans="1:17" ht="15.75" customHeight="1">
      <c r="A45" s="60"/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33">
        <f t="shared" si="2"/>
      </c>
      <c r="P45" s="83"/>
      <c r="Q45" s="80">
        <f t="shared" si="3"/>
        <v>0</v>
      </c>
    </row>
    <row r="46" spans="1:17" ht="15.75" customHeight="1">
      <c r="A46" s="60"/>
      <c r="B46" s="7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1"/>
      <c r="O46" s="33">
        <f t="shared" si="2"/>
      </c>
      <c r="P46" s="83"/>
      <c r="Q46" s="80">
        <f t="shared" si="3"/>
        <v>0</v>
      </c>
    </row>
    <row r="47" spans="1:17" ht="15.75" customHeight="1">
      <c r="A47" s="60"/>
      <c r="B47" s="79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33">
        <f t="shared" si="2"/>
      </c>
      <c r="P47" s="83"/>
      <c r="Q47" s="80">
        <f t="shared" si="3"/>
        <v>0</v>
      </c>
    </row>
    <row r="48" spans="1:17" ht="15.75" customHeight="1">
      <c r="A48" s="60"/>
      <c r="B48" s="7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1"/>
      <c r="O48" s="33">
        <f t="shared" si="2"/>
      </c>
      <c r="P48" s="83"/>
      <c r="Q48" s="80">
        <f t="shared" si="3"/>
        <v>0</v>
      </c>
    </row>
    <row r="49" spans="1:17" ht="15.75" customHeight="1">
      <c r="A49" s="60"/>
      <c r="B49" s="79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33">
        <f t="shared" si="2"/>
      </c>
      <c r="P49" s="83"/>
      <c r="Q49" s="80">
        <f t="shared" si="3"/>
        <v>0</v>
      </c>
    </row>
  </sheetData>
  <sheetProtection selectLockedCells="1" selectUnlockedCells="1"/>
  <mergeCells count="32">
    <mergeCell ref="S14:T14"/>
    <mergeCell ref="Q3:Q5"/>
    <mergeCell ref="S3:S5"/>
    <mergeCell ref="R4:R5"/>
    <mergeCell ref="T4:T5"/>
    <mergeCell ref="S11:T11"/>
    <mergeCell ref="S12:T12"/>
    <mergeCell ref="S13:T13"/>
    <mergeCell ref="B6:C8"/>
    <mergeCell ref="D6:F6"/>
    <mergeCell ref="G6:I8"/>
    <mergeCell ref="J6:K6"/>
    <mergeCell ref="L6:N8"/>
    <mergeCell ref="O6:P6"/>
    <mergeCell ref="D7:F8"/>
    <mergeCell ref="J7:K8"/>
    <mergeCell ref="O7:P8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9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9"/>
  <sheetViews>
    <sheetView zoomScalePageLayoutView="0" workbookViewId="0" topLeftCell="A1">
      <selection activeCell="A1" sqref="A1:V22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12.140625" style="1" customWidth="1"/>
    <col min="18" max="19" width="9.140625" style="1" customWidth="1"/>
    <col min="20" max="20" width="15.281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49" t="s">
        <v>87</v>
      </c>
      <c r="B1" s="249"/>
      <c r="C1" s="249"/>
      <c r="D1" s="250" t="s">
        <v>248</v>
      </c>
      <c r="E1" s="250"/>
      <c r="F1" s="250"/>
      <c r="G1" s="250"/>
      <c r="H1" s="250"/>
      <c r="I1" s="250"/>
      <c r="J1" s="250"/>
      <c r="K1" s="250"/>
      <c r="R1" s="123"/>
      <c r="S1" s="141"/>
    </row>
    <row r="2" spans="1:25" ht="15.75" customHeight="1">
      <c r="A2" s="249" t="s">
        <v>2</v>
      </c>
      <c r="B2" s="249"/>
      <c r="C2" s="249"/>
      <c r="D2" s="250"/>
      <c r="E2" s="250"/>
      <c r="F2" s="250"/>
      <c r="G2" s="251" t="s">
        <v>88</v>
      </c>
      <c r="H2" s="251"/>
      <c r="I2" s="251"/>
      <c r="J2" s="252" t="s">
        <v>96</v>
      </c>
      <c r="K2" s="252"/>
      <c r="L2" s="125"/>
      <c r="M2" s="126"/>
      <c r="N2" s="127"/>
      <c r="O2" s="127"/>
      <c r="P2" s="128"/>
      <c r="R2" s="129"/>
      <c r="S2" s="142"/>
      <c r="U2" s="130"/>
      <c r="V2" s="131"/>
      <c r="W2" s="131"/>
      <c r="X2" s="131"/>
      <c r="Y2" s="131"/>
    </row>
    <row r="3" spans="1:24" ht="15.75" customHeight="1">
      <c r="A3" s="122"/>
      <c r="B3" s="253" t="s">
        <v>90</v>
      </c>
      <c r="C3" s="253"/>
      <c r="D3" s="254" t="s">
        <v>91</v>
      </c>
      <c r="E3" s="254"/>
      <c r="F3" s="254"/>
      <c r="G3" s="255" t="s">
        <v>117</v>
      </c>
      <c r="H3" s="255"/>
      <c r="I3" s="255"/>
      <c r="J3" s="256" t="s">
        <v>91</v>
      </c>
      <c r="K3" s="256"/>
      <c r="L3" s="257" t="s">
        <v>92</v>
      </c>
      <c r="M3" s="257"/>
      <c r="N3" s="257"/>
      <c r="O3" s="258" t="s">
        <v>91</v>
      </c>
      <c r="P3" s="259"/>
      <c r="Q3" s="277" t="s">
        <v>93</v>
      </c>
      <c r="R3" s="159" t="s">
        <v>91</v>
      </c>
      <c r="S3" s="280" t="s">
        <v>118</v>
      </c>
      <c r="T3" s="158" t="s">
        <v>91</v>
      </c>
      <c r="U3" s="131"/>
      <c r="V3" s="131"/>
      <c r="W3" s="131"/>
      <c r="X3" s="131"/>
    </row>
    <row r="4" spans="1:24" ht="15.75" customHeight="1">
      <c r="A4" s="122"/>
      <c r="B4" s="253"/>
      <c r="C4" s="253"/>
      <c r="D4" s="260">
        <v>18</v>
      </c>
      <c r="E4" s="260"/>
      <c r="F4" s="260"/>
      <c r="G4" s="255"/>
      <c r="H4" s="255"/>
      <c r="I4" s="255"/>
      <c r="J4" s="261">
        <v>95</v>
      </c>
      <c r="K4" s="261"/>
      <c r="L4" s="257"/>
      <c r="M4" s="257"/>
      <c r="N4" s="257"/>
      <c r="O4" s="262">
        <v>48</v>
      </c>
      <c r="P4" s="263"/>
      <c r="Q4" s="278"/>
      <c r="R4" s="283">
        <v>75</v>
      </c>
      <c r="S4" s="281"/>
      <c r="T4" s="285">
        <v>75</v>
      </c>
      <c r="U4" s="131"/>
      <c r="V4" s="131"/>
      <c r="W4" s="131"/>
      <c r="X4" s="131"/>
    </row>
    <row r="5" spans="1:24" ht="15.75" customHeight="1">
      <c r="A5" s="122"/>
      <c r="B5" s="253"/>
      <c r="C5" s="253"/>
      <c r="D5" s="260"/>
      <c r="E5" s="260"/>
      <c r="F5" s="260"/>
      <c r="G5" s="255"/>
      <c r="H5" s="255"/>
      <c r="I5" s="255"/>
      <c r="J5" s="261"/>
      <c r="K5" s="261"/>
      <c r="L5" s="257"/>
      <c r="M5" s="257"/>
      <c r="N5" s="257"/>
      <c r="O5" s="262"/>
      <c r="P5" s="263"/>
      <c r="Q5" s="279"/>
      <c r="R5" s="284"/>
      <c r="S5" s="282"/>
      <c r="T5" s="286"/>
      <c r="U5" s="131"/>
      <c r="V5" s="131"/>
      <c r="W5" s="131"/>
      <c r="X5" s="131"/>
    </row>
    <row r="6" spans="1:24" ht="15.75" customHeight="1">
      <c r="A6" s="122"/>
      <c r="B6" s="264" t="s">
        <v>119</v>
      </c>
      <c r="C6" s="264"/>
      <c r="D6" s="265" t="s">
        <v>91</v>
      </c>
      <c r="E6" s="265"/>
      <c r="F6" s="265"/>
      <c r="G6" s="266" t="s">
        <v>261</v>
      </c>
      <c r="H6" s="266"/>
      <c r="I6" s="266"/>
      <c r="J6" s="267" t="s">
        <v>91</v>
      </c>
      <c r="K6" s="267"/>
      <c r="L6" s="268" t="s">
        <v>121</v>
      </c>
      <c r="M6" s="268"/>
      <c r="N6" s="268"/>
      <c r="O6" s="269" t="s">
        <v>91</v>
      </c>
      <c r="P6" s="269"/>
      <c r="Q6" s="160" t="s">
        <v>20</v>
      </c>
      <c r="R6" s="161" t="s">
        <v>83</v>
      </c>
      <c r="S6" s="162">
        <v>126</v>
      </c>
      <c r="T6" s="163" t="s">
        <v>91</v>
      </c>
      <c r="U6" s="131"/>
      <c r="V6" s="131"/>
      <c r="W6" s="131"/>
      <c r="X6" s="131"/>
    </row>
    <row r="7" spans="1:24" ht="15.75" customHeight="1">
      <c r="A7" s="122"/>
      <c r="B7" s="264"/>
      <c r="C7" s="264"/>
      <c r="D7" s="270">
        <v>417</v>
      </c>
      <c r="E7" s="270"/>
      <c r="F7" s="270"/>
      <c r="G7" s="266"/>
      <c r="H7" s="266"/>
      <c r="I7" s="266"/>
      <c r="J7" s="271">
        <v>160</v>
      </c>
      <c r="K7" s="271"/>
      <c r="L7" s="268"/>
      <c r="M7" s="268"/>
      <c r="N7" s="268"/>
      <c r="O7" s="272">
        <v>349</v>
      </c>
      <c r="P7" s="272"/>
      <c r="Q7" s="164" t="s">
        <v>20</v>
      </c>
      <c r="R7" s="165" t="s">
        <v>122</v>
      </c>
      <c r="S7" s="166">
        <v>13</v>
      </c>
      <c r="T7" s="167" t="s">
        <v>91</v>
      </c>
      <c r="U7" s="131"/>
      <c r="V7" s="131"/>
      <c r="W7" s="131"/>
      <c r="X7" s="131"/>
    </row>
    <row r="8" spans="2:20" ht="15.75" customHeight="1">
      <c r="B8" s="264"/>
      <c r="C8" s="264"/>
      <c r="D8" s="270"/>
      <c r="E8" s="270"/>
      <c r="F8" s="270"/>
      <c r="G8" s="266"/>
      <c r="H8" s="266"/>
      <c r="I8" s="266"/>
      <c r="J8" s="271"/>
      <c r="K8" s="271"/>
      <c r="L8" s="268"/>
      <c r="M8" s="268"/>
      <c r="N8" s="268"/>
      <c r="O8" s="272"/>
      <c r="P8" s="272"/>
      <c r="Q8" s="168" t="s">
        <v>20</v>
      </c>
      <c r="R8" s="169" t="s">
        <v>123</v>
      </c>
      <c r="S8" s="170">
        <v>26</v>
      </c>
      <c r="T8" s="171" t="s">
        <v>91</v>
      </c>
    </row>
    <row r="9" spans="1:81" s="18" customFormat="1" ht="21" customHeight="1">
      <c r="A9" s="72"/>
      <c r="B9" s="73" t="s">
        <v>3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4" t="s">
        <v>64</v>
      </c>
      <c r="M9" s="74" t="s">
        <v>15</v>
      </c>
      <c r="N9" s="75" t="s">
        <v>16</v>
      </c>
      <c r="O9" s="76" t="s">
        <v>94</v>
      </c>
      <c r="P9" s="77" t="s">
        <v>95</v>
      </c>
      <c r="Q9" s="16" t="s">
        <v>20</v>
      </c>
      <c r="R9" s="132"/>
      <c r="S9" s="143"/>
      <c r="T9" s="145"/>
      <c r="U9" s="144"/>
      <c r="V9" s="135"/>
      <c r="W9" s="135"/>
      <c r="X9" s="135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</row>
    <row r="10" spans="1:20" ht="15.75" customHeight="1" thickBot="1">
      <c r="A10" s="60">
        <v>1</v>
      </c>
      <c r="B10" s="79">
        <v>16</v>
      </c>
      <c r="C10" s="78">
        <v>15</v>
      </c>
      <c r="D10" s="78">
        <v>9</v>
      </c>
      <c r="E10" s="78">
        <v>6</v>
      </c>
      <c r="F10" s="78">
        <v>9</v>
      </c>
      <c r="G10" s="78">
        <v>15</v>
      </c>
      <c r="H10" s="78">
        <v>15</v>
      </c>
      <c r="I10" s="78">
        <v>12</v>
      </c>
      <c r="J10" s="78">
        <v>12</v>
      </c>
      <c r="K10" s="78">
        <v>9</v>
      </c>
      <c r="L10" s="78">
        <v>6</v>
      </c>
      <c r="M10" s="78">
        <v>3</v>
      </c>
      <c r="N10" s="78"/>
      <c r="O10" s="33">
        <f aca="true" t="shared" si="0" ref="O10:O21">IF(B10="","",SUM(C10:M10)-(N10))</f>
        <v>111</v>
      </c>
      <c r="P10" s="82" t="s">
        <v>241</v>
      </c>
      <c r="Q10" s="80">
        <f aca="true" t="shared" si="1" ref="Q10:Q21">SUM(C10:E10)</f>
        <v>30</v>
      </c>
      <c r="S10" s="172" t="s">
        <v>124</v>
      </c>
      <c r="T10" s="137"/>
    </row>
    <row r="11" spans="1:22" ht="15.75" customHeight="1">
      <c r="A11" s="60">
        <v>2</v>
      </c>
      <c r="B11" s="79">
        <v>19</v>
      </c>
      <c r="C11" s="19">
        <v>15</v>
      </c>
      <c r="D11" s="19">
        <v>12</v>
      </c>
      <c r="E11" s="19">
        <v>9</v>
      </c>
      <c r="F11" s="19">
        <v>9</v>
      </c>
      <c r="G11" s="19">
        <v>12</v>
      </c>
      <c r="H11" s="19">
        <v>12</v>
      </c>
      <c r="I11" s="19">
        <v>9</v>
      </c>
      <c r="J11" s="19">
        <v>9</v>
      </c>
      <c r="K11" s="19">
        <v>9</v>
      </c>
      <c r="L11" s="19">
        <v>6</v>
      </c>
      <c r="M11" s="19">
        <v>3</v>
      </c>
      <c r="N11" s="81"/>
      <c r="O11" s="33">
        <f t="shared" si="0"/>
        <v>105</v>
      </c>
      <c r="P11" s="82" t="s">
        <v>241</v>
      </c>
      <c r="Q11" s="80">
        <f t="shared" si="1"/>
        <v>36</v>
      </c>
      <c r="S11" s="287" t="s">
        <v>125</v>
      </c>
      <c r="T11" s="288"/>
      <c r="U11" s="176">
        <v>208</v>
      </c>
      <c r="V11" s="173" t="s">
        <v>91</v>
      </c>
    </row>
    <row r="12" spans="1:23" ht="15.75" customHeight="1">
      <c r="A12" s="60">
        <v>3</v>
      </c>
      <c r="B12" s="79">
        <v>11</v>
      </c>
      <c r="C12" s="19">
        <v>15</v>
      </c>
      <c r="D12" s="19">
        <v>9</v>
      </c>
      <c r="E12" s="19">
        <v>6</v>
      </c>
      <c r="F12" s="19">
        <v>9</v>
      </c>
      <c r="G12" s="19">
        <v>12</v>
      </c>
      <c r="H12" s="19">
        <v>12</v>
      </c>
      <c r="I12" s="19">
        <v>12</v>
      </c>
      <c r="J12" s="19">
        <v>9</v>
      </c>
      <c r="K12" s="19">
        <v>9</v>
      </c>
      <c r="L12" s="19">
        <v>6</v>
      </c>
      <c r="M12" s="19">
        <v>3</v>
      </c>
      <c r="N12" s="81"/>
      <c r="O12" s="33">
        <f t="shared" si="0"/>
        <v>102</v>
      </c>
      <c r="P12" s="82" t="s">
        <v>241</v>
      </c>
      <c r="Q12" s="80">
        <f t="shared" si="1"/>
        <v>30</v>
      </c>
      <c r="S12" s="273" t="s">
        <v>112</v>
      </c>
      <c r="T12" s="274"/>
      <c r="U12" s="177">
        <v>926</v>
      </c>
      <c r="V12" s="174" t="s">
        <v>91</v>
      </c>
      <c r="W12" s="138"/>
    </row>
    <row r="13" spans="1:23" ht="15.75" customHeight="1">
      <c r="A13" s="60">
        <v>4</v>
      </c>
      <c r="B13" s="79">
        <v>62</v>
      </c>
      <c r="C13" s="78">
        <v>15</v>
      </c>
      <c r="D13" s="78">
        <v>9</v>
      </c>
      <c r="E13" s="78">
        <v>6</v>
      </c>
      <c r="F13" s="78">
        <v>9</v>
      </c>
      <c r="G13" s="78">
        <v>12</v>
      </c>
      <c r="H13" s="78">
        <v>12</v>
      </c>
      <c r="I13" s="78">
        <v>9</v>
      </c>
      <c r="J13" s="78">
        <v>9</v>
      </c>
      <c r="K13" s="78">
        <v>9</v>
      </c>
      <c r="L13" s="78">
        <v>6</v>
      </c>
      <c r="M13" s="78">
        <v>3</v>
      </c>
      <c r="N13" s="78"/>
      <c r="O13" s="33">
        <f t="shared" si="0"/>
        <v>99</v>
      </c>
      <c r="P13" s="82" t="s">
        <v>241</v>
      </c>
      <c r="Q13" s="80">
        <f t="shared" si="1"/>
        <v>30</v>
      </c>
      <c r="S13" s="273" t="s">
        <v>113</v>
      </c>
      <c r="T13" s="274"/>
      <c r="U13" s="177">
        <v>766</v>
      </c>
      <c r="V13" s="174" t="s">
        <v>91</v>
      </c>
      <c r="W13" s="138"/>
    </row>
    <row r="14" spans="1:23" ht="15.75" customHeight="1" thickBot="1">
      <c r="A14" s="60">
        <v>5</v>
      </c>
      <c r="B14" s="79" t="s">
        <v>197</v>
      </c>
      <c r="C14" s="78">
        <v>17</v>
      </c>
      <c r="D14" s="78">
        <v>0</v>
      </c>
      <c r="E14" s="78">
        <v>9</v>
      </c>
      <c r="F14" s="78">
        <v>9</v>
      </c>
      <c r="G14" s="78">
        <v>9</v>
      </c>
      <c r="H14" s="78">
        <v>12</v>
      </c>
      <c r="I14" s="78">
        <v>9</v>
      </c>
      <c r="J14" s="78">
        <v>9</v>
      </c>
      <c r="K14" s="78">
        <v>9</v>
      </c>
      <c r="L14" s="78">
        <v>7</v>
      </c>
      <c r="M14" s="78">
        <v>3</v>
      </c>
      <c r="N14" s="78"/>
      <c r="O14" s="33">
        <f t="shared" si="0"/>
        <v>93</v>
      </c>
      <c r="P14" s="82" t="s">
        <v>240</v>
      </c>
      <c r="Q14" s="80">
        <f t="shared" si="1"/>
        <v>26</v>
      </c>
      <c r="S14" s="275" t="s">
        <v>114</v>
      </c>
      <c r="T14" s="276"/>
      <c r="U14" s="178">
        <v>602</v>
      </c>
      <c r="V14" s="175" t="s">
        <v>91</v>
      </c>
      <c r="W14" s="138"/>
    </row>
    <row r="15" spans="1:22" ht="15.75" customHeight="1">
      <c r="A15" s="60">
        <v>6</v>
      </c>
      <c r="B15" s="79" t="s">
        <v>157</v>
      </c>
      <c r="C15" s="78">
        <v>18</v>
      </c>
      <c r="D15" s="78">
        <v>0</v>
      </c>
      <c r="E15" s="78">
        <v>6</v>
      </c>
      <c r="F15" s="78">
        <v>9</v>
      </c>
      <c r="G15" s="78">
        <v>10</v>
      </c>
      <c r="H15" s="78">
        <v>12</v>
      </c>
      <c r="I15" s="78">
        <v>9</v>
      </c>
      <c r="J15" s="78">
        <v>9</v>
      </c>
      <c r="K15" s="78">
        <v>9</v>
      </c>
      <c r="L15" s="78">
        <v>7</v>
      </c>
      <c r="M15" s="78">
        <v>3</v>
      </c>
      <c r="N15" s="78"/>
      <c r="O15" s="33">
        <f t="shared" si="0"/>
        <v>92</v>
      </c>
      <c r="P15" s="82" t="s">
        <v>240</v>
      </c>
      <c r="Q15" s="80">
        <f t="shared" si="1"/>
        <v>24</v>
      </c>
      <c r="V15" s="17"/>
    </row>
    <row r="16" spans="1:17" ht="15.75" customHeight="1">
      <c r="A16" s="60">
        <v>7</v>
      </c>
      <c r="B16" s="79" t="s">
        <v>198</v>
      </c>
      <c r="C16" s="78">
        <v>13</v>
      </c>
      <c r="D16" s="78">
        <v>0</v>
      </c>
      <c r="E16" s="78">
        <v>7</v>
      </c>
      <c r="F16" s="78">
        <v>9</v>
      </c>
      <c r="G16" s="78">
        <v>12</v>
      </c>
      <c r="H16" s="78">
        <v>12</v>
      </c>
      <c r="I16" s="78">
        <v>9</v>
      </c>
      <c r="J16" s="78">
        <v>9</v>
      </c>
      <c r="K16" s="78">
        <v>9</v>
      </c>
      <c r="L16" s="78">
        <v>6</v>
      </c>
      <c r="M16" s="78"/>
      <c r="N16" s="78"/>
      <c r="O16" s="33">
        <f t="shared" si="0"/>
        <v>86</v>
      </c>
      <c r="P16" s="82" t="s">
        <v>240</v>
      </c>
      <c r="Q16" s="80">
        <f t="shared" si="1"/>
        <v>20</v>
      </c>
    </row>
    <row r="17" spans="1:17" ht="15.75" customHeight="1">
      <c r="A17" s="60">
        <v>8</v>
      </c>
      <c r="B17" s="79" t="s">
        <v>182</v>
      </c>
      <c r="C17" s="78">
        <v>12</v>
      </c>
      <c r="D17" s="78">
        <v>0</v>
      </c>
      <c r="E17" s="78">
        <v>0</v>
      </c>
      <c r="F17" s="78">
        <v>9</v>
      </c>
      <c r="G17" s="78">
        <v>12</v>
      </c>
      <c r="H17" s="78">
        <v>12</v>
      </c>
      <c r="I17" s="78">
        <v>9</v>
      </c>
      <c r="J17" s="78">
        <v>9</v>
      </c>
      <c r="K17" s="78">
        <v>9</v>
      </c>
      <c r="L17" s="78">
        <v>6</v>
      </c>
      <c r="M17" s="78"/>
      <c r="N17" s="78"/>
      <c r="O17" s="33">
        <f t="shared" si="0"/>
        <v>78</v>
      </c>
      <c r="P17" s="82" t="s">
        <v>240</v>
      </c>
      <c r="Q17" s="80">
        <f t="shared" si="1"/>
        <v>12</v>
      </c>
    </row>
    <row r="18" spans="1:17" ht="15.75" customHeight="1">
      <c r="A18" s="60">
        <v>9</v>
      </c>
      <c r="B18" s="79">
        <v>21</v>
      </c>
      <c r="C18" s="78">
        <v>13</v>
      </c>
      <c r="D18" s="78"/>
      <c r="E18" s="78"/>
      <c r="F18" s="78">
        <v>7</v>
      </c>
      <c r="G18" s="78">
        <v>13</v>
      </c>
      <c r="H18" s="78">
        <v>9</v>
      </c>
      <c r="I18" s="78"/>
      <c r="J18" s="78">
        <v>7</v>
      </c>
      <c r="K18" s="78">
        <v>8</v>
      </c>
      <c r="L18" s="78">
        <v>6</v>
      </c>
      <c r="M18" s="78"/>
      <c r="N18" s="78"/>
      <c r="O18" s="33">
        <f t="shared" si="0"/>
        <v>63</v>
      </c>
      <c r="P18" s="82" t="s">
        <v>270</v>
      </c>
      <c r="Q18" s="80">
        <f t="shared" si="1"/>
        <v>13</v>
      </c>
    </row>
    <row r="19" spans="1:17" ht="15.75" customHeight="1">
      <c r="A19" s="60">
        <v>10</v>
      </c>
      <c r="B19" s="79">
        <v>9</v>
      </c>
      <c r="C19" s="78"/>
      <c r="D19" s="78">
        <v>9</v>
      </c>
      <c r="E19" s="78"/>
      <c r="F19" s="78">
        <v>6</v>
      </c>
      <c r="G19" s="78">
        <v>12</v>
      </c>
      <c r="H19" s="78">
        <v>9</v>
      </c>
      <c r="I19" s="78">
        <v>6</v>
      </c>
      <c r="J19" s="78">
        <v>6</v>
      </c>
      <c r="K19" s="78">
        <v>7</v>
      </c>
      <c r="L19" s="78">
        <v>6</v>
      </c>
      <c r="M19" s="78"/>
      <c r="N19" s="78"/>
      <c r="O19" s="33">
        <f t="shared" si="0"/>
        <v>61</v>
      </c>
      <c r="P19" s="82" t="s">
        <v>270</v>
      </c>
      <c r="Q19" s="80">
        <f t="shared" si="1"/>
        <v>9</v>
      </c>
    </row>
    <row r="20" spans="1:18" ht="15.75" customHeight="1">
      <c r="A20" s="60">
        <v>11</v>
      </c>
      <c r="B20" s="79">
        <v>24</v>
      </c>
      <c r="C20" s="19"/>
      <c r="D20" s="19"/>
      <c r="E20" s="19"/>
      <c r="F20" s="19">
        <v>6</v>
      </c>
      <c r="G20" s="19">
        <v>9</v>
      </c>
      <c r="H20" s="19">
        <v>9</v>
      </c>
      <c r="I20" s="19">
        <v>6</v>
      </c>
      <c r="J20" s="19"/>
      <c r="K20" s="19">
        <v>6</v>
      </c>
      <c r="L20" s="19"/>
      <c r="M20" s="19"/>
      <c r="N20" s="81"/>
      <c r="O20" s="33">
        <f t="shared" si="0"/>
        <v>36</v>
      </c>
      <c r="P20" s="82" t="s">
        <v>270</v>
      </c>
      <c r="Q20" s="80">
        <f t="shared" si="1"/>
        <v>0</v>
      </c>
      <c r="R20" s="139"/>
    </row>
    <row r="21" spans="1:17" ht="15.75" customHeight="1">
      <c r="A21" s="60">
        <v>12</v>
      </c>
      <c r="B21" s="79">
        <v>22</v>
      </c>
      <c r="C21" s="78">
        <v>0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33">
        <f t="shared" si="0"/>
        <v>0</v>
      </c>
      <c r="P21" s="82" t="s">
        <v>270</v>
      </c>
      <c r="Q21" s="80">
        <f t="shared" si="1"/>
        <v>0</v>
      </c>
    </row>
    <row r="22" spans="1:17" ht="15.75" customHeight="1">
      <c r="A22" s="60"/>
      <c r="B22" s="7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1"/>
      <c r="O22" s="33">
        <f aca="true" t="shared" si="2" ref="O22:O49">IF(B22="","",SUM(C22:M22)-(N22))</f>
      </c>
      <c r="P22" s="83"/>
      <c r="Q22" s="80">
        <f aca="true" t="shared" si="3" ref="Q22:Q49">SUM(C22:E22)</f>
        <v>0</v>
      </c>
    </row>
    <row r="23" spans="1:17" ht="15.75" customHeight="1">
      <c r="A23" s="60"/>
      <c r="B23" s="79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33">
        <f t="shared" si="2"/>
      </c>
      <c r="P23" s="83"/>
      <c r="Q23" s="80">
        <f t="shared" si="3"/>
        <v>0</v>
      </c>
    </row>
    <row r="24" spans="1:17" ht="15.75" customHeight="1">
      <c r="A24" s="60"/>
      <c r="B24" s="7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1"/>
      <c r="O24" s="33">
        <f t="shared" si="2"/>
      </c>
      <c r="P24" s="82"/>
      <c r="Q24" s="80">
        <f t="shared" si="3"/>
        <v>0</v>
      </c>
    </row>
    <row r="25" spans="1:17" ht="15.75" customHeight="1">
      <c r="A25" s="60"/>
      <c r="B25" s="79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33">
        <f t="shared" si="2"/>
      </c>
      <c r="P25" s="83"/>
      <c r="Q25" s="80">
        <f t="shared" si="3"/>
        <v>0</v>
      </c>
    </row>
    <row r="26" spans="1:17" ht="15.75" customHeight="1">
      <c r="A26" s="60"/>
      <c r="B26" s="79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3">
        <f t="shared" si="2"/>
      </c>
      <c r="P26" s="83"/>
      <c r="Q26" s="80">
        <f t="shared" si="3"/>
        <v>0</v>
      </c>
    </row>
    <row r="27" spans="1:17" ht="15.75" customHeight="1">
      <c r="A27" s="60"/>
      <c r="B27" s="79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3">
        <f t="shared" si="2"/>
      </c>
      <c r="P27" s="83"/>
      <c r="Q27" s="80">
        <f t="shared" si="3"/>
        <v>0</v>
      </c>
    </row>
    <row r="28" spans="1:17" ht="15.75" customHeight="1">
      <c r="A28" s="60"/>
      <c r="B28" s="79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33">
        <f t="shared" si="2"/>
      </c>
      <c r="P28" s="83"/>
      <c r="Q28" s="80">
        <f t="shared" si="3"/>
        <v>0</v>
      </c>
    </row>
    <row r="29" spans="1:17" ht="15.75" customHeight="1">
      <c r="A29" s="60"/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33">
        <f t="shared" si="2"/>
      </c>
      <c r="P29" s="82"/>
      <c r="Q29" s="80">
        <f t="shared" si="3"/>
        <v>0</v>
      </c>
    </row>
    <row r="30" spans="1:17" ht="15.75" customHeight="1">
      <c r="A30" s="60"/>
      <c r="B30" s="7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1"/>
      <c r="O30" s="33">
        <f t="shared" si="2"/>
      </c>
      <c r="P30" s="83"/>
      <c r="Q30" s="80">
        <f t="shared" si="3"/>
        <v>0</v>
      </c>
    </row>
    <row r="31" spans="1:17" ht="15.75" customHeight="1">
      <c r="A31" s="60"/>
      <c r="B31" s="79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33">
        <f t="shared" si="2"/>
      </c>
      <c r="P31" s="83"/>
      <c r="Q31" s="80">
        <f t="shared" si="3"/>
        <v>0</v>
      </c>
    </row>
    <row r="32" spans="1:17" ht="15.75" customHeight="1">
      <c r="A32" s="60"/>
      <c r="B32" s="7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1"/>
      <c r="O32" s="33">
        <f t="shared" si="2"/>
      </c>
      <c r="P32" s="83"/>
      <c r="Q32" s="80">
        <f t="shared" si="3"/>
        <v>0</v>
      </c>
    </row>
    <row r="33" spans="1:17" ht="15.75" customHeight="1">
      <c r="A33" s="60"/>
      <c r="B33" s="7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1"/>
      <c r="O33" s="33">
        <f t="shared" si="2"/>
      </c>
      <c r="P33" s="83"/>
      <c r="Q33" s="80">
        <f t="shared" si="3"/>
        <v>0</v>
      </c>
    </row>
    <row r="34" spans="1:17" ht="15.75" customHeight="1">
      <c r="A34" s="60"/>
      <c r="B34" s="7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1"/>
      <c r="O34" s="33">
        <f t="shared" si="2"/>
      </c>
      <c r="P34" s="83"/>
      <c r="Q34" s="80">
        <f t="shared" si="3"/>
        <v>0</v>
      </c>
    </row>
    <row r="35" spans="1:17" ht="15.75" customHeight="1">
      <c r="A35" s="60"/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3">
        <f t="shared" si="2"/>
      </c>
      <c r="P35" s="83"/>
      <c r="Q35" s="80">
        <f t="shared" si="3"/>
        <v>0</v>
      </c>
    </row>
    <row r="36" spans="1:17" ht="15.75" customHeight="1">
      <c r="A36" s="60"/>
      <c r="B36" s="7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1"/>
      <c r="O36" s="33">
        <f t="shared" si="2"/>
      </c>
      <c r="P36" s="83"/>
      <c r="Q36" s="80">
        <f t="shared" si="3"/>
        <v>0</v>
      </c>
    </row>
    <row r="37" spans="1:17" ht="15.75" customHeight="1">
      <c r="A37" s="60"/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33">
        <f t="shared" si="2"/>
      </c>
      <c r="P37" s="83"/>
      <c r="Q37" s="80">
        <f t="shared" si="3"/>
        <v>0</v>
      </c>
    </row>
    <row r="38" spans="1:17" ht="15.75" customHeight="1">
      <c r="A38" s="60"/>
      <c r="B38" s="7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1"/>
      <c r="O38" s="33">
        <f t="shared" si="2"/>
      </c>
      <c r="P38" s="83"/>
      <c r="Q38" s="80">
        <f t="shared" si="3"/>
        <v>0</v>
      </c>
    </row>
    <row r="39" spans="1:17" ht="15.75" customHeight="1">
      <c r="A39" s="60"/>
      <c r="B39" s="7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1"/>
      <c r="O39" s="33">
        <f t="shared" si="2"/>
      </c>
      <c r="P39" s="83"/>
      <c r="Q39" s="80">
        <f t="shared" si="3"/>
        <v>0</v>
      </c>
    </row>
    <row r="40" spans="1:17" ht="15.75" customHeight="1">
      <c r="A40" s="60"/>
      <c r="B40" s="7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1"/>
      <c r="O40" s="33">
        <f t="shared" si="2"/>
      </c>
      <c r="P40" s="83"/>
      <c r="Q40" s="80">
        <f t="shared" si="3"/>
        <v>0</v>
      </c>
    </row>
    <row r="41" spans="1:17" ht="15.75" customHeight="1">
      <c r="A41" s="60"/>
      <c r="B41" s="7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33">
        <f t="shared" si="2"/>
      </c>
      <c r="P41" s="83"/>
      <c r="Q41" s="80">
        <f t="shared" si="3"/>
        <v>0</v>
      </c>
    </row>
    <row r="42" spans="1:17" ht="15.75" customHeight="1">
      <c r="A42" s="60"/>
      <c r="B42" s="7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1"/>
      <c r="O42" s="33">
        <f t="shared" si="2"/>
      </c>
      <c r="P42" s="83"/>
      <c r="Q42" s="80">
        <f t="shared" si="3"/>
        <v>0</v>
      </c>
    </row>
    <row r="43" spans="1:17" ht="15.75" customHeight="1">
      <c r="A43" s="60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33">
        <f t="shared" si="2"/>
      </c>
      <c r="P43" s="83"/>
      <c r="Q43" s="80">
        <f t="shared" si="3"/>
        <v>0</v>
      </c>
    </row>
    <row r="44" spans="1:17" ht="15.75" customHeight="1">
      <c r="A44" s="60"/>
      <c r="B44" s="79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3">
        <f t="shared" si="2"/>
      </c>
      <c r="P44" s="83"/>
      <c r="Q44" s="80">
        <f t="shared" si="3"/>
        <v>0</v>
      </c>
    </row>
    <row r="45" spans="1:17" ht="15.75" customHeight="1">
      <c r="A45" s="60"/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33">
        <f t="shared" si="2"/>
      </c>
      <c r="P45" s="83"/>
      <c r="Q45" s="80">
        <f t="shared" si="3"/>
        <v>0</v>
      </c>
    </row>
    <row r="46" spans="1:17" ht="15.75" customHeight="1">
      <c r="A46" s="60"/>
      <c r="B46" s="7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1"/>
      <c r="O46" s="33">
        <f t="shared" si="2"/>
      </c>
      <c r="P46" s="83"/>
      <c r="Q46" s="80">
        <f t="shared" si="3"/>
        <v>0</v>
      </c>
    </row>
    <row r="47" spans="1:17" ht="15.75" customHeight="1">
      <c r="A47" s="60"/>
      <c r="B47" s="79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33">
        <f t="shared" si="2"/>
      </c>
      <c r="P47" s="83"/>
      <c r="Q47" s="80">
        <f t="shared" si="3"/>
        <v>0</v>
      </c>
    </row>
    <row r="48" spans="1:17" ht="15.75" customHeight="1">
      <c r="A48" s="60"/>
      <c r="B48" s="7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1"/>
      <c r="O48" s="33">
        <f t="shared" si="2"/>
      </c>
      <c r="P48" s="83"/>
      <c r="Q48" s="80">
        <f t="shared" si="3"/>
        <v>0</v>
      </c>
    </row>
    <row r="49" spans="1:17" ht="15.75" customHeight="1">
      <c r="A49" s="60"/>
      <c r="B49" s="79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33">
        <f t="shared" si="2"/>
      </c>
      <c r="P49" s="83"/>
      <c r="Q49" s="80">
        <f t="shared" si="3"/>
        <v>0</v>
      </c>
    </row>
  </sheetData>
  <sheetProtection selectLockedCells="1" selectUnlockedCells="1"/>
  <mergeCells count="32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O6:P6"/>
    <mergeCell ref="D7:F8"/>
    <mergeCell ref="J7:K8"/>
    <mergeCell ref="O7:P8"/>
    <mergeCell ref="Q3:Q5"/>
    <mergeCell ref="S3:S5"/>
    <mergeCell ref="D4:F5"/>
    <mergeCell ref="J4:K5"/>
    <mergeCell ref="O4:P5"/>
    <mergeCell ref="R4:R5"/>
    <mergeCell ref="S11:T11"/>
    <mergeCell ref="S12:T12"/>
    <mergeCell ref="S13:T13"/>
    <mergeCell ref="S14:T14"/>
    <mergeCell ref="T4:T5"/>
    <mergeCell ref="B6:C8"/>
    <mergeCell ref="D6:F6"/>
    <mergeCell ref="G6:I8"/>
    <mergeCell ref="J6:K6"/>
    <mergeCell ref="L6:N8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93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9"/>
  <sheetViews>
    <sheetView zoomScalePageLayoutView="0" workbookViewId="0" topLeftCell="A1">
      <selection activeCell="A1" sqref="A1:V15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12.140625" style="1" customWidth="1"/>
    <col min="18" max="19" width="9.140625" style="1" customWidth="1"/>
    <col min="20" max="20" width="15.281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49" t="s">
        <v>87</v>
      </c>
      <c r="B1" s="249"/>
      <c r="C1" s="249"/>
      <c r="D1" s="250" t="s">
        <v>243</v>
      </c>
      <c r="E1" s="250"/>
      <c r="F1" s="250"/>
      <c r="G1" s="250"/>
      <c r="H1" s="250"/>
      <c r="I1" s="250"/>
      <c r="J1" s="250"/>
      <c r="K1" s="250"/>
      <c r="R1" s="123"/>
      <c r="S1" s="141"/>
    </row>
    <row r="2" spans="1:25" ht="15.75" customHeight="1">
      <c r="A2" s="249" t="s">
        <v>2</v>
      </c>
      <c r="B2" s="249"/>
      <c r="C2" s="249"/>
      <c r="D2" s="250"/>
      <c r="E2" s="250"/>
      <c r="F2" s="250"/>
      <c r="G2" s="251" t="s">
        <v>88</v>
      </c>
      <c r="H2" s="251"/>
      <c r="I2" s="251"/>
      <c r="J2" s="252" t="s">
        <v>89</v>
      </c>
      <c r="K2" s="252"/>
      <c r="L2" s="125"/>
      <c r="M2" s="126"/>
      <c r="N2" s="127"/>
      <c r="O2" s="127"/>
      <c r="P2" s="128"/>
      <c r="R2" s="129"/>
      <c r="S2" s="142"/>
      <c r="U2" s="130"/>
      <c r="V2" s="131"/>
      <c r="W2" s="131"/>
      <c r="X2" s="131"/>
      <c r="Y2" s="131"/>
    </row>
    <row r="3" spans="1:24" ht="15.75" customHeight="1">
      <c r="A3" s="122"/>
      <c r="B3" s="253" t="s">
        <v>90</v>
      </c>
      <c r="C3" s="253"/>
      <c r="D3" s="254" t="s">
        <v>91</v>
      </c>
      <c r="E3" s="254"/>
      <c r="F3" s="254"/>
      <c r="G3" s="255" t="s">
        <v>117</v>
      </c>
      <c r="H3" s="255"/>
      <c r="I3" s="255"/>
      <c r="J3" s="256" t="s">
        <v>91</v>
      </c>
      <c r="K3" s="256"/>
      <c r="L3" s="257" t="s">
        <v>92</v>
      </c>
      <c r="M3" s="257"/>
      <c r="N3" s="257"/>
      <c r="O3" s="258" t="s">
        <v>91</v>
      </c>
      <c r="P3" s="259"/>
      <c r="Q3" s="277" t="s">
        <v>93</v>
      </c>
      <c r="R3" s="159" t="s">
        <v>91</v>
      </c>
      <c r="S3" s="280" t="s">
        <v>118</v>
      </c>
      <c r="T3" s="158" t="s">
        <v>91</v>
      </c>
      <c r="U3" s="131"/>
      <c r="V3" s="131"/>
      <c r="W3" s="131"/>
      <c r="X3" s="131"/>
    </row>
    <row r="4" spans="1:24" ht="15.75" customHeight="1">
      <c r="A4" s="122"/>
      <c r="B4" s="253"/>
      <c r="C4" s="253"/>
      <c r="D4" s="260">
        <v>14</v>
      </c>
      <c r="E4" s="260"/>
      <c r="F4" s="260"/>
      <c r="G4" s="255"/>
      <c r="H4" s="255"/>
      <c r="I4" s="255"/>
      <c r="J4" s="261">
        <v>27</v>
      </c>
      <c r="K4" s="261"/>
      <c r="L4" s="257"/>
      <c r="M4" s="257"/>
      <c r="N4" s="257"/>
      <c r="O4" s="262">
        <v>0</v>
      </c>
      <c r="P4" s="263"/>
      <c r="Q4" s="278"/>
      <c r="R4" s="283">
        <v>20</v>
      </c>
      <c r="S4" s="281"/>
      <c r="T4" s="285">
        <v>39</v>
      </c>
      <c r="U4" s="131"/>
      <c r="V4" s="131"/>
      <c r="W4" s="131"/>
      <c r="X4" s="131"/>
    </row>
    <row r="5" spans="1:24" ht="15.75" customHeight="1">
      <c r="A5" s="122"/>
      <c r="B5" s="253"/>
      <c r="C5" s="253"/>
      <c r="D5" s="260"/>
      <c r="E5" s="260"/>
      <c r="F5" s="260"/>
      <c r="G5" s="255"/>
      <c r="H5" s="255"/>
      <c r="I5" s="255"/>
      <c r="J5" s="261"/>
      <c r="K5" s="261"/>
      <c r="L5" s="257"/>
      <c r="M5" s="257"/>
      <c r="N5" s="257"/>
      <c r="O5" s="262"/>
      <c r="P5" s="263"/>
      <c r="Q5" s="279"/>
      <c r="R5" s="284"/>
      <c r="S5" s="282"/>
      <c r="T5" s="286"/>
      <c r="U5" s="131"/>
      <c r="V5" s="131"/>
      <c r="W5" s="131"/>
      <c r="X5" s="131"/>
    </row>
    <row r="6" spans="1:24" ht="15.75" customHeight="1">
      <c r="A6" s="122"/>
      <c r="B6" s="264" t="s">
        <v>119</v>
      </c>
      <c r="C6" s="264"/>
      <c r="D6" s="265" t="s">
        <v>91</v>
      </c>
      <c r="E6" s="265"/>
      <c r="F6" s="265"/>
      <c r="G6" s="266" t="s">
        <v>261</v>
      </c>
      <c r="H6" s="266"/>
      <c r="I6" s="266"/>
      <c r="J6" s="267" t="s">
        <v>91</v>
      </c>
      <c r="K6" s="267"/>
      <c r="L6" s="268" t="s">
        <v>121</v>
      </c>
      <c r="M6" s="268"/>
      <c r="N6" s="268"/>
      <c r="O6" s="269" t="s">
        <v>91</v>
      </c>
      <c r="P6" s="269"/>
      <c r="Q6" s="160" t="s">
        <v>20</v>
      </c>
      <c r="R6" s="161" t="s">
        <v>83</v>
      </c>
      <c r="S6" s="162"/>
      <c r="T6" s="163" t="s">
        <v>91</v>
      </c>
      <c r="U6" s="131"/>
      <c r="V6" s="131"/>
      <c r="W6" s="131"/>
      <c r="X6" s="131"/>
    </row>
    <row r="7" spans="1:24" ht="15.75" customHeight="1">
      <c r="A7" s="122"/>
      <c r="B7" s="264"/>
      <c r="C7" s="264"/>
      <c r="D7" s="270"/>
      <c r="E7" s="270"/>
      <c r="F7" s="270"/>
      <c r="G7" s="266"/>
      <c r="H7" s="266"/>
      <c r="I7" s="266"/>
      <c r="J7" s="271"/>
      <c r="K7" s="271"/>
      <c r="L7" s="268"/>
      <c r="M7" s="268"/>
      <c r="N7" s="268"/>
      <c r="O7" s="272">
        <v>240</v>
      </c>
      <c r="P7" s="272"/>
      <c r="Q7" s="164" t="s">
        <v>20</v>
      </c>
      <c r="R7" s="165" t="s">
        <v>122</v>
      </c>
      <c r="S7" s="166"/>
      <c r="T7" s="167" t="s">
        <v>91</v>
      </c>
      <c r="U7" s="131"/>
      <c r="V7" s="131"/>
      <c r="W7" s="131"/>
      <c r="X7" s="131"/>
    </row>
    <row r="8" spans="2:20" ht="15.75" customHeight="1">
      <c r="B8" s="264"/>
      <c r="C8" s="264"/>
      <c r="D8" s="270"/>
      <c r="E8" s="270"/>
      <c r="F8" s="270"/>
      <c r="G8" s="266"/>
      <c r="H8" s="266"/>
      <c r="I8" s="266"/>
      <c r="J8" s="271"/>
      <c r="K8" s="271"/>
      <c r="L8" s="268"/>
      <c r="M8" s="268"/>
      <c r="N8" s="268"/>
      <c r="O8" s="272"/>
      <c r="P8" s="272"/>
      <c r="Q8" s="168" t="s">
        <v>20</v>
      </c>
      <c r="R8" s="169" t="s">
        <v>123</v>
      </c>
      <c r="S8" s="170">
        <v>20</v>
      </c>
      <c r="T8" s="171" t="s">
        <v>91</v>
      </c>
    </row>
    <row r="9" spans="1:81" s="18" customFormat="1" ht="21" customHeight="1">
      <c r="A9" s="72"/>
      <c r="B9" s="73" t="s">
        <v>3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4" t="s">
        <v>64</v>
      </c>
      <c r="M9" s="74" t="s">
        <v>15</v>
      </c>
      <c r="N9" s="75" t="s">
        <v>16</v>
      </c>
      <c r="O9" s="76" t="s">
        <v>94</v>
      </c>
      <c r="P9" s="77" t="s">
        <v>95</v>
      </c>
      <c r="Q9" s="16" t="s">
        <v>20</v>
      </c>
      <c r="R9" s="132"/>
      <c r="S9" s="143"/>
      <c r="T9" s="145"/>
      <c r="U9" s="144"/>
      <c r="V9" s="135"/>
      <c r="W9" s="135"/>
      <c r="X9" s="135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</row>
    <row r="10" spans="1:20" ht="15.75" customHeight="1" thickBot="1">
      <c r="A10" s="60">
        <v>1</v>
      </c>
      <c r="B10" s="79" t="s">
        <v>173</v>
      </c>
      <c r="C10" s="78">
        <v>0</v>
      </c>
      <c r="D10" s="78">
        <v>0</v>
      </c>
      <c r="E10" s="78">
        <v>0</v>
      </c>
      <c r="F10" s="78">
        <v>9</v>
      </c>
      <c r="G10" s="78">
        <v>0</v>
      </c>
      <c r="H10" s="78">
        <v>9</v>
      </c>
      <c r="I10" s="78">
        <v>0</v>
      </c>
      <c r="J10" s="78">
        <v>6</v>
      </c>
      <c r="K10" s="78">
        <v>6</v>
      </c>
      <c r="L10" s="78">
        <v>9</v>
      </c>
      <c r="M10" s="78"/>
      <c r="N10" s="78"/>
      <c r="O10" s="33">
        <f>IF(B10="","",SUM(C10:M10)-(N10))</f>
        <v>39</v>
      </c>
      <c r="P10" s="82" t="s">
        <v>240</v>
      </c>
      <c r="Q10" s="80">
        <f>SUM(C10:E10)</f>
        <v>0</v>
      </c>
      <c r="S10" s="172" t="s">
        <v>124</v>
      </c>
      <c r="T10" s="137"/>
    </row>
    <row r="11" spans="1:22" ht="15.75" customHeight="1">
      <c r="A11" s="60">
        <v>2</v>
      </c>
      <c r="B11" s="79" t="s">
        <v>174</v>
      </c>
      <c r="C11" s="78">
        <v>0</v>
      </c>
      <c r="D11" s="78">
        <v>0</v>
      </c>
      <c r="E11" s="78">
        <v>0</v>
      </c>
      <c r="F11" s="78">
        <v>8</v>
      </c>
      <c r="G11" s="78">
        <v>9</v>
      </c>
      <c r="H11" s="78">
        <v>10</v>
      </c>
      <c r="I11" s="78">
        <v>9</v>
      </c>
      <c r="J11" s="78">
        <v>7</v>
      </c>
      <c r="K11" s="78">
        <v>9</v>
      </c>
      <c r="L11" s="78">
        <v>10</v>
      </c>
      <c r="M11" s="78"/>
      <c r="N11" s="78"/>
      <c r="O11" s="33">
        <f>IF(B11="","",SUM(C11:M11)-(N11))</f>
        <v>62</v>
      </c>
      <c r="P11" s="82" t="s">
        <v>240</v>
      </c>
      <c r="Q11" s="80">
        <f>SUM(C11:E11)</f>
        <v>0</v>
      </c>
      <c r="S11" s="287" t="s">
        <v>125</v>
      </c>
      <c r="T11" s="288"/>
      <c r="U11" s="176">
        <v>33</v>
      </c>
      <c r="V11" s="173" t="s">
        <v>91</v>
      </c>
    </row>
    <row r="12" spans="1:23" ht="15.75" customHeight="1">
      <c r="A12" s="60">
        <v>3</v>
      </c>
      <c r="B12" s="79" t="s">
        <v>175</v>
      </c>
      <c r="C12" s="19">
        <v>14</v>
      </c>
      <c r="D12" s="19">
        <v>0</v>
      </c>
      <c r="E12" s="19">
        <v>6</v>
      </c>
      <c r="F12" s="19">
        <v>8</v>
      </c>
      <c r="G12" s="19">
        <v>0</v>
      </c>
      <c r="H12" s="19">
        <v>10</v>
      </c>
      <c r="I12" s="19">
        <v>6</v>
      </c>
      <c r="J12" s="19">
        <v>8</v>
      </c>
      <c r="K12" s="19">
        <v>8</v>
      </c>
      <c r="L12" s="19">
        <v>10</v>
      </c>
      <c r="M12" s="19"/>
      <c r="N12" s="81"/>
      <c r="O12" s="33">
        <f>IF(B12="","",SUM(C12:M12)-(N12))</f>
        <v>70</v>
      </c>
      <c r="P12" s="82" t="s">
        <v>240</v>
      </c>
      <c r="Q12" s="80">
        <f>SUM(C12:E12)</f>
        <v>20</v>
      </c>
      <c r="S12" s="273" t="s">
        <v>112</v>
      </c>
      <c r="T12" s="274"/>
      <c r="U12" s="177">
        <v>240</v>
      </c>
      <c r="V12" s="174" t="s">
        <v>91</v>
      </c>
      <c r="W12" s="138"/>
    </row>
    <row r="13" spans="1:23" ht="15.75" customHeight="1">
      <c r="A13" s="60">
        <v>4</v>
      </c>
      <c r="B13" s="79" t="s">
        <v>176</v>
      </c>
      <c r="C13" s="78">
        <v>13</v>
      </c>
      <c r="D13" s="78">
        <v>0</v>
      </c>
      <c r="E13" s="78">
        <v>0</v>
      </c>
      <c r="F13" s="78">
        <v>7</v>
      </c>
      <c r="G13" s="78">
        <v>11</v>
      </c>
      <c r="H13" s="78">
        <v>10</v>
      </c>
      <c r="I13" s="78">
        <v>6</v>
      </c>
      <c r="J13" s="78">
        <v>7</v>
      </c>
      <c r="K13" s="78">
        <v>7</v>
      </c>
      <c r="L13" s="78">
        <v>9</v>
      </c>
      <c r="M13" s="78"/>
      <c r="N13" s="78">
        <v>1</v>
      </c>
      <c r="O13" s="33">
        <f>IF(B13="","",SUM(C13:M13)-(N13))</f>
        <v>69</v>
      </c>
      <c r="P13" s="82" t="s">
        <v>240</v>
      </c>
      <c r="Q13" s="80">
        <f>SUM(C13:E13)</f>
        <v>13</v>
      </c>
      <c r="S13" s="273" t="s">
        <v>113</v>
      </c>
      <c r="T13" s="274"/>
      <c r="U13" s="177">
        <v>240</v>
      </c>
      <c r="V13" s="174" t="s">
        <v>91</v>
      </c>
      <c r="W13" s="138"/>
    </row>
    <row r="14" spans="1:23" ht="15.75" customHeight="1" thickBot="1">
      <c r="A14" s="60">
        <v>5</v>
      </c>
      <c r="B14" s="79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33">
        <f>IF(B14="","",SUM(C14:M14)-(N14))</f>
      </c>
      <c r="P14" s="82"/>
      <c r="Q14" s="80">
        <f>SUM(C14:E14)</f>
        <v>0</v>
      </c>
      <c r="S14" s="275" t="s">
        <v>114</v>
      </c>
      <c r="T14" s="276"/>
      <c r="U14" s="178">
        <v>240</v>
      </c>
      <c r="V14" s="175" t="s">
        <v>91</v>
      </c>
      <c r="W14" s="138"/>
    </row>
    <row r="15" spans="1:22" ht="15.75" customHeight="1">
      <c r="A15" s="60">
        <v>6</v>
      </c>
      <c r="B15" s="79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33">
        <f aca="true" t="shared" si="0" ref="O15:O49">IF(B15="","",SUM(C15:M15)-(N15))</f>
      </c>
      <c r="P15" s="82"/>
      <c r="Q15" s="80">
        <f aca="true" t="shared" si="1" ref="Q15:Q49">SUM(C15:E15)</f>
        <v>0</v>
      </c>
      <c r="V15" s="17"/>
    </row>
    <row r="16" spans="1:17" ht="15.75" customHeight="1">
      <c r="A16" s="60">
        <v>7</v>
      </c>
      <c r="B16" s="7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81"/>
      <c r="O16" s="33">
        <f t="shared" si="0"/>
      </c>
      <c r="P16" s="82"/>
      <c r="Q16" s="80">
        <f t="shared" si="1"/>
        <v>0</v>
      </c>
    </row>
    <row r="17" spans="1:17" ht="15.75" customHeight="1">
      <c r="A17" s="60">
        <v>8</v>
      </c>
      <c r="B17" s="7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81"/>
      <c r="O17" s="33">
        <f t="shared" si="0"/>
      </c>
      <c r="P17" s="82"/>
      <c r="Q17" s="80">
        <f t="shared" si="1"/>
        <v>0</v>
      </c>
    </row>
    <row r="18" spans="1:17" ht="15.75" customHeight="1">
      <c r="A18" s="60">
        <v>9</v>
      </c>
      <c r="B18" s="79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33">
        <f t="shared" si="0"/>
      </c>
      <c r="P18" s="82"/>
      <c r="Q18" s="80">
        <f t="shared" si="1"/>
        <v>0</v>
      </c>
    </row>
    <row r="19" spans="1:17" ht="15.75" customHeight="1">
      <c r="A19" s="60">
        <v>10</v>
      </c>
      <c r="B19" s="79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33">
        <f t="shared" si="0"/>
      </c>
      <c r="P19" s="82"/>
      <c r="Q19" s="80">
        <f t="shared" si="1"/>
        <v>0</v>
      </c>
    </row>
    <row r="20" spans="1:19" ht="15.75" customHeight="1">
      <c r="A20" s="60">
        <v>11</v>
      </c>
      <c r="B20" s="79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33">
        <f t="shared" si="0"/>
      </c>
      <c r="P20" s="82"/>
      <c r="Q20" s="80">
        <f t="shared" si="1"/>
        <v>0</v>
      </c>
      <c r="R20" s="139"/>
      <c r="S20" s="139"/>
    </row>
    <row r="21" spans="1:17" ht="15.75" customHeight="1">
      <c r="A21" s="60">
        <v>12</v>
      </c>
      <c r="B21" s="79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33">
        <f t="shared" si="0"/>
      </c>
      <c r="P21" s="82"/>
      <c r="Q21" s="80">
        <f t="shared" si="1"/>
        <v>0</v>
      </c>
    </row>
    <row r="22" spans="1:17" ht="15.75" customHeight="1">
      <c r="A22" s="60"/>
      <c r="B22" s="7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1"/>
      <c r="O22" s="33">
        <f t="shared" si="0"/>
      </c>
      <c r="P22" s="83"/>
      <c r="Q22" s="80">
        <f t="shared" si="1"/>
        <v>0</v>
      </c>
    </row>
    <row r="23" spans="1:17" ht="15.75" customHeight="1">
      <c r="A23" s="60"/>
      <c r="B23" s="79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33">
        <f t="shared" si="0"/>
      </c>
      <c r="P23" s="83"/>
      <c r="Q23" s="80">
        <f t="shared" si="1"/>
        <v>0</v>
      </c>
    </row>
    <row r="24" spans="1:17" ht="15.75" customHeight="1">
      <c r="A24" s="60"/>
      <c r="B24" s="7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1"/>
      <c r="O24" s="33">
        <f t="shared" si="0"/>
      </c>
      <c r="P24" s="82"/>
      <c r="Q24" s="80">
        <f t="shared" si="1"/>
        <v>0</v>
      </c>
    </row>
    <row r="25" spans="1:17" ht="15.75" customHeight="1">
      <c r="A25" s="60"/>
      <c r="B25" s="79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33">
        <f t="shared" si="0"/>
      </c>
      <c r="P25" s="83"/>
      <c r="Q25" s="80">
        <f t="shared" si="1"/>
        <v>0</v>
      </c>
    </row>
    <row r="26" spans="1:17" ht="15.75" customHeight="1">
      <c r="A26" s="60"/>
      <c r="B26" s="79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3">
        <f t="shared" si="0"/>
      </c>
      <c r="P26" s="83"/>
      <c r="Q26" s="80">
        <f t="shared" si="1"/>
        <v>0</v>
      </c>
    </row>
    <row r="27" spans="1:17" ht="15.75" customHeight="1">
      <c r="A27" s="60"/>
      <c r="B27" s="79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3">
        <f t="shared" si="0"/>
      </c>
      <c r="P27" s="83"/>
      <c r="Q27" s="80">
        <f t="shared" si="1"/>
        <v>0</v>
      </c>
    </row>
    <row r="28" spans="1:17" ht="15.75" customHeight="1">
      <c r="A28" s="60"/>
      <c r="B28" s="79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33">
        <f t="shared" si="0"/>
      </c>
      <c r="P28" s="83"/>
      <c r="Q28" s="80">
        <f t="shared" si="1"/>
        <v>0</v>
      </c>
    </row>
    <row r="29" spans="1:17" ht="15.75" customHeight="1">
      <c r="A29" s="60"/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33">
        <f t="shared" si="0"/>
      </c>
      <c r="P29" s="82"/>
      <c r="Q29" s="80">
        <f t="shared" si="1"/>
        <v>0</v>
      </c>
    </row>
    <row r="30" spans="1:17" ht="15.75" customHeight="1">
      <c r="A30" s="60"/>
      <c r="B30" s="7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1"/>
      <c r="O30" s="33">
        <f t="shared" si="0"/>
      </c>
      <c r="P30" s="83"/>
      <c r="Q30" s="80">
        <f t="shared" si="1"/>
        <v>0</v>
      </c>
    </row>
    <row r="31" spans="1:17" ht="15.75" customHeight="1">
      <c r="A31" s="60"/>
      <c r="B31" s="79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33">
        <f t="shared" si="0"/>
      </c>
      <c r="P31" s="83"/>
      <c r="Q31" s="80">
        <f t="shared" si="1"/>
        <v>0</v>
      </c>
    </row>
    <row r="32" spans="1:17" ht="15.75" customHeight="1">
      <c r="A32" s="60"/>
      <c r="B32" s="7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1"/>
      <c r="O32" s="33">
        <f t="shared" si="0"/>
      </c>
      <c r="P32" s="83"/>
      <c r="Q32" s="80">
        <f t="shared" si="1"/>
        <v>0</v>
      </c>
    </row>
    <row r="33" spans="1:17" ht="15.75" customHeight="1">
      <c r="A33" s="60"/>
      <c r="B33" s="7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1"/>
      <c r="O33" s="33">
        <f t="shared" si="0"/>
      </c>
      <c r="P33" s="83"/>
      <c r="Q33" s="80">
        <f t="shared" si="1"/>
        <v>0</v>
      </c>
    </row>
    <row r="34" spans="1:17" ht="15.75" customHeight="1">
      <c r="A34" s="60"/>
      <c r="B34" s="7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1"/>
      <c r="O34" s="33">
        <f t="shared" si="0"/>
      </c>
      <c r="P34" s="83"/>
      <c r="Q34" s="80">
        <f t="shared" si="1"/>
        <v>0</v>
      </c>
    </row>
    <row r="35" spans="1:17" ht="15.75" customHeight="1">
      <c r="A35" s="60"/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3">
        <f t="shared" si="0"/>
      </c>
      <c r="P35" s="83"/>
      <c r="Q35" s="80">
        <f t="shared" si="1"/>
        <v>0</v>
      </c>
    </row>
    <row r="36" spans="1:17" ht="15.75" customHeight="1">
      <c r="A36" s="60"/>
      <c r="B36" s="7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1"/>
      <c r="O36" s="33">
        <f t="shared" si="0"/>
      </c>
      <c r="P36" s="83"/>
      <c r="Q36" s="80">
        <f t="shared" si="1"/>
        <v>0</v>
      </c>
    </row>
    <row r="37" spans="1:17" ht="15.75" customHeight="1">
      <c r="A37" s="60"/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33">
        <f t="shared" si="0"/>
      </c>
      <c r="P37" s="83"/>
      <c r="Q37" s="80">
        <f t="shared" si="1"/>
        <v>0</v>
      </c>
    </row>
    <row r="38" spans="1:17" ht="15.75" customHeight="1">
      <c r="A38" s="60"/>
      <c r="B38" s="7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1"/>
      <c r="O38" s="33">
        <f t="shared" si="0"/>
      </c>
      <c r="P38" s="83"/>
      <c r="Q38" s="80">
        <f t="shared" si="1"/>
        <v>0</v>
      </c>
    </row>
    <row r="39" spans="1:17" ht="15.75" customHeight="1">
      <c r="A39" s="60"/>
      <c r="B39" s="7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1"/>
      <c r="O39" s="33">
        <f t="shared" si="0"/>
      </c>
      <c r="P39" s="83"/>
      <c r="Q39" s="80">
        <f t="shared" si="1"/>
        <v>0</v>
      </c>
    </row>
    <row r="40" spans="1:17" ht="15.75" customHeight="1">
      <c r="A40" s="60"/>
      <c r="B40" s="7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1"/>
      <c r="O40" s="33">
        <f t="shared" si="0"/>
      </c>
      <c r="P40" s="83"/>
      <c r="Q40" s="80">
        <f t="shared" si="1"/>
        <v>0</v>
      </c>
    </row>
    <row r="41" spans="1:17" ht="15.75" customHeight="1">
      <c r="A41" s="60"/>
      <c r="B41" s="7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33">
        <f t="shared" si="0"/>
      </c>
      <c r="P41" s="83"/>
      <c r="Q41" s="80">
        <f t="shared" si="1"/>
        <v>0</v>
      </c>
    </row>
    <row r="42" spans="1:17" ht="15.75" customHeight="1">
      <c r="A42" s="60"/>
      <c r="B42" s="7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1"/>
      <c r="O42" s="33">
        <f t="shared" si="0"/>
      </c>
      <c r="P42" s="83"/>
      <c r="Q42" s="80">
        <f t="shared" si="1"/>
        <v>0</v>
      </c>
    </row>
    <row r="43" spans="1:17" ht="15.75" customHeight="1">
      <c r="A43" s="60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33">
        <f t="shared" si="0"/>
      </c>
      <c r="P43" s="83"/>
      <c r="Q43" s="80">
        <f t="shared" si="1"/>
        <v>0</v>
      </c>
    </row>
    <row r="44" spans="1:17" ht="15.75" customHeight="1">
      <c r="A44" s="60"/>
      <c r="B44" s="79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3">
        <f t="shared" si="0"/>
      </c>
      <c r="P44" s="83"/>
      <c r="Q44" s="80">
        <f t="shared" si="1"/>
        <v>0</v>
      </c>
    </row>
    <row r="45" spans="1:17" ht="15.75" customHeight="1">
      <c r="A45" s="60"/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33">
        <f t="shared" si="0"/>
      </c>
      <c r="P45" s="83"/>
      <c r="Q45" s="80">
        <f t="shared" si="1"/>
        <v>0</v>
      </c>
    </row>
    <row r="46" spans="1:17" ht="15.75" customHeight="1">
      <c r="A46" s="60"/>
      <c r="B46" s="7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1"/>
      <c r="O46" s="33">
        <f t="shared" si="0"/>
      </c>
      <c r="P46" s="83"/>
      <c r="Q46" s="80">
        <f t="shared" si="1"/>
        <v>0</v>
      </c>
    </row>
    <row r="47" spans="1:17" ht="15.75" customHeight="1">
      <c r="A47" s="60"/>
      <c r="B47" s="79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33">
        <f t="shared" si="0"/>
      </c>
      <c r="P47" s="83"/>
      <c r="Q47" s="80">
        <f t="shared" si="1"/>
        <v>0</v>
      </c>
    </row>
    <row r="48" spans="1:17" ht="15.75" customHeight="1">
      <c r="A48" s="60"/>
      <c r="B48" s="7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1"/>
      <c r="O48" s="33">
        <f t="shared" si="0"/>
      </c>
      <c r="P48" s="83"/>
      <c r="Q48" s="80">
        <f t="shared" si="1"/>
        <v>0</v>
      </c>
    </row>
    <row r="49" spans="1:17" ht="15.75" customHeight="1">
      <c r="A49" s="60"/>
      <c r="B49" s="79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33">
        <f t="shared" si="0"/>
      </c>
      <c r="P49" s="83"/>
      <c r="Q49" s="80">
        <f t="shared" si="1"/>
        <v>0</v>
      </c>
    </row>
  </sheetData>
  <sheetProtection selectLockedCells="1" selectUnlockedCells="1"/>
  <mergeCells count="32">
    <mergeCell ref="S11:T11"/>
    <mergeCell ref="S12:T12"/>
    <mergeCell ref="S13:T13"/>
    <mergeCell ref="S14:T14"/>
    <mergeCell ref="T4:T5"/>
    <mergeCell ref="B6:C8"/>
    <mergeCell ref="D6:F6"/>
    <mergeCell ref="G6:I8"/>
    <mergeCell ref="J6:K6"/>
    <mergeCell ref="L6:N8"/>
    <mergeCell ref="O6:P6"/>
    <mergeCell ref="D7:F8"/>
    <mergeCell ref="J7:K8"/>
    <mergeCell ref="O7:P8"/>
    <mergeCell ref="Q3:Q5"/>
    <mergeCell ref="S3:S5"/>
    <mergeCell ref="D4:F5"/>
    <mergeCell ref="J4:K5"/>
    <mergeCell ref="O4:P5"/>
    <mergeCell ref="R4:R5"/>
    <mergeCell ref="B3:C5"/>
    <mergeCell ref="D3:F3"/>
    <mergeCell ref="G3:I5"/>
    <mergeCell ref="J3:K3"/>
    <mergeCell ref="L3:N5"/>
    <mergeCell ref="O3:P3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93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9"/>
  <sheetViews>
    <sheetView zoomScalePageLayoutView="0" workbookViewId="0" topLeftCell="A1">
      <selection activeCell="A1" sqref="A1:V15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11.57421875" style="1" customWidth="1"/>
    <col min="18" max="19" width="9.140625" style="1" customWidth="1"/>
    <col min="20" max="20" width="12.00390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49" t="s">
        <v>87</v>
      </c>
      <c r="B1" s="249"/>
      <c r="C1" s="249"/>
      <c r="D1" s="250" t="s">
        <v>253</v>
      </c>
      <c r="E1" s="250"/>
      <c r="F1" s="250"/>
      <c r="G1" s="250"/>
      <c r="H1" s="250"/>
      <c r="I1" s="250"/>
      <c r="J1" s="250"/>
      <c r="K1" s="250"/>
      <c r="R1" s="123"/>
      <c r="S1" s="141"/>
    </row>
    <row r="2" spans="1:25" ht="15.75" customHeight="1">
      <c r="A2" s="249" t="s">
        <v>2</v>
      </c>
      <c r="B2" s="249"/>
      <c r="C2" s="249"/>
      <c r="D2" s="250" t="s">
        <v>227</v>
      </c>
      <c r="E2" s="250"/>
      <c r="F2" s="250"/>
      <c r="G2" s="251" t="s">
        <v>88</v>
      </c>
      <c r="H2" s="251"/>
      <c r="I2" s="251"/>
      <c r="J2" s="252" t="s">
        <v>89</v>
      </c>
      <c r="K2" s="252"/>
      <c r="L2" s="125"/>
      <c r="M2" s="126"/>
      <c r="N2" s="127"/>
      <c r="O2" s="127"/>
      <c r="P2" s="128"/>
      <c r="R2" s="129"/>
      <c r="S2" s="142"/>
      <c r="U2" s="130"/>
      <c r="V2" s="131"/>
      <c r="W2" s="131"/>
      <c r="X2" s="131"/>
      <c r="Y2" s="131"/>
    </row>
    <row r="3" spans="1:24" ht="15.75" customHeight="1">
      <c r="A3" s="122"/>
      <c r="B3" s="253" t="s">
        <v>90</v>
      </c>
      <c r="C3" s="253"/>
      <c r="D3" s="254" t="s">
        <v>91</v>
      </c>
      <c r="E3" s="254"/>
      <c r="F3" s="254"/>
      <c r="G3" s="255" t="s">
        <v>117</v>
      </c>
      <c r="H3" s="255"/>
      <c r="I3" s="255"/>
      <c r="J3" s="256" t="s">
        <v>91</v>
      </c>
      <c r="K3" s="256"/>
      <c r="L3" s="257" t="s">
        <v>92</v>
      </c>
      <c r="M3" s="257"/>
      <c r="N3" s="257"/>
      <c r="O3" s="258" t="s">
        <v>91</v>
      </c>
      <c r="P3" s="259"/>
      <c r="Q3" s="277" t="s">
        <v>93</v>
      </c>
      <c r="R3" s="159" t="s">
        <v>91</v>
      </c>
      <c r="S3" s="280" t="s">
        <v>118</v>
      </c>
      <c r="T3" s="158" t="s">
        <v>91</v>
      </c>
      <c r="U3" s="131"/>
      <c r="V3" s="131"/>
      <c r="W3" s="131"/>
      <c r="X3" s="131"/>
    </row>
    <row r="4" spans="1:24" ht="15.75" customHeight="1">
      <c r="A4" s="122"/>
      <c r="B4" s="253"/>
      <c r="C4" s="253"/>
      <c r="D4" s="260">
        <v>0</v>
      </c>
      <c r="E4" s="260"/>
      <c r="F4" s="260"/>
      <c r="G4" s="255"/>
      <c r="H4" s="255"/>
      <c r="I4" s="255"/>
      <c r="J4" s="261">
        <v>0</v>
      </c>
      <c r="K4" s="261"/>
      <c r="L4" s="257"/>
      <c r="M4" s="257"/>
      <c r="N4" s="257"/>
      <c r="O4" s="262">
        <v>0</v>
      </c>
      <c r="P4" s="263"/>
      <c r="Q4" s="278"/>
      <c r="R4" s="283">
        <v>9</v>
      </c>
      <c r="S4" s="281"/>
      <c r="T4" s="285">
        <v>44</v>
      </c>
      <c r="U4" s="131"/>
      <c r="V4" s="131"/>
      <c r="W4" s="131"/>
      <c r="X4" s="131"/>
    </row>
    <row r="5" spans="1:24" ht="15.75" customHeight="1">
      <c r="A5" s="122"/>
      <c r="B5" s="253"/>
      <c r="C5" s="253"/>
      <c r="D5" s="260"/>
      <c r="E5" s="260"/>
      <c r="F5" s="260"/>
      <c r="G5" s="255"/>
      <c r="H5" s="255"/>
      <c r="I5" s="255"/>
      <c r="J5" s="261"/>
      <c r="K5" s="261"/>
      <c r="L5" s="257"/>
      <c r="M5" s="257"/>
      <c r="N5" s="257"/>
      <c r="O5" s="262"/>
      <c r="P5" s="263"/>
      <c r="Q5" s="279"/>
      <c r="R5" s="284"/>
      <c r="S5" s="282"/>
      <c r="T5" s="286"/>
      <c r="U5" s="131"/>
      <c r="V5" s="131"/>
      <c r="W5" s="131"/>
      <c r="X5" s="131"/>
    </row>
    <row r="6" spans="1:24" ht="15.75" customHeight="1">
      <c r="A6" s="122"/>
      <c r="B6" s="264" t="s">
        <v>119</v>
      </c>
      <c r="C6" s="264"/>
      <c r="D6" s="265" t="s">
        <v>91</v>
      </c>
      <c r="E6" s="265"/>
      <c r="F6" s="265"/>
      <c r="G6" s="266" t="s">
        <v>261</v>
      </c>
      <c r="H6" s="266"/>
      <c r="I6" s="266"/>
      <c r="J6" s="267" t="s">
        <v>91</v>
      </c>
      <c r="K6" s="267"/>
      <c r="L6" s="268" t="s">
        <v>121</v>
      </c>
      <c r="M6" s="268"/>
      <c r="N6" s="268"/>
      <c r="O6" s="269" t="s">
        <v>91</v>
      </c>
      <c r="P6" s="269"/>
      <c r="Q6" s="160" t="s">
        <v>20</v>
      </c>
      <c r="R6" s="161" t="s">
        <v>83</v>
      </c>
      <c r="S6" s="162"/>
      <c r="T6" s="163" t="s">
        <v>91</v>
      </c>
      <c r="U6" s="131"/>
      <c r="V6" s="131"/>
      <c r="W6" s="131"/>
      <c r="X6" s="131"/>
    </row>
    <row r="7" spans="1:24" ht="15.75" customHeight="1">
      <c r="A7" s="122"/>
      <c r="B7" s="264"/>
      <c r="C7" s="264"/>
      <c r="D7" s="270"/>
      <c r="E7" s="270"/>
      <c r="F7" s="270"/>
      <c r="G7" s="266"/>
      <c r="H7" s="266"/>
      <c r="I7" s="266"/>
      <c r="J7" s="271"/>
      <c r="K7" s="271"/>
      <c r="L7" s="268"/>
      <c r="M7" s="268"/>
      <c r="N7" s="268"/>
      <c r="O7" s="272">
        <v>234</v>
      </c>
      <c r="P7" s="272"/>
      <c r="Q7" s="164" t="s">
        <v>20</v>
      </c>
      <c r="R7" s="165" t="s">
        <v>122</v>
      </c>
      <c r="S7" s="166"/>
      <c r="T7" s="167" t="s">
        <v>91</v>
      </c>
      <c r="U7" s="131"/>
      <c r="V7" s="131"/>
      <c r="W7" s="131"/>
      <c r="X7" s="131"/>
    </row>
    <row r="8" spans="2:20" ht="15.75" customHeight="1">
      <c r="B8" s="264"/>
      <c r="C8" s="264"/>
      <c r="D8" s="270"/>
      <c r="E8" s="270"/>
      <c r="F8" s="270"/>
      <c r="G8" s="266"/>
      <c r="H8" s="266"/>
      <c r="I8" s="266"/>
      <c r="J8" s="271"/>
      <c r="K8" s="271"/>
      <c r="L8" s="268"/>
      <c r="M8" s="268"/>
      <c r="N8" s="268"/>
      <c r="O8" s="272"/>
      <c r="P8" s="272"/>
      <c r="Q8" s="168" t="s">
        <v>20</v>
      </c>
      <c r="R8" s="169" t="s">
        <v>123</v>
      </c>
      <c r="S8" s="170">
        <v>6</v>
      </c>
      <c r="T8" s="171" t="s">
        <v>91</v>
      </c>
    </row>
    <row r="9" spans="1:81" s="18" customFormat="1" ht="21" customHeight="1">
      <c r="A9" s="72"/>
      <c r="B9" s="73" t="s">
        <v>3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4" t="s">
        <v>64</v>
      </c>
      <c r="M9" s="74" t="s">
        <v>15</v>
      </c>
      <c r="N9" s="75" t="s">
        <v>16</v>
      </c>
      <c r="O9" s="76" t="s">
        <v>94</v>
      </c>
      <c r="P9" s="77" t="s">
        <v>95</v>
      </c>
      <c r="Q9" s="16" t="s">
        <v>20</v>
      </c>
      <c r="R9" s="132"/>
      <c r="S9" s="143"/>
      <c r="T9" s="145"/>
      <c r="U9" s="144"/>
      <c r="V9" s="135"/>
      <c r="W9" s="135"/>
      <c r="X9" s="135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</row>
    <row r="10" spans="1:20" ht="15.75" customHeight="1" thickBot="1">
      <c r="A10" s="60">
        <v>1</v>
      </c>
      <c r="B10" s="79">
        <v>12</v>
      </c>
      <c r="C10" s="78">
        <v>0</v>
      </c>
      <c r="D10" s="78">
        <v>0</v>
      </c>
      <c r="E10" s="78">
        <v>0</v>
      </c>
      <c r="F10" s="78">
        <v>9</v>
      </c>
      <c r="G10" s="78">
        <v>0</v>
      </c>
      <c r="H10" s="78">
        <v>10</v>
      </c>
      <c r="I10" s="78">
        <v>9</v>
      </c>
      <c r="J10" s="78">
        <v>6</v>
      </c>
      <c r="K10" s="78">
        <v>9</v>
      </c>
      <c r="L10" s="78">
        <v>9</v>
      </c>
      <c r="M10" s="78">
        <v>3</v>
      </c>
      <c r="N10" s="78"/>
      <c r="O10" s="33">
        <f>IF(B10="","",SUM(C10:M10)-(N10))</f>
        <v>55</v>
      </c>
      <c r="P10" s="82" t="s">
        <v>241</v>
      </c>
      <c r="Q10" s="80">
        <f>SUM(C10:E10)</f>
        <v>0</v>
      </c>
      <c r="S10" s="172" t="s">
        <v>124</v>
      </c>
      <c r="T10" s="137"/>
    </row>
    <row r="11" spans="1:22" ht="15.75" customHeight="1">
      <c r="A11" s="60">
        <v>2</v>
      </c>
      <c r="B11" s="79">
        <v>75</v>
      </c>
      <c r="C11" s="78">
        <v>0</v>
      </c>
      <c r="D11" s="78">
        <v>0</v>
      </c>
      <c r="E11" s="78">
        <v>0</v>
      </c>
      <c r="F11" s="78">
        <v>10</v>
      </c>
      <c r="G11" s="78">
        <v>9</v>
      </c>
      <c r="H11" s="78">
        <v>12</v>
      </c>
      <c r="I11" s="78">
        <v>8</v>
      </c>
      <c r="J11" s="78">
        <v>9</v>
      </c>
      <c r="K11" s="78">
        <v>9</v>
      </c>
      <c r="L11" s="78">
        <v>9</v>
      </c>
      <c r="M11" s="78">
        <v>3</v>
      </c>
      <c r="N11" s="78"/>
      <c r="O11" s="33">
        <f>IF(B11="","",SUM(C11:M11)-(N11))</f>
        <v>69</v>
      </c>
      <c r="P11" s="82" t="s">
        <v>241</v>
      </c>
      <c r="Q11" s="80">
        <f>SUM(C11:E11)</f>
        <v>0</v>
      </c>
      <c r="S11" s="287" t="s">
        <v>125</v>
      </c>
      <c r="T11" s="288"/>
      <c r="U11" s="176">
        <v>6</v>
      </c>
      <c r="V11" s="173" t="s">
        <v>91</v>
      </c>
    </row>
    <row r="12" spans="1:23" ht="15.75" customHeight="1">
      <c r="A12" s="60">
        <v>3</v>
      </c>
      <c r="B12" s="79">
        <v>119</v>
      </c>
      <c r="C12" s="19">
        <v>0</v>
      </c>
      <c r="D12" s="19">
        <v>0</v>
      </c>
      <c r="E12" s="19">
        <v>6</v>
      </c>
      <c r="F12" s="19">
        <v>10</v>
      </c>
      <c r="G12" s="19">
        <v>0</v>
      </c>
      <c r="H12" s="19">
        <v>12</v>
      </c>
      <c r="I12" s="19">
        <v>7</v>
      </c>
      <c r="J12" s="19">
        <v>8</v>
      </c>
      <c r="K12" s="19">
        <v>9</v>
      </c>
      <c r="L12" s="19">
        <v>9</v>
      </c>
      <c r="M12" s="19">
        <v>3</v>
      </c>
      <c r="N12" s="81"/>
      <c r="O12" s="33">
        <f>IF(B12="","",SUM(C12:M12)-(N12))</f>
        <v>64</v>
      </c>
      <c r="P12" s="82" t="s">
        <v>241</v>
      </c>
      <c r="Q12" s="80">
        <f>SUM(C12:E12)</f>
        <v>6</v>
      </c>
      <c r="S12" s="273" t="s">
        <v>112</v>
      </c>
      <c r="T12" s="274"/>
      <c r="U12" s="177">
        <v>234</v>
      </c>
      <c r="V12" s="174" t="s">
        <v>91</v>
      </c>
      <c r="W12" s="138"/>
    </row>
    <row r="13" spans="1:23" ht="15.75" customHeight="1">
      <c r="A13" s="60">
        <v>4</v>
      </c>
      <c r="B13" s="79">
        <v>15</v>
      </c>
      <c r="C13" s="78">
        <v>0</v>
      </c>
      <c r="D13" s="78">
        <v>0</v>
      </c>
      <c r="E13" s="78">
        <v>0</v>
      </c>
      <c r="F13" s="78">
        <v>6</v>
      </c>
      <c r="G13" s="78">
        <v>0</v>
      </c>
      <c r="H13" s="78">
        <v>10</v>
      </c>
      <c r="I13" s="78">
        <v>6</v>
      </c>
      <c r="J13" s="78">
        <v>6</v>
      </c>
      <c r="K13" s="78">
        <v>9</v>
      </c>
      <c r="L13" s="78">
        <v>6</v>
      </c>
      <c r="M13" s="78">
        <v>3</v>
      </c>
      <c r="N13" s="78"/>
      <c r="O13" s="33">
        <f>IF(B13="","",SUM(C13:M13)-(N13))</f>
        <v>46</v>
      </c>
      <c r="P13" s="82" t="s">
        <v>241</v>
      </c>
      <c r="Q13" s="80">
        <f>SUM(C13:E13)</f>
        <v>0</v>
      </c>
      <c r="S13" s="273" t="s">
        <v>113</v>
      </c>
      <c r="T13" s="274"/>
      <c r="U13" s="177">
        <v>234</v>
      </c>
      <c r="V13" s="174" t="s">
        <v>91</v>
      </c>
      <c r="W13" s="138"/>
    </row>
    <row r="14" spans="1:23" ht="15.75" customHeight="1" thickBot="1">
      <c r="A14" s="60">
        <v>5</v>
      </c>
      <c r="B14" s="79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33">
        <f>IF(B14="","",SUM(C14:M14)-(N14))</f>
      </c>
      <c r="P14" s="82"/>
      <c r="Q14" s="80">
        <f>SUM(C14:E14)</f>
        <v>0</v>
      </c>
      <c r="S14" s="275" t="s">
        <v>114</v>
      </c>
      <c r="T14" s="276"/>
      <c r="U14" s="178">
        <v>234</v>
      </c>
      <c r="V14" s="175" t="s">
        <v>91</v>
      </c>
      <c r="W14" s="138"/>
    </row>
    <row r="15" spans="1:22" ht="15.75" customHeight="1">
      <c r="A15" s="60">
        <v>6</v>
      </c>
      <c r="B15" s="79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33"/>
      <c r="P15" s="82"/>
      <c r="Q15" s="80">
        <f aca="true" t="shared" si="0" ref="Q15:Q25">SUM(C15:E15)</f>
        <v>0</v>
      </c>
      <c r="V15" s="17"/>
    </row>
    <row r="16" spans="1:17" ht="15.75" customHeight="1">
      <c r="A16" s="60">
        <v>7</v>
      </c>
      <c r="B16" s="7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81"/>
      <c r="O16" s="33"/>
      <c r="P16" s="83"/>
      <c r="Q16" s="80">
        <f t="shared" si="0"/>
        <v>0</v>
      </c>
    </row>
    <row r="17" spans="1:17" ht="15.75" customHeight="1">
      <c r="A17" s="60">
        <v>8</v>
      </c>
      <c r="B17" s="79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33"/>
      <c r="P17" s="83"/>
      <c r="Q17" s="80">
        <f t="shared" si="0"/>
        <v>0</v>
      </c>
    </row>
    <row r="18" spans="1:17" ht="15.75" customHeight="1">
      <c r="A18" s="60">
        <v>9</v>
      </c>
      <c r="B18" s="79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33"/>
      <c r="P18" s="82"/>
      <c r="Q18" s="80">
        <f t="shared" si="0"/>
        <v>0</v>
      </c>
    </row>
    <row r="19" spans="1:17" ht="15.75" customHeight="1">
      <c r="A19" s="60">
        <v>10</v>
      </c>
      <c r="B19" s="7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81"/>
      <c r="O19" s="33"/>
      <c r="P19" s="82"/>
      <c r="Q19" s="80">
        <f t="shared" si="0"/>
        <v>0</v>
      </c>
    </row>
    <row r="20" spans="1:19" ht="15.75" customHeight="1">
      <c r="A20" s="60">
        <v>11</v>
      </c>
      <c r="B20" s="79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33"/>
      <c r="P20" s="83"/>
      <c r="Q20" s="80">
        <f t="shared" si="0"/>
        <v>0</v>
      </c>
      <c r="R20" s="139"/>
      <c r="S20" s="139"/>
    </row>
    <row r="21" spans="1:17" ht="15.75" customHeight="1">
      <c r="A21" s="60">
        <v>12</v>
      </c>
      <c r="B21" s="7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81"/>
      <c r="O21" s="33"/>
      <c r="P21" s="82"/>
      <c r="Q21" s="80">
        <f t="shared" si="0"/>
        <v>0</v>
      </c>
    </row>
    <row r="22" spans="1:17" ht="15.75" customHeight="1">
      <c r="A22" s="60">
        <v>13</v>
      </c>
      <c r="B22" s="7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1"/>
      <c r="O22" s="33"/>
      <c r="P22" s="82"/>
      <c r="Q22" s="80">
        <f t="shared" si="0"/>
        <v>0</v>
      </c>
    </row>
    <row r="23" spans="1:17" ht="15.75" customHeight="1">
      <c r="A23" s="60">
        <v>14</v>
      </c>
      <c r="B23" s="79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33"/>
      <c r="P23" s="82"/>
      <c r="Q23" s="80">
        <f t="shared" si="0"/>
        <v>0</v>
      </c>
    </row>
    <row r="24" spans="1:17" ht="15.75" customHeight="1">
      <c r="A24" s="60">
        <v>15</v>
      </c>
      <c r="B24" s="79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33"/>
      <c r="P24" s="82"/>
      <c r="Q24" s="80">
        <f t="shared" si="0"/>
        <v>0</v>
      </c>
    </row>
    <row r="25" spans="1:17" ht="15.75" customHeight="1">
      <c r="A25" s="60">
        <v>16</v>
      </c>
      <c r="B25" s="7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81"/>
      <c r="O25" s="33"/>
      <c r="P25" s="82"/>
      <c r="Q25" s="80">
        <f t="shared" si="0"/>
        <v>0</v>
      </c>
    </row>
    <row r="26" spans="1:17" ht="15.75" customHeight="1">
      <c r="A26" s="60"/>
      <c r="B26" s="79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3"/>
      <c r="P26" s="83"/>
      <c r="Q26" s="80"/>
    </row>
    <row r="27" spans="1:17" ht="15.75" customHeight="1">
      <c r="A27" s="60"/>
      <c r="B27" s="79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3"/>
      <c r="P27" s="83"/>
      <c r="Q27" s="80"/>
    </row>
    <row r="28" spans="1:17" ht="15.75" customHeight="1">
      <c r="A28" s="60"/>
      <c r="B28" s="79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33"/>
      <c r="P28" s="83"/>
      <c r="Q28" s="80"/>
    </row>
    <row r="29" spans="1:17" ht="15.75" customHeight="1">
      <c r="A29" s="60"/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33"/>
      <c r="P29" s="82"/>
      <c r="Q29" s="80"/>
    </row>
    <row r="30" spans="1:17" ht="15.75" customHeight="1">
      <c r="A30" s="60"/>
      <c r="B30" s="7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1"/>
      <c r="O30" s="33">
        <f aca="true" t="shared" si="1" ref="O30:O49">IF(B30="","",SUM(C30:M30)-(N30))</f>
      </c>
      <c r="P30" s="83"/>
      <c r="Q30" s="80">
        <f aca="true" t="shared" si="2" ref="Q30:Q49">SUM(C30:E30)</f>
        <v>0</v>
      </c>
    </row>
    <row r="31" spans="1:17" ht="15.75" customHeight="1">
      <c r="A31" s="60"/>
      <c r="B31" s="79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33">
        <f t="shared" si="1"/>
      </c>
      <c r="P31" s="83"/>
      <c r="Q31" s="80">
        <f t="shared" si="2"/>
        <v>0</v>
      </c>
    </row>
    <row r="32" spans="1:17" ht="15.75" customHeight="1">
      <c r="A32" s="60"/>
      <c r="B32" s="7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1"/>
      <c r="O32" s="33">
        <f t="shared" si="1"/>
      </c>
      <c r="P32" s="83"/>
      <c r="Q32" s="80">
        <f t="shared" si="2"/>
        <v>0</v>
      </c>
    </row>
    <row r="33" spans="1:17" ht="15.75" customHeight="1">
      <c r="A33" s="60"/>
      <c r="B33" s="7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1"/>
      <c r="O33" s="33">
        <f t="shared" si="1"/>
      </c>
      <c r="P33" s="83"/>
      <c r="Q33" s="80">
        <f t="shared" si="2"/>
        <v>0</v>
      </c>
    </row>
    <row r="34" spans="1:17" ht="15.75" customHeight="1">
      <c r="A34" s="60"/>
      <c r="B34" s="7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1"/>
      <c r="O34" s="33">
        <f t="shared" si="1"/>
      </c>
      <c r="P34" s="83"/>
      <c r="Q34" s="80">
        <f t="shared" si="2"/>
        <v>0</v>
      </c>
    </row>
    <row r="35" spans="1:17" ht="15.75" customHeight="1">
      <c r="A35" s="60"/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3">
        <f t="shared" si="1"/>
      </c>
      <c r="P35" s="83"/>
      <c r="Q35" s="80">
        <f t="shared" si="2"/>
        <v>0</v>
      </c>
    </row>
    <row r="36" spans="1:17" ht="15.75" customHeight="1">
      <c r="A36" s="60"/>
      <c r="B36" s="7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1"/>
      <c r="O36" s="33">
        <f t="shared" si="1"/>
      </c>
      <c r="P36" s="83"/>
      <c r="Q36" s="80">
        <f t="shared" si="2"/>
        <v>0</v>
      </c>
    </row>
    <row r="37" spans="1:17" ht="15.75" customHeight="1">
      <c r="A37" s="60"/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33">
        <f t="shared" si="1"/>
      </c>
      <c r="P37" s="83"/>
      <c r="Q37" s="80">
        <f t="shared" si="2"/>
        <v>0</v>
      </c>
    </row>
    <row r="38" spans="1:17" ht="15.75" customHeight="1">
      <c r="A38" s="60"/>
      <c r="B38" s="7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1"/>
      <c r="O38" s="33">
        <f t="shared" si="1"/>
      </c>
      <c r="P38" s="83"/>
      <c r="Q38" s="80">
        <f t="shared" si="2"/>
        <v>0</v>
      </c>
    </row>
    <row r="39" spans="1:17" ht="15.75" customHeight="1">
      <c r="A39" s="60"/>
      <c r="B39" s="7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1"/>
      <c r="O39" s="33">
        <f t="shared" si="1"/>
      </c>
      <c r="P39" s="83"/>
      <c r="Q39" s="80">
        <f t="shared" si="2"/>
        <v>0</v>
      </c>
    </row>
    <row r="40" spans="1:17" ht="15.75" customHeight="1">
      <c r="A40" s="60"/>
      <c r="B40" s="7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1"/>
      <c r="O40" s="33">
        <f t="shared" si="1"/>
      </c>
      <c r="P40" s="83"/>
      <c r="Q40" s="80">
        <f t="shared" si="2"/>
        <v>0</v>
      </c>
    </row>
    <row r="41" spans="1:17" ht="15.75" customHeight="1">
      <c r="A41" s="60"/>
      <c r="B41" s="7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33">
        <f t="shared" si="1"/>
      </c>
      <c r="P41" s="83"/>
      <c r="Q41" s="80">
        <f t="shared" si="2"/>
        <v>0</v>
      </c>
    </row>
    <row r="42" spans="1:17" ht="15.75" customHeight="1">
      <c r="A42" s="60"/>
      <c r="B42" s="7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1"/>
      <c r="O42" s="33">
        <f t="shared" si="1"/>
      </c>
      <c r="P42" s="83"/>
      <c r="Q42" s="80">
        <f t="shared" si="2"/>
        <v>0</v>
      </c>
    </row>
    <row r="43" spans="1:17" ht="15.75" customHeight="1">
      <c r="A43" s="60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33">
        <f t="shared" si="1"/>
      </c>
      <c r="P43" s="83"/>
      <c r="Q43" s="80">
        <f t="shared" si="2"/>
        <v>0</v>
      </c>
    </row>
    <row r="44" spans="1:17" ht="15.75" customHeight="1">
      <c r="A44" s="60"/>
      <c r="B44" s="79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3">
        <f t="shared" si="1"/>
      </c>
      <c r="P44" s="83"/>
      <c r="Q44" s="80">
        <f t="shared" si="2"/>
        <v>0</v>
      </c>
    </row>
    <row r="45" spans="1:17" ht="15.75" customHeight="1">
      <c r="A45" s="60"/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33">
        <f t="shared" si="1"/>
      </c>
      <c r="P45" s="83"/>
      <c r="Q45" s="80">
        <f t="shared" si="2"/>
        <v>0</v>
      </c>
    </row>
    <row r="46" spans="1:17" ht="15.75" customHeight="1">
      <c r="A46" s="60"/>
      <c r="B46" s="7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1"/>
      <c r="O46" s="33">
        <f t="shared" si="1"/>
      </c>
      <c r="P46" s="83"/>
      <c r="Q46" s="80">
        <f t="shared" si="2"/>
        <v>0</v>
      </c>
    </row>
    <row r="47" spans="1:17" ht="15.75" customHeight="1">
      <c r="A47" s="60"/>
      <c r="B47" s="79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33">
        <f t="shared" si="1"/>
      </c>
      <c r="P47" s="83"/>
      <c r="Q47" s="80">
        <f t="shared" si="2"/>
        <v>0</v>
      </c>
    </row>
    <row r="48" spans="1:17" ht="15.75" customHeight="1">
      <c r="A48" s="60"/>
      <c r="B48" s="7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1"/>
      <c r="O48" s="33">
        <f t="shared" si="1"/>
      </c>
      <c r="P48" s="83"/>
      <c r="Q48" s="80">
        <f t="shared" si="2"/>
        <v>0</v>
      </c>
    </row>
    <row r="49" spans="1:17" ht="15.75" customHeight="1">
      <c r="A49" s="60"/>
      <c r="B49" s="79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33">
        <f t="shared" si="1"/>
      </c>
      <c r="P49" s="83"/>
      <c r="Q49" s="80">
        <f t="shared" si="2"/>
        <v>0</v>
      </c>
    </row>
  </sheetData>
  <sheetProtection selectLockedCells="1" selectUnlockedCells="1"/>
  <mergeCells count="32">
    <mergeCell ref="S11:T11"/>
    <mergeCell ref="S12:T12"/>
    <mergeCell ref="S13:T13"/>
    <mergeCell ref="S14:T14"/>
    <mergeCell ref="T4:T5"/>
    <mergeCell ref="B6:C8"/>
    <mergeCell ref="D6:F6"/>
    <mergeCell ref="G6:I8"/>
    <mergeCell ref="J6:K6"/>
    <mergeCell ref="L6:N8"/>
    <mergeCell ref="O6:P6"/>
    <mergeCell ref="D7:F8"/>
    <mergeCell ref="J7:K8"/>
    <mergeCell ref="O7:P8"/>
    <mergeCell ref="Q3:Q5"/>
    <mergeCell ref="S3:S5"/>
    <mergeCell ref="D4:F5"/>
    <mergeCell ref="J4:K5"/>
    <mergeCell ref="O4:P5"/>
    <mergeCell ref="R4:R5"/>
    <mergeCell ref="B3:C5"/>
    <mergeCell ref="D3:F3"/>
    <mergeCell ref="G3:I5"/>
    <mergeCell ref="J3:K3"/>
    <mergeCell ref="L3:N5"/>
    <mergeCell ref="O3:P3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96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9"/>
  <sheetViews>
    <sheetView zoomScalePageLayoutView="0" workbookViewId="0" topLeftCell="A1">
      <selection activeCell="A1" sqref="A1:V15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9.7109375" style="1" customWidth="1"/>
    <col min="18" max="20" width="9.140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49" t="s">
        <v>87</v>
      </c>
      <c r="B1" s="249"/>
      <c r="C1" s="249"/>
      <c r="D1" s="250" t="s">
        <v>35</v>
      </c>
      <c r="E1" s="250"/>
      <c r="F1" s="250"/>
      <c r="G1" s="250"/>
      <c r="H1" s="250"/>
      <c r="I1" s="250"/>
      <c r="J1" s="250"/>
      <c r="K1" s="250"/>
      <c r="R1" s="123"/>
      <c r="S1" s="141"/>
    </row>
    <row r="2" spans="1:25" ht="15.75" customHeight="1">
      <c r="A2" s="249" t="s">
        <v>2</v>
      </c>
      <c r="B2" s="249"/>
      <c r="C2" s="249"/>
      <c r="D2" s="250" t="s">
        <v>60</v>
      </c>
      <c r="E2" s="250"/>
      <c r="F2" s="250"/>
      <c r="G2" s="251" t="s">
        <v>88</v>
      </c>
      <c r="H2" s="251"/>
      <c r="I2" s="251"/>
      <c r="J2" s="252" t="s">
        <v>96</v>
      </c>
      <c r="K2" s="252"/>
      <c r="L2" s="125"/>
      <c r="M2" s="126"/>
      <c r="N2" s="127"/>
      <c r="O2" s="127"/>
      <c r="P2" s="128"/>
      <c r="R2" s="129"/>
      <c r="S2" s="142"/>
      <c r="U2" s="130"/>
      <c r="V2" s="131"/>
      <c r="W2" s="131"/>
      <c r="X2" s="131"/>
      <c r="Y2" s="131"/>
    </row>
    <row r="3" spans="1:24" ht="15.75" customHeight="1">
      <c r="A3" s="122"/>
      <c r="B3" s="253" t="s">
        <v>90</v>
      </c>
      <c r="C3" s="253"/>
      <c r="D3" s="254" t="s">
        <v>91</v>
      </c>
      <c r="E3" s="254"/>
      <c r="F3" s="254"/>
      <c r="G3" s="255" t="s">
        <v>117</v>
      </c>
      <c r="H3" s="255"/>
      <c r="I3" s="255"/>
      <c r="J3" s="256" t="s">
        <v>91</v>
      </c>
      <c r="K3" s="256"/>
      <c r="L3" s="257" t="s">
        <v>92</v>
      </c>
      <c r="M3" s="257"/>
      <c r="N3" s="257"/>
      <c r="O3" s="258" t="s">
        <v>91</v>
      </c>
      <c r="P3" s="259"/>
      <c r="Q3" s="277" t="s">
        <v>93</v>
      </c>
      <c r="R3" s="159" t="s">
        <v>91</v>
      </c>
      <c r="S3" s="280" t="s">
        <v>118</v>
      </c>
      <c r="T3" s="158" t="s">
        <v>91</v>
      </c>
      <c r="U3" s="131"/>
      <c r="V3" s="131"/>
      <c r="W3" s="131"/>
      <c r="X3" s="131"/>
    </row>
    <row r="4" spans="1:24" ht="15.75" customHeight="1">
      <c r="A4" s="122"/>
      <c r="B4" s="253"/>
      <c r="C4" s="253"/>
      <c r="D4" s="260">
        <v>15</v>
      </c>
      <c r="E4" s="260"/>
      <c r="F4" s="260"/>
      <c r="G4" s="255"/>
      <c r="H4" s="255"/>
      <c r="I4" s="255"/>
      <c r="J4" s="261">
        <v>54</v>
      </c>
      <c r="K4" s="261"/>
      <c r="L4" s="257"/>
      <c r="M4" s="257"/>
      <c r="N4" s="257"/>
      <c r="O4" s="262">
        <v>39</v>
      </c>
      <c r="P4" s="263"/>
      <c r="Q4" s="278"/>
      <c r="R4" s="283">
        <v>36</v>
      </c>
      <c r="S4" s="281"/>
      <c r="T4" s="285">
        <v>60</v>
      </c>
      <c r="U4" s="131"/>
      <c r="V4" s="131"/>
      <c r="W4" s="131"/>
      <c r="X4" s="131"/>
    </row>
    <row r="5" spans="1:24" ht="15.75" customHeight="1">
      <c r="A5" s="122"/>
      <c r="B5" s="253"/>
      <c r="C5" s="253"/>
      <c r="D5" s="260"/>
      <c r="E5" s="260"/>
      <c r="F5" s="260"/>
      <c r="G5" s="255"/>
      <c r="H5" s="255"/>
      <c r="I5" s="255"/>
      <c r="J5" s="261"/>
      <c r="K5" s="261"/>
      <c r="L5" s="257"/>
      <c r="M5" s="257"/>
      <c r="N5" s="257"/>
      <c r="O5" s="262"/>
      <c r="P5" s="263"/>
      <c r="Q5" s="279"/>
      <c r="R5" s="284"/>
      <c r="S5" s="282"/>
      <c r="T5" s="286"/>
      <c r="U5" s="131"/>
      <c r="V5" s="131"/>
      <c r="W5" s="131"/>
      <c r="X5" s="131"/>
    </row>
    <row r="6" spans="1:24" ht="15.75" customHeight="1">
      <c r="A6" s="122"/>
      <c r="B6" s="264" t="s">
        <v>119</v>
      </c>
      <c r="C6" s="264"/>
      <c r="D6" s="265" t="s">
        <v>91</v>
      </c>
      <c r="E6" s="265"/>
      <c r="F6" s="265"/>
      <c r="G6" s="266" t="s">
        <v>261</v>
      </c>
      <c r="H6" s="266"/>
      <c r="I6" s="266"/>
      <c r="J6" s="267" t="s">
        <v>91</v>
      </c>
      <c r="K6" s="267"/>
      <c r="L6" s="268" t="s">
        <v>121</v>
      </c>
      <c r="M6" s="268"/>
      <c r="N6" s="268"/>
      <c r="O6" s="269" t="s">
        <v>91</v>
      </c>
      <c r="P6" s="269"/>
      <c r="Q6" s="160" t="s">
        <v>20</v>
      </c>
      <c r="R6" s="161" t="s">
        <v>83</v>
      </c>
      <c r="S6" s="162">
        <v>126</v>
      </c>
      <c r="T6" s="163" t="s">
        <v>91</v>
      </c>
      <c r="U6" s="131"/>
      <c r="V6" s="131"/>
      <c r="W6" s="131"/>
      <c r="X6" s="131"/>
    </row>
    <row r="7" spans="1:24" ht="15.75" customHeight="1">
      <c r="A7" s="122"/>
      <c r="B7" s="264"/>
      <c r="C7" s="264"/>
      <c r="D7" s="270">
        <v>417</v>
      </c>
      <c r="E7" s="270"/>
      <c r="F7" s="270"/>
      <c r="G7" s="266"/>
      <c r="H7" s="266"/>
      <c r="I7" s="266"/>
      <c r="J7" s="271"/>
      <c r="K7" s="271"/>
      <c r="L7" s="268"/>
      <c r="M7" s="268"/>
      <c r="N7" s="268"/>
      <c r="O7" s="272"/>
      <c r="P7" s="272"/>
      <c r="Q7" s="164" t="s">
        <v>20</v>
      </c>
      <c r="R7" s="165" t="s">
        <v>122</v>
      </c>
      <c r="S7" s="166"/>
      <c r="T7" s="167" t="s">
        <v>91</v>
      </c>
      <c r="U7" s="131"/>
      <c r="V7" s="131"/>
      <c r="W7" s="131"/>
      <c r="X7" s="131"/>
    </row>
    <row r="8" spans="2:20" ht="15.75" customHeight="1">
      <c r="B8" s="264"/>
      <c r="C8" s="264"/>
      <c r="D8" s="270"/>
      <c r="E8" s="270"/>
      <c r="F8" s="270"/>
      <c r="G8" s="266"/>
      <c r="H8" s="266"/>
      <c r="I8" s="266"/>
      <c r="J8" s="271"/>
      <c r="K8" s="271"/>
      <c r="L8" s="268"/>
      <c r="M8" s="268"/>
      <c r="N8" s="268"/>
      <c r="O8" s="272"/>
      <c r="P8" s="272"/>
      <c r="Q8" s="168" t="s">
        <v>20</v>
      </c>
      <c r="R8" s="169" t="s">
        <v>123</v>
      </c>
      <c r="S8" s="170"/>
      <c r="T8" s="171" t="s">
        <v>91</v>
      </c>
    </row>
    <row r="9" spans="1:81" s="18" customFormat="1" ht="21" customHeight="1">
      <c r="A9" s="72"/>
      <c r="B9" s="73" t="s">
        <v>3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4" t="s">
        <v>64</v>
      </c>
      <c r="M9" s="74" t="s">
        <v>15</v>
      </c>
      <c r="N9" s="75" t="s">
        <v>16</v>
      </c>
      <c r="O9" s="76" t="s">
        <v>94</v>
      </c>
      <c r="P9" s="77" t="s">
        <v>95</v>
      </c>
      <c r="Q9" s="16" t="s">
        <v>20</v>
      </c>
      <c r="R9" s="132"/>
      <c r="S9" s="143"/>
      <c r="T9" s="145"/>
      <c r="U9" s="144"/>
      <c r="V9" s="135"/>
      <c r="W9" s="135"/>
      <c r="X9" s="135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</row>
    <row r="10" spans="1:20" ht="15.75" customHeight="1" thickBot="1">
      <c r="A10" s="60">
        <v>1</v>
      </c>
      <c r="B10" s="79">
        <v>20</v>
      </c>
      <c r="C10" s="78">
        <v>12</v>
      </c>
      <c r="D10" s="78">
        <v>9</v>
      </c>
      <c r="E10" s="78">
        <v>6</v>
      </c>
      <c r="F10" s="78">
        <v>9</v>
      </c>
      <c r="G10" s="78">
        <v>9</v>
      </c>
      <c r="H10" s="78">
        <v>15</v>
      </c>
      <c r="I10" s="78">
        <v>6</v>
      </c>
      <c r="J10" s="78">
        <v>9</v>
      </c>
      <c r="K10" s="78">
        <v>9</v>
      </c>
      <c r="L10" s="78">
        <v>12</v>
      </c>
      <c r="M10" s="78">
        <v>3</v>
      </c>
      <c r="N10" s="78"/>
      <c r="O10" s="33">
        <f>IF(B10="","",SUM(C10:M10)-(N10))</f>
        <v>99</v>
      </c>
      <c r="P10" s="82" t="s">
        <v>241</v>
      </c>
      <c r="Q10" s="80">
        <f>SUM(C10:E10)</f>
        <v>27</v>
      </c>
      <c r="S10" s="172" t="s">
        <v>124</v>
      </c>
      <c r="T10" s="137"/>
    </row>
    <row r="11" spans="1:22" ht="15.75" customHeight="1">
      <c r="A11" s="60">
        <v>2</v>
      </c>
      <c r="B11" s="79">
        <v>13</v>
      </c>
      <c r="C11" s="78">
        <v>12</v>
      </c>
      <c r="D11" s="78">
        <v>12</v>
      </c>
      <c r="E11" s="78">
        <v>9</v>
      </c>
      <c r="F11" s="78">
        <v>6</v>
      </c>
      <c r="G11" s="78">
        <v>9</v>
      </c>
      <c r="H11" s="78">
        <v>15</v>
      </c>
      <c r="I11" s="78">
        <v>9</v>
      </c>
      <c r="J11" s="78">
        <v>9</v>
      </c>
      <c r="K11" s="78">
        <v>12</v>
      </c>
      <c r="L11" s="78">
        <v>9</v>
      </c>
      <c r="M11" s="78">
        <v>3</v>
      </c>
      <c r="N11" s="78"/>
      <c r="O11" s="33">
        <f>IF(B11="","",SUM(C11:M11)-(N11))</f>
        <v>105</v>
      </c>
      <c r="P11" s="82" t="s">
        <v>241</v>
      </c>
      <c r="Q11" s="80">
        <f>SUM(C11:E11)</f>
        <v>33</v>
      </c>
      <c r="S11" s="287" t="s">
        <v>125</v>
      </c>
      <c r="T11" s="288"/>
      <c r="U11" s="176"/>
      <c r="V11" s="173" t="s">
        <v>91</v>
      </c>
    </row>
    <row r="12" spans="1:23" ht="15.75" customHeight="1">
      <c r="A12" s="60">
        <v>3</v>
      </c>
      <c r="B12" s="79">
        <v>11</v>
      </c>
      <c r="C12" s="19">
        <v>15</v>
      </c>
      <c r="D12" s="19">
        <v>9</v>
      </c>
      <c r="E12" s="19">
        <v>9</v>
      </c>
      <c r="F12" s="19">
        <v>9</v>
      </c>
      <c r="G12" s="19">
        <v>9</v>
      </c>
      <c r="H12" s="19">
        <v>15</v>
      </c>
      <c r="I12" s="19">
        <v>6</v>
      </c>
      <c r="J12" s="19">
        <v>9</v>
      </c>
      <c r="K12" s="19">
        <v>9</v>
      </c>
      <c r="L12" s="19">
        <v>12</v>
      </c>
      <c r="M12" s="19">
        <v>3</v>
      </c>
      <c r="N12" s="81"/>
      <c r="O12" s="33">
        <f>IF(B12="","",SUM(C12:M12)-(N12))</f>
        <v>105</v>
      </c>
      <c r="P12" s="82" t="s">
        <v>241</v>
      </c>
      <c r="Q12" s="80">
        <f>SUM(C12:E12)</f>
        <v>33</v>
      </c>
      <c r="S12" s="273" t="s">
        <v>112</v>
      </c>
      <c r="T12" s="274"/>
      <c r="U12" s="177"/>
      <c r="V12" s="174" t="s">
        <v>91</v>
      </c>
      <c r="W12" s="138"/>
    </row>
    <row r="13" spans="1:23" ht="15.75" customHeight="1">
      <c r="A13" s="60">
        <v>4</v>
      </c>
      <c r="B13" s="79">
        <v>19</v>
      </c>
      <c r="C13" s="78">
        <v>15</v>
      </c>
      <c r="D13" s="78">
        <v>9</v>
      </c>
      <c r="E13" s="78">
        <v>9</v>
      </c>
      <c r="F13" s="78">
        <v>9</v>
      </c>
      <c r="G13" s="78">
        <v>9</v>
      </c>
      <c r="H13" s="78">
        <v>15</v>
      </c>
      <c r="I13" s="78">
        <v>6</v>
      </c>
      <c r="J13" s="78">
        <v>9</v>
      </c>
      <c r="K13" s="78">
        <v>12</v>
      </c>
      <c r="L13" s="78">
        <v>12</v>
      </c>
      <c r="M13" s="78">
        <v>3</v>
      </c>
      <c r="N13" s="78"/>
      <c r="O13" s="33">
        <f>IF(B13="","",SUM(C13:M13)-(N13))</f>
        <v>108</v>
      </c>
      <c r="P13" s="82" t="s">
        <v>241</v>
      </c>
      <c r="Q13" s="80">
        <f>SUM(C13:E13)</f>
        <v>33</v>
      </c>
      <c r="S13" s="273" t="s">
        <v>113</v>
      </c>
      <c r="T13" s="274"/>
      <c r="U13" s="177"/>
      <c r="V13" s="174" t="s">
        <v>91</v>
      </c>
      <c r="W13" s="138"/>
    </row>
    <row r="14" spans="1:23" ht="15.75" customHeight="1" thickBot="1">
      <c r="A14" s="60">
        <v>5</v>
      </c>
      <c r="B14" s="79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33">
        <f>IF(B14="","",SUM(C14:M14)-(N14))</f>
      </c>
      <c r="P14" s="82"/>
      <c r="Q14" s="80">
        <f>SUM(C14:E14)</f>
        <v>0</v>
      </c>
      <c r="S14" s="275" t="s">
        <v>114</v>
      </c>
      <c r="T14" s="276"/>
      <c r="U14" s="178"/>
      <c r="V14" s="175" t="s">
        <v>91</v>
      </c>
      <c r="W14" s="138"/>
    </row>
    <row r="15" spans="1:22" ht="15.75" customHeight="1">
      <c r="A15" s="60">
        <v>6</v>
      </c>
      <c r="B15" s="79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33"/>
      <c r="P15" s="82"/>
      <c r="Q15" s="80">
        <f aca="true" t="shared" si="0" ref="Q15:Q25">SUM(C15:E15)</f>
        <v>0</v>
      </c>
      <c r="V15" s="17"/>
    </row>
    <row r="16" spans="1:17" ht="15.75" customHeight="1">
      <c r="A16" s="60">
        <v>7</v>
      </c>
      <c r="B16" s="7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81"/>
      <c r="O16" s="33"/>
      <c r="P16" s="83"/>
      <c r="Q16" s="80">
        <f t="shared" si="0"/>
        <v>0</v>
      </c>
    </row>
    <row r="17" spans="1:17" ht="15.75" customHeight="1">
      <c r="A17" s="60">
        <v>8</v>
      </c>
      <c r="B17" s="79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33"/>
      <c r="P17" s="83"/>
      <c r="Q17" s="80">
        <f t="shared" si="0"/>
        <v>0</v>
      </c>
    </row>
    <row r="18" spans="1:17" ht="15.75" customHeight="1">
      <c r="A18" s="60">
        <v>9</v>
      </c>
      <c r="B18" s="79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33"/>
      <c r="P18" s="82"/>
      <c r="Q18" s="80">
        <f t="shared" si="0"/>
        <v>0</v>
      </c>
    </row>
    <row r="19" spans="1:17" ht="15.75" customHeight="1">
      <c r="A19" s="60">
        <v>10</v>
      </c>
      <c r="B19" s="7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81"/>
      <c r="O19" s="33"/>
      <c r="P19" s="82"/>
      <c r="Q19" s="80">
        <f t="shared" si="0"/>
        <v>0</v>
      </c>
    </row>
    <row r="20" spans="1:19" ht="15.75" customHeight="1">
      <c r="A20" s="60">
        <v>11</v>
      </c>
      <c r="B20" s="79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33"/>
      <c r="P20" s="83"/>
      <c r="Q20" s="80">
        <f t="shared" si="0"/>
        <v>0</v>
      </c>
      <c r="R20" s="139"/>
      <c r="S20" s="139"/>
    </row>
    <row r="21" spans="1:17" ht="15.75" customHeight="1">
      <c r="A21" s="60">
        <v>12</v>
      </c>
      <c r="B21" s="7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81"/>
      <c r="O21" s="33"/>
      <c r="P21" s="82"/>
      <c r="Q21" s="80">
        <f t="shared" si="0"/>
        <v>0</v>
      </c>
    </row>
    <row r="22" spans="1:17" ht="15.75" customHeight="1">
      <c r="A22" s="60">
        <v>13</v>
      </c>
      <c r="B22" s="7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1"/>
      <c r="O22" s="33"/>
      <c r="P22" s="82"/>
      <c r="Q22" s="80">
        <f t="shared" si="0"/>
        <v>0</v>
      </c>
    </row>
    <row r="23" spans="1:17" ht="15.75" customHeight="1">
      <c r="A23" s="60">
        <v>14</v>
      </c>
      <c r="B23" s="79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33"/>
      <c r="P23" s="82"/>
      <c r="Q23" s="80">
        <f t="shared" si="0"/>
        <v>0</v>
      </c>
    </row>
    <row r="24" spans="1:17" ht="15.75" customHeight="1">
      <c r="A24" s="60">
        <v>15</v>
      </c>
      <c r="B24" s="79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33"/>
      <c r="P24" s="82"/>
      <c r="Q24" s="80">
        <f t="shared" si="0"/>
        <v>0</v>
      </c>
    </row>
    <row r="25" spans="1:17" ht="15.75" customHeight="1">
      <c r="A25" s="60">
        <v>16</v>
      </c>
      <c r="B25" s="7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81"/>
      <c r="O25" s="33"/>
      <c r="P25" s="82"/>
      <c r="Q25" s="80">
        <f t="shared" si="0"/>
        <v>0</v>
      </c>
    </row>
    <row r="26" spans="1:17" ht="15.75" customHeight="1">
      <c r="A26" s="60"/>
      <c r="B26" s="79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3"/>
      <c r="P26" s="83"/>
      <c r="Q26" s="80"/>
    </row>
    <row r="27" spans="1:17" ht="15.75" customHeight="1">
      <c r="A27" s="60"/>
      <c r="B27" s="79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3"/>
      <c r="P27" s="83"/>
      <c r="Q27" s="80"/>
    </row>
    <row r="28" spans="1:17" ht="15.75" customHeight="1">
      <c r="A28" s="60"/>
      <c r="B28" s="79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33"/>
      <c r="P28" s="83"/>
      <c r="Q28" s="80"/>
    </row>
    <row r="29" spans="1:17" ht="15.75" customHeight="1">
      <c r="A29" s="60"/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33"/>
      <c r="P29" s="82"/>
      <c r="Q29" s="80"/>
    </row>
    <row r="30" spans="1:17" ht="15.75" customHeight="1">
      <c r="A30" s="60"/>
      <c r="B30" s="7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1"/>
      <c r="O30" s="33">
        <f aca="true" t="shared" si="1" ref="O30:O49">IF(B30="","",SUM(C30:M30)-(N30))</f>
      </c>
      <c r="P30" s="83"/>
      <c r="Q30" s="80">
        <f aca="true" t="shared" si="2" ref="Q30:Q49">SUM(C30:E30)</f>
        <v>0</v>
      </c>
    </row>
    <row r="31" spans="1:17" ht="15.75" customHeight="1">
      <c r="A31" s="60"/>
      <c r="B31" s="79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33">
        <f t="shared" si="1"/>
      </c>
      <c r="P31" s="83"/>
      <c r="Q31" s="80">
        <f t="shared" si="2"/>
        <v>0</v>
      </c>
    </row>
    <row r="32" spans="1:17" ht="15.75" customHeight="1">
      <c r="A32" s="60"/>
      <c r="B32" s="7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1"/>
      <c r="O32" s="33">
        <f t="shared" si="1"/>
      </c>
      <c r="P32" s="83"/>
      <c r="Q32" s="80">
        <f t="shared" si="2"/>
        <v>0</v>
      </c>
    </row>
    <row r="33" spans="1:17" ht="15.75" customHeight="1">
      <c r="A33" s="60"/>
      <c r="B33" s="7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1"/>
      <c r="O33" s="33">
        <f t="shared" si="1"/>
      </c>
      <c r="P33" s="83"/>
      <c r="Q33" s="80">
        <f t="shared" si="2"/>
        <v>0</v>
      </c>
    </row>
    <row r="34" spans="1:17" ht="15.75" customHeight="1">
      <c r="A34" s="60"/>
      <c r="B34" s="7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1"/>
      <c r="O34" s="33">
        <f t="shared" si="1"/>
      </c>
      <c r="P34" s="83"/>
      <c r="Q34" s="80">
        <f t="shared" si="2"/>
        <v>0</v>
      </c>
    </row>
    <row r="35" spans="1:17" ht="15.75" customHeight="1">
      <c r="A35" s="60"/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3">
        <f t="shared" si="1"/>
      </c>
      <c r="P35" s="83"/>
      <c r="Q35" s="80">
        <f t="shared" si="2"/>
        <v>0</v>
      </c>
    </row>
    <row r="36" spans="1:17" ht="15.75" customHeight="1">
      <c r="A36" s="60"/>
      <c r="B36" s="7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1"/>
      <c r="O36" s="33">
        <f t="shared" si="1"/>
      </c>
      <c r="P36" s="83"/>
      <c r="Q36" s="80">
        <f t="shared" si="2"/>
        <v>0</v>
      </c>
    </row>
    <row r="37" spans="1:17" ht="15.75" customHeight="1">
      <c r="A37" s="60"/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33">
        <f t="shared" si="1"/>
      </c>
      <c r="P37" s="83"/>
      <c r="Q37" s="80">
        <f t="shared" si="2"/>
        <v>0</v>
      </c>
    </row>
    <row r="38" spans="1:17" ht="15.75" customHeight="1">
      <c r="A38" s="60"/>
      <c r="B38" s="7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1"/>
      <c r="O38" s="33">
        <f t="shared" si="1"/>
      </c>
      <c r="P38" s="83"/>
      <c r="Q38" s="80">
        <f t="shared" si="2"/>
        <v>0</v>
      </c>
    </row>
    <row r="39" spans="1:17" ht="15.75" customHeight="1">
      <c r="A39" s="60"/>
      <c r="B39" s="7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1"/>
      <c r="O39" s="33">
        <f t="shared" si="1"/>
      </c>
      <c r="P39" s="83"/>
      <c r="Q39" s="80">
        <f t="shared" si="2"/>
        <v>0</v>
      </c>
    </row>
    <row r="40" spans="1:17" ht="15.75" customHeight="1">
      <c r="A40" s="60"/>
      <c r="B40" s="7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1"/>
      <c r="O40" s="33">
        <f t="shared" si="1"/>
      </c>
      <c r="P40" s="83"/>
      <c r="Q40" s="80">
        <f t="shared" si="2"/>
        <v>0</v>
      </c>
    </row>
    <row r="41" spans="1:17" ht="15.75" customHeight="1">
      <c r="A41" s="60"/>
      <c r="B41" s="7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33">
        <f t="shared" si="1"/>
      </c>
      <c r="P41" s="83"/>
      <c r="Q41" s="80">
        <f t="shared" si="2"/>
        <v>0</v>
      </c>
    </row>
    <row r="42" spans="1:17" ht="15.75" customHeight="1">
      <c r="A42" s="60"/>
      <c r="B42" s="7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1"/>
      <c r="O42" s="33">
        <f t="shared" si="1"/>
      </c>
      <c r="P42" s="83"/>
      <c r="Q42" s="80">
        <f t="shared" si="2"/>
        <v>0</v>
      </c>
    </row>
    <row r="43" spans="1:17" ht="15.75" customHeight="1">
      <c r="A43" s="60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33">
        <f t="shared" si="1"/>
      </c>
      <c r="P43" s="83"/>
      <c r="Q43" s="80">
        <f t="shared" si="2"/>
        <v>0</v>
      </c>
    </row>
    <row r="44" spans="1:17" ht="15.75" customHeight="1">
      <c r="A44" s="60"/>
      <c r="B44" s="79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3">
        <f t="shared" si="1"/>
      </c>
      <c r="P44" s="83"/>
      <c r="Q44" s="80">
        <f t="shared" si="2"/>
        <v>0</v>
      </c>
    </row>
    <row r="45" spans="1:17" ht="15.75" customHeight="1">
      <c r="A45" s="60"/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33">
        <f t="shared" si="1"/>
      </c>
      <c r="P45" s="83"/>
      <c r="Q45" s="80">
        <f t="shared" si="2"/>
        <v>0</v>
      </c>
    </row>
    <row r="46" spans="1:17" ht="15.75" customHeight="1">
      <c r="A46" s="60"/>
      <c r="B46" s="7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1"/>
      <c r="O46" s="33">
        <f t="shared" si="1"/>
      </c>
      <c r="P46" s="83"/>
      <c r="Q46" s="80">
        <f t="shared" si="2"/>
        <v>0</v>
      </c>
    </row>
    <row r="47" spans="1:17" ht="15.75" customHeight="1">
      <c r="A47" s="60"/>
      <c r="B47" s="79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33">
        <f t="shared" si="1"/>
      </c>
      <c r="P47" s="83"/>
      <c r="Q47" s="80">
        <f t="shared" si="2"/>
        <v>0</v>
      </c>
    </row>
    <row r="48" spans="1:17" ht="15.75" customHeight="1">
      <c r="A48" s="60"/>
      <c r="B48" s="7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1"/>
      <c r="O48" s="33">
        <f t="shared" si="1"/>
      </c>
      <c r="P48" s="83"/>
      <c r="Q48" s="80">
        <f t="shared" si="2"/>
        <v>0</v>
      </c>
    </row>
    <row r="49" spans="1:17" ht="15.75" customHeight="1">
      <c r="A49" s="60"/>
      <c r="B49" s="79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33">
        <f t="shared" si="1"/>
      </c>
      <c r="P49" s="83"/>
      <c r="Q49" s="80">
        <f t="shared" si="2"/>
        <v>0</v>
      </c>
    </row>
  </sheetData>
  <sheetProtection selectLockedCells="1" selectUnlockedCells="1"/>
  <mergeCells count="32">
    <mergeCell ref="S14:T14"/>
    <mergeCell ref="Q3:Q5"/>
    <mergeCell ref="S3:S5"/>
    <mergeCell ref="R4:R5"/>
    <mergeCell ref="T4:T5"/>
    <mergeCell ref="S11:T11"/>
    <mergeCell ref="S12:T12"/>
    <mergeCell ref="S13:T13"/>
    <mergeCell ref="B6:C8"/>
    <mergeCell ref="D6:F6"/>
    <mergeCell ref="G6:I8"/>
    <mergeCell ref="J6:K6"/>
    <mergeCell ref="L6:N8"/>
    <mergeCell ref="O6:P6"/>
    <mergeCell ref="D7:F8"/>
    <mergeCell ref="J7:K8"/>
    <mergeCell ref="O7:P8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9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9"/>
  <sheetViews>
    <sheetView zoomScalePageLayoutView="0" workbookViewId="0" topLeftCell="A1">
      <selection activeCell="A1" sqref="A1:V15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12.140625" style="1" customWidth="1"/>
    <col min="18" max="19" width="9.140625" style="1" customWidth="1"/>
    <col min="20" max="20" width="15.281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49" t="s">
        <v>87</v>
      </c>
      <c r="B1" s="249"/>
      <c r="C1" s="249"/>
      <c r="D1" s="250" t="s">
        <v>244</v>
      </c>
      <c r="E1" s="250"/>
      <c r="F1" s="250"/>
      <c r="G1" s="250"/>
      <c r="H1" s="250"/>
      <c r="I1" s="250"/>
      <c r="J1" s="250"/>
      <c r="K1" s="250"/>
      <c r="R1" s="123"/>
      <c r="S1" s="141"/>
    </row>
    <row r="2" spans="1:25" ht="15.75" customHeight="1">
      <c r="A2" s="249" t="s">
        <v>2</v>
      </c>
      <c r="B2" s="249"/>
      <c r="C2" s="249"/>
      <c r="D2" s="250"/>
      <c r="E2" s="250"/>
      <c r="F2" s="250"/>
      <c r="G2" s="251" t="s">
        <v>88</v>
      </c>
      <c r="H2" s="251"/>
      <c r="I2" s="251"/>
      <c r="J2" s="252" t="s">
        <v>89</v>
      </c>
      <c r="K2" s="252"/>
      <c r="L2" s="125"/>
      <c r="M2" s="126"/>
      <c r="N2" s="127"/>
      <c r="O2" s="127"/>
      <c r="P2" s="128"/>
      <c r="R2" s="129"/>
      <c r="S2" s="142"/>
      <c r="U2" s="130"/>
      <c r="V2" s="131"/>
      <c r="W2" s="131"/>
      <c r="X2" s="131"/>
      <c r="Y2" s="131"/>
    </row>
    <row r="3" spans="1:24" ht="15.75" customHeight="1">
      <c r="A3" s="122"/>
      <c r="B3" s="253" t="s">
        <v>90</v>
      </c>
      <c r="C3" s="253"/>
      <c r="D3" s="254" t="s">
        <v>91</v>
      </c>
      <c r="E3" s="254"/>
      <c r="F3" s="254"/>
      <c r="G3" s="255" t="s">
        <v>117</v>
      </c>
      <c r="H3" s="255"/>
      <c r="I3" s="255"/>
      <c r="J3" s="256" t="s">
        <v>91</v>
      </c>
      <c r="K3" s="256"/>
      <c r="L3" s="257" t="s">
        <v>92</v>
      </c>
      <c r="M3" s="257"/>
      <c r="N3" s="257"/>
      <c r="O3" s="258" t="s">
        <v>91</v>
      </c>
      <c r="P3" s="259"/>
      <c r="Q3" s="277" t="s">
        <v>93</v>
      </c>
      <c r="R3" s="159" t="s">
        <v>91</v>
      </c>
      <c r="S3" s="280" t="s">
        <v>118</v>
      </c>
      <c r="T3" s="158" t="s">
        <v>91</v>
      </c>
      <c r="U3" s="131"/>
      <c r="V3" s="131"/>
      <c r="W3" s="131"/>
      <c r="X3" s="131"/>
    </row>
    <row r="4" spans="1:24" ht="15.75" customHeight="1">
      <c r="A4" s="122"/>
      <c r="B4" s="253"/>
      <c r="C4" s="253"/>
      <c r="D4" s="260">
        <v>12</v>
      </c>
      <c r="E4" s="260"/>
      <c r="F4" s="260"/>
      <c r="G4" s="255"/>
      <c r="H4" s="255"/>
      <c r="I4" s="255"/>
      <c r="J4" s="261">
        <v>12</v>
      </c>
      <c r="K4" s="261"/>
      <c r="L4" s="257"/>
      <c r="M4" s="257"/>
      <c r="N4" s="257"/>
      <c r="O4" s="262">
        <v>10</v>
      </c>
      <c r="P4" s="263"/>
      <c r="Q4" s="278"/>
      <c r="R4" s="283">
        <v>13</v>
      </c>
      <c r="S4" s="281"/>
      <c r="T4" s="285">
        <v>42</v>
      </c>
      <c r="U4" s="131"/>
      <c r="V4" s="131"/>
      <c r="W4" s="131"/>
      <c r="X4" s="131"/>
    </row>
    <row r="5" spans="1:24" ht="15.75" customHeight="1">
      <c r="A5" s="122"/>
      <c r="B5" s="253"/>
      <c r="C5" s="253"/>
      <c r="D5" s="260"/>
      <c r="E5" s="260"/>
      <c r="F5" s="260"/>
      <c r="G5" s="255"/>
      <c r="H5" s="255"/>
      <c r="I5" s="255"/>
      <c r="J5" s="261"/>
      <c r="K5" s="261"/>
      <c r="L5" s="257"/>
      <c r="M5" s="257"/>
      <c r="N5" s="257"/>
      <c r="O5" s="262"/>
      <c r="P5" s="263"/>
      <c r="Q5" s="279"/>
      <c r="R5" s="284"/>
      <c r="S5" s="282"/>
      <c r="T5" s="286"/>
      <c r="U5" s="131"/>
      <c r="V5" s="131"/>
      <c r="W5" s="131"/>
      <c r="X5" s="131"/>
    </row>
    <row r="6" spans="1:24" ht="15.75" customHeight="1">
      <c r="A6" s="122"/>
      <c r="B6" s="264" t="s">
        <v>119</v>
      </c>
      <c r="C6" s="264"/>
      <c r="D6" s="265" t="s">
        <v>91</v>
      </c>
      <c r="E6" s="265"/>
      <c r="F6" s="265"/>
      <c r="G6" s="266" t="s">
        <v>261</v>
      </c>
      <c r="H6" s="266"/>
      <c r="I6" s="266"/>
      <c r="J6" s="267" t="s">
        <v>91</v>
      </c>
      <c r="K6" s="267"/>
      <c r="L6" s="268" t="s">
        <v>121</v>
      </c>
      <c r="M6" s="268"/>
      <c r="N6" s="268"/>
      <c r="O6" s="269" t="s">
        <v>91</v>
      </c>
      <c r="P6" s="269"/>
      <c r="Q6" s="160" t="s">
        <v>20</v>
      </c>
      <c r="R6" s="161" t="s">
        <v>83</v>
      </c>
      <c r="S6" s="162"/>
      <c r="T6" s="163" t="s">
        <v>91</v>
      </c>
      <c r="U6" s="131"/>
      <c r="V6" s="131"/>
      <c r="W6" s="131"/>
      <c r="X6" s="131"/>
    </row>
    <row r="7" spans="1:24" ht="15.75" customHeight="1">
      <c r="A7" s="122"/>
      <c r="B7" s="264"/>
      <c r="C7" s="264"/>
      <c r="D7" s="270"/>
      <c r="E7" s="270"/>
      <c r="F7" s="270"/>
      <c r="G7" s="266"/>
      <c r="H7" s="266"/>
      <c r="I7" s="266"/>
      <c r="J7" s="271"/>
      <c r="K7" s="271"/>
      <c r="L7" s="268"/>
      <c r="M7" s="268"/>
      <c r="N7" s="268"/>
      <c r="O7" s="272">
        <v>181</v>
      </c>
      <c r="P7" s="272"/>
      <c r="Q7" s="164" t="s">
        <v>20</v>
      </c>
      <c r="R7" s="165" t="s">
        <v>122</v>
      </c>
      <c r="S7" s="166"/>
      <c r="T7" s="167" t="s">
        <v>91</v>
      </c>
      <c r="U7" s="131"/>
      <c r="V7" s="131"/>
      <c r="W7" s="131"/>
      <c r="X7" s="131"/>
    </row>
    <row r="8" spans="2:20" ht="15.75" customHeight="1">
      <c r="B8" s="264"/>
      <c r="C8" s="264"/>
      <c r="D8" s="270"/>
      <c r="E8" s="270"/>
      <c r="F8" s="270"/>
      <c r="G8" s="266"/>
      <c r="H8" s="266"/>
      <c r="I8" s="266"/>
      <c r="J8" s="271"/>
      <c r="K8" s="271"/>
      <c r="L8" s="268"/>
      <c r="M8" s="268"/>
      <c r="N8" s="268"/>
      <c r="O8" s="272"/>
      <c r="P8" s="272"/>
      <c r="Q8" s="168" t="s">
        <v>20</v>
      </c>
      <c r="R8" s="169" t="s">
        <v>123</v>
      </c>
      <c r="S8" s="170">
        <v>12</v>
      </c>
      <c r="T8" s="171" t="s">
        <v>91</v>
      </c>
    </row>
    <row r="9" spans="1:81" s="18" customFormat="1" ht="21" customHeight="1">
      <c r="A9" s="72"/>
      <c r="B9" s="73" t="s">
        <v>3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4" t="s">
        <v>64</v>
      </c>
      <c r="M9" s="74" t="s">
        <v>15</v>
      </c>
      <c r="N9" s="75" t="s">
        <v>16</v>
      </c>
      <c r="O9" s="76" t="s">
        <v>94</v>
      </c>
      <c r="P9" s="77" t="s">
        <v>95</v>
      </c>
      <c r="Q9" s="16" t="s">
        <v>20</v>
      </c>
      <c r="R9" s="132"/>
      <c r="S9" s="143"/>
      <c r="T9" s="145"/>
      <c r="U9" s="144"/>
      <c r="V9" s="135"/>
      <c r="W9" s="135"/>
      <c r="X9" s="135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</row>
    <row r="10" spans="1:20" ht="15.75" customHeight="1" thickBot="1">
      <c r="A10" s="60">
        <v>1</v>
      </c>
      <c r="B10" s="79" t="s">
        <v>181</v>
      </c>
      <c r="C10" s="78">
        <v>0</v>
      </c>
      <c r="D10" s="78">
        <v>10</v>
      </c>
      <c r="E10" s="78">
        <v>0</v>
      </c>
      <c r="F10" s="78">
        <v>6</v>
      </c>
      <c r="G10" s="78">
        <v>13</v>
      </c>
      <c r="H10" s="78">
        <v>12</v>
      </c>
      <c r="I10" s="78">
        <v>0</v>
      </c>
      <c r="J10" s="78">
        <v>9</v>
      </c>
      <c r="K10" s="78">
        <v>6</v>
      </c>
      <c r="L10" s="78">
        <v>9</v>
      </c>
      <c r="M10" s="78"/>
      <c r="N10" s="78"/>
      <c r="O10" s="33">
        <f>IF(B10="","",SUM(C10:M10)-(N10))</f>
        <v>65</v>
      </c>
      <c r="P10" s="82"/>
      <c r="Q10" s="80">
        <f>SUM(C10:E10)</f>
        <v>10</v>
      </c>
      <c r="S10" s="172" t="s">
        <v>124</v>
      </c>
      <c r="T10" s="137"/>
    </row>
    <row r="11" spans="1:22" ht="15.75" customHeight="1">
      <c r="A11" s="60">
        <v>2</v>
      </c>
      <c r="B11" s="79" t="s">
        <v>144</v>
      </c>
      <c r="C11" s="78">
        <v>0</v>
      </c>
      <c r="D11" s="78">
        <v>0</v>
      </c>
      <c r="E11" s="78">
        <v>0</v>
      </c>
      <c r="F11" s="78">
        <v>6</v>
      </c>
      <c r="G11" s="78">
        <v>0</v>
      </c>
      <c r="H11" s="78">
        <v>12</v>
      </c>
      <c r="I11" s="78">
        <v>6</v>
      </c>
      <c r="J11" s="78">
        <v>6</v>
      </c>
      <c r="K11" s="78">
        <v>6</v>
      </c>
      <c r="L11" s="78">
        <v>6</v>
      </c>
      <c r="M11" s="78"/>
      <c r="N11" s="78"/>
      <c r="O11" s="33">
        <f>IF(B11="","",SUM(C11:M11)-(N11))</f>
        <v>42</v>
      </c>
      <c r="P11" s="82"/>
      <c r="Q11" s="80">
        <f>SUM(C11:E11)</f>
        <v>0</v>
      </c>
      <c r="S11" s="287" t="s">
        <v>125</v>
      </c>
      <c r="T11" s="288"/>
      <c r="U11" s="176">
        <v>22</v>
      </c>
      <c r="V11" s="173" t="s">
        <v>91</v>
      </c>
    </row>
    <row r="12" spans="1:23" ht="15.75" customHeight="1">
      <c r="A12" s="60">
        <v>3</v>
      </c>
      <c r="B12" s="79" t="s">
        <v>183</v>
      </c>
      <c r="C12" s="19">
        <v>0</v>
      </c>
      <c r="D12" s="19">
        <v>0</v>
      </c>
      <c r="E12" s="19">
        <v>0</v>
      </c>
      <c r="F12" s="19">
        <v>6</v>
      </c>
      <c r="G12" s="19">
        <v>0</v>
      </c>
      <c r="H12" s="19">
        <v>9</v>
      </c>
      <c r="I12" s="19">
        <v>0</v>
      </c>
      <c r="J12" s="19">
        <v>0</v>
      </c>
      <c r="K12" s="19">
        <v>6</v>
      </c>
      <c r="L12" s="19">
        <v>0</v>
      </c>
      <c r="M12" s="19"/>
      <c r="N12" s="81"/>
      <c r="O12" s="33">
        <f>IF(B12="","",SUM(C12:M12)-(N12))</f>
        <v>21</v>
      </c>
      <c r="P12" s="82"/>
      <c r="Q12" s="80">
        <f>SUM(C12:E12)</f>
        <v>0</v>
      </c>
      <c r="S12" s="273" t="s">
        <v>112</v>
      </c>
      <c r="T12" s="274"/>
      <c r="U12" s="177">
        <v>181</v>
      </c>
      <c r="V12" s="174" t="s">
        <v>91</v>
      </c>
      <c r="W12" s="138"/>
    </row>
    <row r="13" spans="1:23" ht="15.75" customHeight="1">
      <c r="A13" s="60">
        <v>4</v>
      </c>
      <c r="B13" s="79" t="s">
        <v>184</v>
      </c>
      <c r="C13" s="78">
        <v>12</v>
      </c>
      <c r="D13" s="78">
        <v>0</v>
      </c>
      <c r="E13" s="78">
        <v>0</v>
      </c>
      <c r="F13" s="78">
        <v>6</v>
      </c>
      <c r="G13" s="78">
        <v>0</v>
      </c>
      <c r="H13" s="78">
        <v>9</v>
      </c>
      <c r="I13" s="78">
        <v>6</v>
      </c>
      <c r="J13" s="78">
        <v>6</v>
      </c>
      <c r="K13" s="78">
        <v>8</v>
      </c>
      <c r="L13" s="78">
        <v>6</v>
      </c>
      <c r="M13" s="78"/>
      <c r="N13" s="78"/>
      <c r="O13" s="33">
        <f>IF(B13="","",SUM(C13:M13)-(N13))</f>
        <v>53</v>
      </c>
      <c r="P13" s="82"/>
      <c r="Q13" s="80">
        <f>SUM(C13:E13)</f>
        <v>12</v>
      </c>
      <c r="S13" s="273" t="s">
        <v>113</v>
      </c>
      <c r="T13" s="274"/>
      <c r="U13" s="177">
        <v>181</v>
      </c>
      <c r="V13" s="174" t="s">
        <v>91</v>
      </c>
      <c r="W13" s="138"/>
    </row>
    <row r="14" spans="1:23" ht="15.75" customHeight="1" thickBot="1">
      <c r="A14" s="60">
        <v>5</v>
      </c>
      <c r="B14" s="79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33">
        <f>IF(B14="","",SUM(C14:M14)-(N14))</f>
      </c>
      <c r="P14" s="82"/>
      <c r="Q14" s="80">
        <f>SUM(C14:E14)</f>
        <v>0</v>
      </c>
      <c r="S14" s="275" t="s">
        <v>114</v>
      </c>
      <c r="T14" s="276"/>
      <c r="U14" s="178">
        <v>181</v>
      </c>
      <c r="V14" s="175" t="s">
        <v>91</v>
      </c>
      <c r="W14" s="138"/>
    </row>
    <row r="15" spans="1:22" ht="15.75" customHeight="1">
      <c r="A15" s="60">
        <v>6</v>
      </c>
      <c r="B15" s="79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33">
        <f aca="true" t="shared" si="0" ref="O15:O49">IF(B15="","",SUM(C15:M15)-(N15))</f>
      </c>
      <c r="P15" s="82"/>
      <c r="Q15" s="80">
        <f aca="true" t="shared" si="1" ref="Q15:Q49">SUM(C15:E15)</f>
        <v>0</v>
      </c>
      <c r="V15" s="17"/>
    </row>
    <row r="16" spans="1:17" ht="15.75" customHeight="1">
      <c r="A16" s="60">
        <v>7</v>
      </c>
      <c r="B16" s="7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81"/>
      <c r="O16" s="33">
        <f t="shared" si="0"/>
      </c>
      <c r="P16" s="82"/>
      <c r="Q16" s="80">
        <f t="shared" si="1"/>
        <v>0</v>
      </c>
    </row>
    <row r="17" spans="1:17" ht="15.75" customHeight="1">
      <c r="A17" s="60">
        <v>8</v>
      </c>
      <c r="B17" s="7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81"/>
      <c r="O17" s="33">
        <f t="shared" si="0"/>
      </c>
      <c r="P17" s="82"/>
      <c r="Q17" s="80">
        <f t="shared" si="1"/>
        <v>0</v>
      </c>
    </row>
    <row r="18" spans="1:17" ht="15.75" customHeight="1">
      <c r="A18" s="60">
        <v>9</v>
      </c>
      <c r="B18" s="79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33">
        <f t="shared" si="0"/>
      </c>
      <c r="P18" s="82"/>
      <c r="Q18" s="80">
        <f t="shared" si="1"/>
        <v>0</v>
      </c>
    </row>
    <row r="19" spans="1:17" ht="15.75" customHeight="1">
      <c r="A19" s="60">
        <v>10</v>
      </c>
      <c r="B19" s="79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33">
        <f t="shared" si="0"/>
      </c>
      <c r="P19" s="82"/>
      <c r="Q19" s="80">
        <f t="shared" si="1"/>
        <v>0</v>
      </c>
    </row>
    <row r="20" spans="1:19" ht="15.75" customHeight="1">
      <c r="A20" s="60">
        <v>11</v>
      </c>
      <c r="B20" s="79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33">
        <f t="shared" si="0"/>
      </c>
      <c r="P20" s="82"/>
      <c r="Q20" s="80">
        <f t="shared" si="1"/>
        <v>0</v>
      </c>
      <c r="R20" s="139"/>
      <c r="S20" s="139"/>
    </row>
    <row r="21" spans="1:17" ht="15.75" customHeight="1">
      <c r="A21" s="60">
        <v>12</v>
      </c>
      <c r="B21" s="79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33">
        <f t="shared" si="0"/>
      </c>
      <c r="P21" s="82"/>
      <c r="Q21" s="80">
        <f t="shared" si="1"/>
        <v>0</v>
      </c>
    </row>
    <row r="22" spans="1:17" ht="15.75" customHeight="1">
      <c r="A22" s="60"/>
      <c r="B22" s="7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1"/>
      <c r="O22" s="33">
        <f t="shared" si="0"/>
      </c>
      <c r="P22" s="83"/>
      <c r="Q22" s="80">
        <f t="shared" si="1"/>
        <v>0</v>
      </c>
    </row>
    <row r="23" spans="1:17" ht="15.75" customHeight="1">
      <c r="A23" s="60"/>
      <c r="B23" s="79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33">
        <f t="shared" si="0"/>
      </c>
      <c r="P23" s="83"/>
      <c r="Q23" s="80">
        <f t="shared" si="1"/>
        <v>0</v>
      </c>
    </row>
    <row r="24" spans="1:17" ht="15.75" customHeight="1">
      <c r="A24" s="60"/>
      <c r="B24" s="7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1"/>
      <c r="O24" s="33">
        <f t="shared" si="0"/>
      </c>
      <c r="P24" s="82"/>
      <c r="Q24" s="80">
        <f t="shared" si="1"/>
        <v>0</v>
      </c>
    </row>
    <row r="25" spans="1:17" ht="15.75" customHeight="1">
      <c r="A25" s="60"/>
      <c r="B25" s="79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33">
        <f t="shared" si="0"/>
      </c>
      <c r="P25" s="83"/>
      <c r="Q25" s="80">
        <f t="shared" si="1"/>
        <v>0</v>
      </c>
    </row>
    <row r="26" spans="1:17" ht="15.75" customHeight="1">
      <c r="A26" s="60"/>
      <c r="B26" s="79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3">
        <f t="shared" si="0"/>
      </c>
      <c r="P26" s="83"/>
      <c r="Q26" s="80">
        <f t="shared" si="1"/>
        <v>0</v>
      </c>
    </row>
    <row r="27" spans="1:17" ht="15.75" customHeight="1">
      <c r="A27" s="60"/>
      <c r="B27" s="79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3">
        <f t="shared" si="0"/>
      </c>
      <c r="P27" s="83"/>
      <c r="Q27" s="80">
        <f t="shared" si="1"/>
        <v>0</v>
      </c>
    </row>
    <row r="28" spans="1:17" ht="15.75" customHeight="1">
      <c r="A28" s="60"/>
      <c r="B28" s="79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33">
        <f t="shared" si="0"/>
      </c>
      <c r="P28" s="83"/>
      <c r="Q28" s="80">
        <f t="shared" si="1"/>
        <v>0</v>
      </c>
    </row>
    <row r="29" spans="1:17" ht="15.75" customHeight="1">
      <c r="A29" s="60"/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33">
        <f t="shared" si="0"/>
      </c>
      <c r="P29" s="82"/>
      <c r="Q29" s="80">
        <f t="shared" si="1"/>
        <v>0</v>
      </c>
    </row>
    <row r="30" spans="1:17" ht="15.75" customHeight="1">
      <c r="A30" s="60"/>
      <c r="B30" s="7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1"/>
      <c r="O30" s="33">
        <f t="shared" si="0"/>
      </c>
      <c r="P30" s="83"/>
      <c r="Q30" s="80">
        <f t="shared" si="1"/>
        <v>0</v>
      </c>
    </row>
    <row r="31" spans="1:17" ht="15.75" customHeight="1">
      <c r="A31" s="60"/>
      <c r="B31" s="79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33">
        <f t="shared" si="0"/>
      </c>
      <c r="P31" s="83"/>
      <c r="Q31" s="80">
        <f t="shared" si="1"/>
        <v>0</v>
      </c>
    </row>
    <row r="32" spans="1:17" ht="15.75" customHeight="1">
      <c r="A32" s="60"/>
      <c r="B32" s="7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1"/>
      <c r="O32" s="33">
        <f t="shared" si="0"/>
      </c>
      <c r="P32" s="83"/>
      <c r="Q32" s="80">
        <f t="shared" si="1"/>
        <v>0</v>
      </c>
    </row>
    <row r="33" spans="1:17" ht="15.75" customHeight="1">
      <c r="A33" s="60"/>
      <c r="B33" s="7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1"/>
      <c r="O33" s="33">
        <f t="shared" si="0"/>
      </c>
      <c r="P33" s="83"/>
      <c r="Q33" s="80">
        <f t="shared" si="1"/>
        <v>0</v>
      </c>
    </row>
    <row r="34" spans="1:17" ht="15.75" customHeight="1">
      <c r="A34" s="60"/>
      <c r="B34" s="7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1"/>
      <c r="O34" s="33">
        <f t="shared" si="0"/>
      </c>
      <c r="P34" s="83"/>
      <c r="Q34" s="80">
        <f t="shared" si="1"/>
        <v>0</v>
      </c>
    </row>
    <row r="35" spans="1:17" ht="15.75" customHeight="1">
      <c r="A35" s="60"/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3">
        <f t="shared" si="0"/>
      </c>
      <c r="P35" s="83"/>
      <c r="Q35" s="80">
        <f t="shared" si="1"/>
        <v>0</v>
      </c>
    </row>
    <row r="36" spans="1:17" ht="15.75" customHeight="1">
      <c r="A36" s="60"/>
      <c r="B36" s="7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1"/>
      <c r="O36" s="33">
        <f t="shared" si="0"/>
      </c>
      <c r="P36" s="83"/>
      <c r="Q36" s="80">
        <f t="shared" si="1"/>
        <v>0</v>
      </c>
    </row>
    <row r="37" spans="1:17" ht="15.75" customHeight="1">
      <c r="A37" s="60"/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33">
        <f t="shared" si="0"/>
      </c>
      <c r="P37" s="83"/>
      <c r="Q37" s="80">
        <f t="shared" si="1"/>
        <v>0</v>
      </c>
    </row>
    <row r="38" spans="1:17" ht="15.75" customHeight="1">
      <c r="A38" s="60"/>
      <c r="B38" s="7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1"/>
      <c r="O38" s="33">
        <f t="shared" si="0"/>
      </c>
      <c r="P38" s="83"/>
      <c r="Q38" s="80">
        <f t="shared" si="1"/>
        <v>0</v>
      </c>
    </row>
    <row r="39" spans="1:17" ht="15.75" customHeight="1">
      <c r="A39" s="60"/>
      <c r="B39" s="7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1"/>
      <c r="O39" s="33">
        <f t="shared" si="0"/>
      </c>
      <c r="P39" s="83"/>
      <c r="Q39" s="80">
        <f t="shared" si="1"/>
        <v>0</v>
      </c>
    </row>
    <row r="40" spans="1:17" ht="15.75" customHeight="1">
      <c r="A40" s="60"/>
      <c r="B40" s="7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1"/>
      <c r="O40" s="33">
        <f t="shared" si="0"/>
      </c>
      <c r="P40" s="83"/>
      <c r="Q40" s="80">
        <f t="shared" si="1"/>
        <v>0</v>
      </c>
    </row>
    <row r="41" spans="1:17" ht="15.75" customHeight="1">
      <c r="A41" s="60"/>
      <c r="B41" s="7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33">
        <f t="shared" si="0"/>
      </c>
      <c r="P41" s="83"/>
      <c r="Q41" s="80">
        <f t="shared" si="1"/>
        <v>0</v>
      </c>
    </row>
    <row r="42" spans="1:17" ht="15.75" customHeight="1">
      <c r="A42" s="60"/>
      <c r="B42" s="7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1"/>
      <c r="O42" s="33">
        <f t="shared" si="0"/>
      </c>
      <c r="P42" s="83"/>
      <c r="Q42" s="80">
        <f t="shared" si="1"/>
        <v>0</v>
      </c>
    </row>
    <row r="43" spans="1:17" ht="15.75" customHeight="1">
      <c r="A43" s="60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33">
        <f t="shared" si="0"/>
      </c>
      <c r="P43" s="83"/>
      <c r="Q43" s="80">
        <f t="shared" si="1"/>
        <v>0</v>
      </c>
    </row>
    <row r="44" spans="1:17" ht="15.75" customHeight="1">
      <c r="A44" s="60"/>
      <c r="B44" s="79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3">
        <f t="shared" si="0"/>
      </c>
      <c r="P44" s="83"/>
      <c r="Q44" s="80">
        <f t="shared" si="1"/>
        <v>0</v>
      </c>
    </row>
    <row r="45" spans="1:17" ht="15.75" customHeight="1">
      <c r="A45" s="60"/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33">
        <f t="shared" si="0"/>
      </c>
      <c r="P45" s="83"/>
      <c r="Q45" s="80">
        <f t="shared" si="1"/>
        <v>0</v>
      </c>
    </row>
    <row r="46" spans="1:17" ht="15.75" customHeight="1">
      <c r="A46" s="60"/>
      <c r="B46" s="7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1"/>
      <c r="O46" s="33">
        <f t="shared" si="0"/>
      </c>
      <c r="P46" s="83"/>
      <c r="Q46" s="80">
        <f t="shared" si="1"/>
        <v>0</v>
      </c>
    </row>
    <row r="47" spans="1:17" ht="15.75" customHeight="1">
      <c r="A47" s="60"/>
      <c r="B47" s="79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33">
        <f t="shared" si="0"/>
      </c>
      <c r="P47" s="83"/>
      <c r="Q47" s="80">
        <f t="shared" si="1"/>
        <v>0</v>
      </c>
    </row>
    <row r="48" spans="1:17" ht="15.75" customHeight="1">
      <c r="A48" s="60"/>
      <c r="B48" s="7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1"/>
      <c r="O48" s="33">
        <f t="shared" si="0"/>
      </c>
      <c r="P48" s="83"/>
      <c r="Q48" s="80">
        <f t="shared" si="1"/>
        <v>0</v>
      </c>
    </row>
    <row r="49" spans="1:17" ht="15.75" customHeight="1">
      <c r="A49" s="60"/>
      <c r="B49" s="79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33">
        <f t="shared" si="0"/>
      </c>
      <c r="P49" s="83"/>
      <c r="Q49" s="80">
        <f t="shared" si="1"/>
        <v>0</v>
      </c>
    </row>
  </sheetData>
  <sheetProtection selectLockedCells="1" selectUnlockedCells="1"/>
  <mergeCells count="32">
    <mergeCell ref="S11:T11"/>
    <mergeCell ref="S12:T12"/>
    <mergeCell ref="S13:T13"/>
    <mergeCell ref="S14:T14"/>
    <mergeCell ref="T4:T5"/>
    <mergeCell ref="B6:C8"/>
    <mergeCell ref="D6:F6"/>
    <mergeCell ref="G6:I8"/>
    <mergeCell ref="J6:K6"/>
    <mergeCell ref="L6:N8"/>
    <mergeCell ref="O6:P6"/>
    <mergeCell ref="D7:F8"/>
    <mergeCell ref="J7:K8"/>
    <mergeCell ref="O7:P8"/>
    <mergeCell ref="Q3:Q5"/>
    <mergeCell ref="S3:S5"/>
    <mergeCell ref="D4:F5"/>
    <mergeCell ref="J4:K5"/>
    <mergeCell ref="O4:P5"/>
    <mergeCell ref="R4:R5"/>
    <mergeCell ref="B3:C5"/>
    <mergeCell ref="D3:F3"/>
    <mergeCell ref="G3:I5"/>
    <mergeCell ref="J3:K3"/>
    <mergeCell ref="L3:N5"/>
    <mergeCell ref="O3:P3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3"/>
  <sheetViews>
    <sheetView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B6" sqref="B6:B7"/>
    </sheetView>
  </sheetViews>
  <sheetFormatPr defaultColWidth="9.140625" defaultRowHeight="16.5" customHeight="1"/>
  <cols>
    <col min="1" max="1" width="5.00390625" style="1" customWidth="1"/>
    <col min="2" max="2" width="19.140625" style="1" customWidth="1"/>
    <col min="3" max="3" width="6.00390625" style="1" customWidth="1"/>
    <col min="4" max="4" width="6.140625" style="49" customWidth="1"/>
    <col min="5" max="5" width="3.28125" style="3" customWidth="1"/>
    <col min="6" max="17" width="4.28125" style="4" customWidth="1"/>
    <col min="18" max="18" width="5.421875" style="1" customWidth="1"/>
    <col min="19" max="19" width="5.421875" style="17" customWidth="1"/>
    <col min="20" max="20" width="5.421875" style="180" customWidth="1"/>
    <col min="21" max="21" width="11.140625" style="51" customWidth="1"/>
    <col min="22" max="22" width="5.7109375" style="51" customWidth="1"/>
    <col min="23" max="16384" width="9.140625" style="1" customWidth="1"/>
  </cols>
  <sheetData>
    <row r="1" spans="1:23" s="18" customFormat="1" ht="15.75" customHeight="1">
      <c r="A1" s="52" t="s">
        <v>0</v>
      </c>
      <c r="B1" s="53" t="s">
        <v>49</v>
      </c>
      <c r="C1" s="54" t="s">
        <v>2</v>
      </c>
      <c r="D1" s="55" t="s">
        <v>3</v>
      </c>
      <c r="E1" s="11" t="s">
        <v>4</v>
      </c>
      <c r="F1" s="12" t="s">
        <v>5</v>
      </c>
      <c r="G1" s="12" t="s">
        <v>6</v>
      </c>
      <c r="H1" s="12" t="s">
        <v>7</v>
      </c>
      <c r="I1" s="12" t="s">
        <v>50</v>
      </c>
      <c r="J1" s="12" t="s">
        <v>51</v>
      </c>
      <c r="K1" s="12" t="s">
        <v>52</v>
      </c>
      <c r="L1" s="12" t="s">
        <v>53</v>
      </c>
      <c r="M1" s="12" t="s">
        <v>54</v>
      </c>
      <c r="N1" s="12" t="s">
        <v>13</v>
      </c>
      <c r="O1" s="12" t="s">
        <v>14</v>
      </c>
      <c r="P1" s="12" t="s">
        <v>15</v>
      </c>
      <c r="Q1" s="13" t="s">
        <v>16</v>
      </c>
      <c r="R1" s="14" t="s">
        <v>17</v>
      </c>
      <c r="S1" s="56"/>
      <c r="T1" s="179" t="s">
        <v>19</v>
      </c>
      <c r="U1" s="57" t="s">
        <v>20</v>
      </c>
      <c r="V1" s="17"/>
      <c r="W1" s="17"/>
    </row>
    <row r="2" spans="1:22" ht="16.5" customHeight="1">
      <c r="A2" s="230">
        <v>20</v>
      </c>
      <c r="B2" s="245" t="s">
        <v>200</v>
      </c>
      <c r="C2" s="245" t="s">
        <v>44</v>
      </c>
      <c r="D2" s="58">
        <v>66</v>
      </c>
      <c r="E2" s="21" t="s">
        <v>55</v>
      </c>
      <c r="F2" s="22">
        <v>18</v>
      </c>
      <c r="G2" s="22">
        <v>11</v>
      </c>
      <c r="H2" s="22"/>
      <c r="I2" s="22">
        <v>8</v>
      </c>
      <c r="J2" s="22">
        <v>13</v>
      </c>
      <c r="K2" s="22">
        <v>15</v>
      </c>
      <c r="L2" s="22">
        <v>7</v>
      </c>
      <c r="M2" s="22">
        <v>9</v>
      </c>
      <c r="N2" s="22">
        <v>9</v>
      </c>
      <c r="O2" s="22">
        <v>9</v>
      </c>
      <c r="P2" s="22">
        <v>3</v>
      </c>
      <c r="Q2" s="23"/>
      <c r="R2" s="59">
        <f aca="true" t="shared" si="0" ref="R2:R33">IF(D2="","",SUM(F2:P2)-(Q2))</f>
        <v>102</v>
      </c>
      <c r="S2" s="60"/>
      <c r="T2" s="248">
        <v>1</v>
      </c>
      <c r="U2" s="61">
        <f aca="true" t="shared" si="1" ref="U2:U31">SUM(F2:H2)</f>
        <v>29</v>
      </c>
      <c r="V2" s="62" t="s">
        <v>56</v>
      </c>
    </row>
    <row r="3" spans="1:22" ht="16.5" customHeight="1">
      <c r="A3" s="230"/>
      <c r="B3" s="245"/>
      <c r="C3" s="245"/>
      <c r="D3" s="58">
        <v>92</v>
      </c>
      <c r="E3" s="34" t="s">
        <v>57</v>
      </c>
      <c r="F3" s="35">
        <v>19</v>
      </c>
      <c r="G3" s="35">
        <v>12</v>
      </c>
      <c r="H3" s="35">
        <v>6</v>
      </c>
      <c r="I3" s="35">
        <v>9</v>
      </c>
      <c r="J3" s="35">
        <v>10</v>
      </c>
      <c r="K3" s="35">
        <v>15</v>
      </c>
      <c r="L3" s="35">
        <v>12</v>
      </c>
      <c r="M3" s="35">
        <v>9</v>
      </c>
      <c r="N3" s="35">
        <v>9</v>
      </c>
      <c r="O3" s="35">
        <v>9</v>
      </c>
      <c r="P3" s="35">
        <v>3</v>
      </c>
      <c r="Q3" s="36"/>
      <c r="R3" s="63">
        <f t="shared" si="0"/>
        <v>113</v>
      </c>
      <c r="S3" s="67">
        <f>IF(D2="",0,(SUM(R2+R3)))</f>
        <v>215</v>
      </c>
      <c r="T3" s="248"/>
      <c r="U3" s="65">
        <f t="shared" si="1"/>
        <v>37</v>
      </c>
      <c r="V3" s="66">
        <f>SUM(U2:U3)</f>
        <v>66</v>
      </c>
    </row>
    <row r="4" spans="1:22" ht="16.5" customHeight="1">
      <c r="A4" s="230">
        <v>41</v>
      </c>
      <c r="B4" s="245" t="s">
        <v>205</v>
      </c>
      <c r="C4" s="245" t="s">
        <v>206</v>
      </c>
      <c r="D4" s="58">
        <v>21</v>
      </c>
      <c r="E4" s="21" t="s">
        <v>55</v>
      </c>
      <c r="F4" s="22">
        <v>20</v>
      </c>
      <c r="G4" s="22"/>
      <c r="H4" s="22">
        <v>6</v>
      </c>
      <c r="I4" s="22">
        <v>10</v>
      </c>
      <c r="J4" s="22">
        <v>13</v>
      </c>
      <c r="K4" s="22">
        <v>15</v>
      </c>
      <c r="L4" s="22">
        <v>9</v>
      </c>
      <c r="M4" s="22">
        <v>9</v>
      </c>
      <c r="N4" s="22">
        <v>10</v>
      </c>
      <c r="O4" s="22">
        <v>10</v>
      </c>
      <c r="P4" s="22">
        <v>3</v>
      </c>
      <c r="Q4" s="23"/>
      <c r="R4" s="59">
        <f t="shared" si="0"/>
        <v>105</v>
      </c>
      <c r="S4" s="60"/>
      <c r="T4" s="248">
        <v>2</v>
      </c>
      <c r="U4" s="61">
        <f t="shared" si="1"/>
        <v>26</v>
      </c>
      <c r="V4" s="62" t="s">
        <v>56</v>
      </c>
    </row>
    <row r="5" spans="1:22" ht="16.5" customHeight="1">
      <c r="A5" s="230"/>
      <c r="B5" s="245"/>
      <c r="C5" s="245"/>
      <c r="D5" s="58">
        <v>51</v>
      </c>
      <c r="E5" s="34" t="s">
        <v>57</v>
      </c>
      <c r="F5" s="35">
        <v>17</v>
      </c>
      <c r="G5" s="35">
        <v>9</v>
      </c>
      <c r="H5" s="35"/>
      <c r="I5" s="35">
        <v>8</v>
      </c>
      <c r="J5" s="35">
        <v>11</v>
      </c>
      <c r="K5" s="35">
        <v>12</v>
      </c>
      <c r="L5" s="35">
        <v>9</v>
      </c>
      <c r="M5" s="35">
        <v>9</v>
      </c>
      <c r="N5" s="35">
        <v>8</v>
      </c>
      <c r="O5" s="35">
        <v>9</v>
      </c>
      <c r="P5" s="35">
        <v>3</v>
      </c>
      <c r="Q5" s="36"/>
      <c r="R5" s="63">
        <f t="shared" si="0"/>
        <v>95</v>
      </c>
      <c r="S5" s="71">
        <f>IF(D4="",0,(SUM(R4+R5)))</f>
        <v>200</v>
      </c>
      <c r="T5" s="248"/>
      <c r="U5" s="68">
        <f t="shared" si="1"/>
        <v>26</v>
      </c>
      <c r="V5" s="66">
        <f>SUM(U4:U5)</f>
        <v>52</v>
      </c>
    </row>
    <row r="6" spans="1:22" ht="16.5" customHeight="1">
      <c r="A6" s="230">
        <v>39</v>
      </c>
      <c r="B6" s="245" t="s">
        <v>163</v>
      </c>
      <c r="C6" s="245" t="s">
        <v>164</v>
      </c>
      <c r="D6" s="58">
        <v>68</v>
      </c>
      <c r="E6" s="21" t="s">
        <v>55</v>
      </c>
      <c r="F6" s="22">
        <v>15</v>
      </c>
      <c r="G6" s="22">
        <v>9</v>
      </c>
      <c r="H6" s="22">
        <v>6</v>
      </c>
      <c r="I6" s="22">
        <v>9</v>
      </c>
      <c r="J6" s="22">
        <v>13</v>
      </c>
      <c r="K6" s="22">
        <v>12</v>
      </c>
      <c r="L6" s="22">
        <v>12</v>
      </c>
      <c r="M6" s="22">
        <v>9</v>
      </c>
      <c r="N6" s="22">
        <v>9</v>
      </c>
      <c r="O6" s="22">
        <v>7</v>
      </c>
      <c r="P6" s="22">
        <v>3</v>
      </c>
      <c r="Q6" s="23"/>
      <c r="R6" s="59">
        <f t="shared" si="0"/>
        <v>104</v>
      </c>
      <c r="S6" s="60"/>
      <c r="T6" s="248">
        <v>3</v>
      </c>
      <c r="U6" s="61">
        <f t="shared" si="1"/>
        <v>30</v>
      </c>
      <c r="V6" s="62" t="s">
        <v>56</v>
      </c>
    </row>
    <row r="7" spans="1:22" ht="16.5" customHeight="1">
      <c r="A7" s="230"/>
      <c r="B7" s="245"/>
      <c r="C7" s="245"/>
      <c r="D7" s="58">
        <v>26</v>
      </c>
      <c r="E7" s="34" t="s">
        <v>57</v>
      </c>
      <c r="F7" s="35">
        <v>13</v>
      </c>
      <c r="G7" s="35">
        <v>12</v>
      </c>
      <c r="H7" s="35">
        <v>6</v>
      </c>
      <c r="I7" s="35">
        <v>7</v>
      </c>
      <c r="J7" s="35"/>
      <c r="K7" s="35">
        <v>12</v>
      </c>
      <c r="L7" s="35">
        <v>12</v>
      </c>
      <c r="M7" s="35">
        <v>7</v>
      </c>
      <c r="N7" s="35">
        <v>9</v>
      </c>
      <c r="O7" s="35">
        <v>9</v>
      </c>
      <c r="P7" s="35">
        <v>3</v>
      </c>
      <c r="Q7" s="36"/>
      <c r="R7" s="63">
        <f t="shared" si="0"/>
        <v>90</v>
      </c>
      <c r="S7" s="67">
        <f>IF(D6="",0,(SUM(R6+R7)))</f>
        <v>194</v>
      </c>
      <c r="T7" s="248"/>
      <c r="U7" s="68">
        <f t="shared" si="1"/>
        <v>31</v>
      </c>
      <c r="V7" s="66">
        <f>SUM(U6:U7)</f>
        <v>61</v>
      </c>
    </row>
    <row r="8" spans="1:22" ht="16.5" customHeight="1">
      <c r="A8" s="230">
        <v>38</v>
      </c>
      <c r="B8" s="245" t="s">
        <v>200</v>
      </c>
      <c r="C8" s="245" t="s">
        <v>44</v>
      </c>
      <c r="D8" s="58">
        <v>154</v>
      </c>
      <c r="E8" s="21" t="s">
        <v>55</v>
      </c>
      <c r="F8" s="22">
        <v>18</v>
      </c>
      <c r="G8" s="22">
        <v>13</v>
      </c>
      <c r="H8" s="22"/>
      <c r="I8" s="22">
        <v>7</v>
      </c>
      <c r="J8" s="22">
        <v>11</v>
      </c>
      <c r="K8" s="22">
        <v>13</v>
      </c>
      <c r="L8" s="22">
        <v>11</v>
      </c>
      <c r="M8" s="22">
        <v>9</v>
      </c>
      <c r="N8" s="22">
        <v>9</v>
      </c>
      <c r="O8" s="22">
        <v>12</v>
      </c>
      <c r="P8" s="22">
        <v>3</v>
      </c>
      <c r="Q8" s="23"/>
      <c r="R8" s="59">
        <f t="shared" si="0"/>
        <v>106</v>
      </c>
      <c r="S8" s="60"/>
      <c r="T8" s="247"/>
      <c r="U8" s="61">
        <f t="shared" si="1"/>
        <v>31</v>
      </c>
      <c r="V8" s="62" t="s">
        <v>56</v>
      </c>
    </row>
    <row r="9" spans="1:22" ht="16.5" customHeight="1">
      <c r="A9" s="230"/>
      <c r="B9" s="245"/>
      <c r="C9" s="245"/>
      <c r="D9" s="58">
        <v>159</v>
      </c>
      <c r="E9" s="34" t="s">
        <v>57</v>
      </c>
      <c r="F9" s="35">
        <v>12</v>
      </c>
      <c r="G9" s="35">
        <v>9</v>
      </c>
      <c r="H9" s="35"/>
      <c r="I9" s="35">
        <v>7</v>
      </c>
      <c r="J9" s="35">
        <v>9</v>
      </c>
      <c r="K9" s="35">
        <v>12</v>
      </c>
      <c r="L9" s="35">
        <v>9</v>
      </c>
      <c r="M9" s="35">
        <v>9</v>
      </c>
      <c r="N9" s="35">
        <v>9</v>
      </c>
      <c r="O9" s="35">
        <v>9</v>
      </c>
      <c r="P9" s="35"/>
      <c r="Q9" s="36"/>
      <c r="R9" s="63">
        <f t="shared" si="0"/>
        <v>85</v>
      </c>
      <c r="S9" s="67">
        <f>IF(D8="",0,(SUM(R8+R9)))</f>
        <v>191</v>
      </c>
      <c r="T9" s="247"/>
      <c r="U9" s="65">
        <f t="shared" si="1"/>
        <v>21</v>
      </c>
      <c r="V9" s="66">
        <f>SUM(U8:U9)</f>
        <v>52</v>
      </c>
    </row>
    <row r="10" spans="1:22" ht="16.5" customHeight="1">
      <c r="A10" s="230">
        <v>36</v>
      </c>
      <c r="B10" s="245" t="s">
        <v>163</v>
      </c>
      <c r="C10" s="245" t="s">
        <v>164</v>
      </c>
      <c r="D10" s="58">
        <v>9</v>
      </c>
      <c r="E10" s="21" t="s">
        <v>55</v>
      </c>
      <c r="F10" s="22">
        <v>21</v>
      </c>
      <c r="G10" s="22">
        <v>11</v>
      </c>
      <c r="H10" s="22">
        <v>6</v>
      </c>
      <c r="I10" s="22">
        <v>9</v>
      </c>
      <c r="J10" s="22">
        <v>15</v>
      </c>
      <c r="K10" s="22">
        <v>12</v>
      </c>
      <c r="L10" s="22">
        <v>13</v>
      </c>
      <c r="M10" s="22">
        <v>9</v>
      </c>
      <c r="N10" s="22">
        <v>9</v>
      </c>
      <c r="O10" s="22">
        <v>9</v>
      </c>
      <c r="P10" s="22">
        <v>3</v>
      </c>
      <c r="Q10" s="23"/>
      <c r="R10" s="59">
        <f t="shared" si="0"/>
        <v>117</v>
      </c>
      <c r="S10" s="60"/>
      <c r="T10" s="247"/>
      <c r="U10" s="61">
        <f t="shared" si="1"/>
        <v>38</v>
      </c>
      <c r="V10" s="62" t="s">
        <v>56</v>
      </c>
    </row>
    <row r="11" spans="1:22" ht="16.5" customHeight="1">
      <c r="A11" s="230"/>
      <c r="B11" s="245"/>
      <c r="C11" s="245"/>
      <c r="D11" s="58">
        <v>2</v>
      </c>
      <c r="E11" s="34" t="s">
        <v>57</v>
      </c>
      <c r="F11" s="35">
        <v>12</v>
      </c>
      <c r="G11" s="35"/>
      <c r="H11" s="35"/>
      <c r="I11" s="35">
        <v>7</v>
      </c>
      <c r="J11" s="35">
        <v>15</v>
      </c>
      <c r="K11" s="35">
        <v>10</v>
      </c>
      <c r="L11" s="35">
        <v>6</v>
      </c>
      <c r="M11" s="35">
        <v>6</v>
      </c>
      <c r="N11" s="35">
        <v>6</v>
      </c>
      <c r="O11" s="35">
        <v>6</v>
      </c>
      <c r="P11" s="35"/>
      <c r="Q11" s="36"/>
      <c r="R11" s="63">
        <f t="shared" si="0"/>
        <v>68</v>
      </c>
      <c r="S11" s="67">
        <f>IF(D10="",0,(SUM(R10+R11)))</f>
        <v>185</v>
      </c>
      <c r="T11" s="247"/>
      <c r="U11" s="68">
        <f t="shared" si="1"/>
        <v>12</v>
      </c>
      <c r="V11" s="66">
        <f>SUM(U10:U11)</f>
        <v>50</v>
      </c>
    </row>
    <row r="12" spans="1:22" ht="16.5" customHeight="1">
      <c r="A12" s="230">
        <v>29</v>
      </c>
      <c r="B12" s="245" t="s">
        <v>192</v>
      </c>
      <c r="C12" s="245" t="s">
        <v>193</v>
      </c>
      <c r="D12" s="58">
        <v>6</v>
      </c>
      <c r="E12" s="21" t="s">
        <v>55</v>
      </c>
      <c r="F12" s="22">
        <v>17</v>
      </c>
      <c r="G12" s="22"/>
      <c r="H12" s="22"/>
      <c r="I12" s="22">
        <v>9</v>
      </c>
      <c r="J12" s="22">
        <v>10</v>
      </c>
      <c r="K12" s="22">
        <v>12</v>
      </c>
      <c r="L12" s="22">
        <v>9</v>
      </c>
      <c r="M12" s="22">
        <v>9</v>
      </c>
      <c r="N12" s="22">
        <v>9</v>
      </c>
      <c r="O12" s="22">
        <v>9</v>
      </c>
      <c r="P12" s="22"/>
      <c r="Q12" s="23"/>
      <c r="R12" s="59">
        <f t="shared" si="0"/>
        <v>84</v>
      </c>
      <c r="S12" s="60"/>
      <c r="T12" s="247">
        <v>4</v>
      </c>
      <c r="U12" s="61">
        <f t="shared" si="1"/>
        <v>17</v>
      </c>
      <c r="V12" s="62" t="s">
        <v>56</v>
      </c>
    </row>
    <row r="13" spans="1:22" ht="16.5" customHeight="1">
      <c r="A13" s="230"/>
      <c r="B13" s="245"/>
      <c r="C13" s="245"/>
      <c r="D13" s="58">
        <v>5</v>
      </c>
      <c r="E13" s="34" t="s">
        <v>57</v>
      </c>
      <c r="F13" s="35">
        <v>18</v>
      </c>
      <c r="G13" s="35">
        <v>9</v>
      </c>
      <c r="H13" s="35"/>
      <c r="I13" s="35">
        <v>9</v>
      </c>
      <c r="J13" s="35">
        <v>11</v>
      </c>
      <c r="K13" s="35">
        <v>12</v>
      </c>
      <c r="L13" s="35">
        <v>9</v>
      </c>
      <c r="M13" s="35">
        <v>9</v>
      </c>
      <c r="N13" s="35">
        <v>9</v>
      </c>
      <c r="O13" s="35">
        <v>9</v>
      </c>
      <c r="P13" s="35">
        <v>3</v>
      </c>
      <c r="Q13" s="36"/>
      <c r="R13" s="63">
        <f t="shared" si="0"/>
        <v>98</v>
      </c>
      <c r="S13" s="67">
        <f>IF(D12="",0,(SUM(R12+R13)))</f>
        <v>182</v>
      </c>
      <c r="T13" s="247"/>
      <c r="U13" s="68">
        <f t="shared" si="1"/>
        <v>27</v>
      </c>
      <c r="V13" s="66">
        <f>SUM(U12:U13)</f>
        <v>44</v>
      </c>
    </row>
    <row r="14" spans="1:22" ht="16.5" customHeight="1">
      <c r="A14" s="230">
        <v>42</v>
      </c>
      <c r="B14" s="245" t="s">
        <v>205</v>
      </c>
      <c r="C14" s="245" t="s">
        <v>206</v>
      </c>
      <c r="D14" s="58">
        <v>67</v>
      </c>
      <c r="E14" s="21" t="s">
        <v>55</v>
      </c>
      <c r="F14" s="22">
        <v>18</v>
      </c>
      <c r="G14" s="22"/>
      <c r="H14" s="22"/>
      <c r="I14" s="22">
        <v>9</v>
      </c>
      <c r="J14" s="22">
        <v>10</v>
      </c>
      <c r="K14" s="22">
        <v>12</v>
      </c>
      <c r="L14" s="22">
        <v>6</v>
      </c>
      <c r="M14" s="22">
        <v>6</v>
      </c>
      <c r="N14" s="22">
        <v>9</v>
      </c>
      <c r="O14" s="22">
        <v>9</v>
      </c>
      <c r="P14" s="22"/>
      <c r="Q14" s="23"/>
      <c r="R14" s="59">
        <f t="shared" si="0"/>
        <v>79</v>
      </c>
      <c r="S14" s="60"/>
      <c r="T14" s="247"/>
      <c r="U14" s="61">
        <f t="shared" si="1"/>
        <v>18</v>
      </c>
      <c r="V14" s="62" t="s">
        <v>56</v>
      </c>
    </row>
    <row r="15" spans="1:22" ht="16.5" customHeight="1">
      <c r="A15" s="230"/>
      <c r="B15" s="245"/>
      <c r="C15" s="245"/>
      <c r="D15" s="58">
        <v>65</v>
      </c>
      <c r="E15" s="34" t="s">
        <v>57</v>
      </c>
      <c r="F15" s="35">
        <v>18</v>
      </c>
      <c r="G15" s="35">
        <v>12</v>
      </c>
      <c r="H15" s="35">
        <v>6</v>
      </c>
      <c r="I15" s="35">
        <v>8</v>
      </c>
      <c r="J15" s="35">
        <v>9</v>
      </c>
      <c r="K15" s="35">
        <v>11</v>
      </c>
      <c r="L15" s="35">
        <v>8</v>
      </c>
      <c r="M15" s="35">
        <v>8</v>
      </c>
      <c r="N15" s="35">
        <v>9</v>
      </c>
      <c r="O15" s="35">
        <v>9</v>
      </c>
      <c r="P15" s="35">
        <v>3</v>
      </c>
      <c r="Q15" s="36"/>
      <c r="R15" s="63">
        <f t="shared" si="0"/>
        <v>101</v>
      </c>
      <c r="S15" s="67">
        <f>IF(D14="",0,(SUM(R14+R15)))</f>
        <v>180</v>
      </c>
      <c r="T15" s="247"/>
      <c r="U15" s="65">
        <f t="shared" si="1"/>
        <v>36</v>
      </c>
      <c r="V15" s="66">
        <f>SUM(U14:U15)</f>
        <v>54</v>
      </c>
    </row>
    <row r="16" spans="1:22" ht="16.5" customHeight="1">
      <c r="A16" s="230">
        <v>18</v>
      </c>
      <c r="B16" s="245" t="s">
        <v>214</v>
      </c>
      <c r="C16" s="245" t="s">
        <v>215</v>
      </c>
      <c r="D16" s="58">
        <v>56</v>
      </c>
      <c r="E16" s="21" t="s">
        <v>55</v>
      </c>
      <c r="F16" s="22">
        <v>15</v>
      </c>
      <c r="G16" s="22"/>
      <c r="H16" s="22">
        <v>11</v>
      </c>
      <c r="I16" s="22">
        <v>9</v>
      </c>
      <c r="J16" s="22"/>
      <c r="K16" s="22">
        <v>15</v>
      </c>
      <c r="L16" s="22">
        <v>9</v>
      </c>
      <c r="M16" s="22">
        <v>12</v>
      </c>
      <c r="N16" s="22">
        <v>10</v>
      </c>
      <c r="O16" s="22">
        <v>9</v>
      </c>
      <c r="P16" s="22"/>
      <c r="Q16" s="23"/>
      <c r="R16" s="59">
        <f t="shared" si="0"/>
        <v>90</v>
      </c>
      <c r="S16" s="60"/>
      <c r="T16" s="247">
        <v>5</v>
      </c>
      <c r="U16" s="61">
        <f t="shared" si="1"/>
        <v>26</v>
      </c>
      <c r="V16" s="62" t="s">
        <v>56</v>
      </c>
    </row>
    <row r="17" spans="1:22" ht="16.5" customHeight="1">
      <c r="A17" s="230"/>
      <c r="B17" s="245"/>
      <c r="C17" s="245"/>
      <c r="D17" s="58">
        <v>36</v>
      </c>
      <c r="E17" s="34" t="s">
        <v>57</v>
      </c>
      <c r="F17" s="35">
        <v>19</v>
      </c>
      <c r="G17" s="35"/>
      <c r="H17" s="35"/>
      <c r="I17" s="35">
        <v>9</v>
      </c>
      <c r="J17" s="35"/>
      <c r="K17" s="35">
        <v>15</v>
      </c>
      <c r="L17" s="35">
        <v>9</v>
      </c>
      <c r="M17" s="35">
        <v>11</v>
      </c>
      <c r="N17" s="35">
        <v>10</v>
      </c>
      <c r="O17" s="35">
        <v>11</v>
      </c>
      <c r="P17" s="35"/>
      <c r="Q17" s="36"/>
      <c r="R17" s="63">
        <f t="shared" si="0"/>
        <v>84</v>
      </c>
      <c r="S17" s="67">
        <f>IF(D16="",0,(SUM(R16+R17)))</f>
        <v>174</v>
      </c>
      <c r="T17" s="247"/>
      <c r="U17" s="65">
        <f t="shared" si="1"/>
        <v>19</v>
      </c>
      <c r="V17" s="66">
        <f>SUM(U16:U17)</f>
        <v>45</v>
      </c>
    </row>
    <row r="18" spans="1:22" ht="16.5" customHeight="1">
      <c r="A18" s="230">
        <v>37</v>
      </c>
      <c r="B18" s="245" t="s">
        <v>200</v>
      </c>
      <c r="C18" s="245" t="s">
        <v>44</v>
      </c>
      <c r="D18" s="58">
        <v>90</v>
      </c>
      <c r="E18" s="21" t="s">
        <v>55</v>
      </c>
      <c r="F18" s="22">
        <v>18</v>
      </c>
      <c r="G18" s="22">
        <v>13</v>
      </c>
      <c r="H18" s="22"/>
      <c r="I18" s="22">
        <v>7</v>
      </c>
      <c r="J18" s="22"/>
      <c r="K18" s="22">
        <v>13</v>
      </c>
      <c r="L18" s="22">
        <v>7</v>
      </c>
      <c r="M18" s="22">
        <v>7</v>
      </c>
      <c r="N18" s="22">
        <v>9</v>
      </c>
      <c r="O18" s="22">
        <v>9</v>
      </c>
      <c r="P18" s="22"/>
      <c r="Q18" s="23"/>
      <c r="R18" s="59">
        <f t="shared" si="0"/>
        <v>83</v>
      </c>
      <c r="S18" s="60"/>
      <c r="T18" s="247"/>
      <c r="U18" s="61">
        <f t="shared" si="1"/>
        <v>31</v>
      </c>
      <c r="V18" s="62" t="s">
        <v>56</v>
      </c>
    </row>
    <row r="19" spans="1:22" ht="16.5" customHeight="1">
      <c r="A19" s="230"/>
      <c r="B19" s="245"/>
      <c r="C19" s="245"/>
      <c r="D19" s="58">
        <v>146</v>
      </c>
      <c r="E19" s="34" t="s">
        <v>57</v>
      </c>
      <c r="F19" s="35">
        <v>18</v>
      </c>
      <c r="G19" s="35">
        <v>13</v>
      </c>
      <c r="H19" s="35"/>
      <c r="I19" s="35">
        <v>8</v>
      </c>
      <c r="J19" s="35"/>
      <c r="K19" s="35">
        <v>13</v>
      </c>
      <c r="L19" s="35">
        <v>9</v>
      </c>
      <c r="M19" s="35">
        <v>9</v>
      </c>
      <c r="N19" s="35">
        <v>8</v>
      </c>
      <c r="O19" s="35">
        <v>12</v>
      </c>
      <c r="P19" s="35"/>
      <c r="Q19" s="36"/>
      <c r="R19" s="63">
        <f t="shared" si="0"/>
        <v>90</v>
      </c>
      <c r="S19" s="70">
        <f>IF(D18="",0,(SUM(R18+R19)))</f>
        <v>173</v>
      </c>
      <c r="T19" s="247"/>
      <c r="U19" s="65">
        <f t="shared" si="1"/>
        <v>31</v>
      </c>
      <c r="V19" s="66">
        <f>SUM(U18:U19)</f>
        <v>62</v>
      </c>
    </row>
    <row r="20" spans="1:22" ht="16.5" customHeight="1">
      <c r="A20" s="230">
        <v>45</v>
      </c>
      <c r="B20" s="245" t="s">
        <v>177</v>
      </c>
      <c r="C20" s="245" t="s">
        <v>178</v>
      </c>
      <c r="D20" s="58">
        <v>14</v>
      </c>
      <c r="E20" s="21" t="s">
        <v>55</v>
      </c>
      <c r="F20" s="22">
        <v>17</v>
      </c>
      <c r="G20" s="22"/>
      <c r="H20" s="22"/>
      <c r="I20" s="22">
        <v>9</v>
      </c>
      <c r="J20" s="22">
        <v>9</v>
      </c>
      <c r="K20" s="22">
        <v>13</v>
      </c>
      <c r="L20" s="22">
        <v>9</v>
      </c>
      <c r="M20" s="22">
        <v>9</v>
      </c>
      <c r="N20" s="22">
        <v>9</v>
      </c>
      <c r="O20" s="22">
        <v>9</v>
      </c>
      <c r="P20" s="22"/>
      <c r="Q20" s="23"/>
      <c r="R20" s="59">
        <f t="shared" si="0"/>
        <v>84</v>
      </c>
      <c r="S20" s="60"/>
      <c r="T20" s="247"/>
      <c r="U20" s="61">
        <f t="shared" si="1"/>
        <v>17</v>
      </c>
      <c r="V20" s="62" t="s">
        <v>56</v>
      </c>
    </row>
    <row r="21" spans="1:22" ht="16.5" customHeight="1">
      <c r="A21" s="230"/>
      <c r="B21" s="245"/>
      <c r="C21" s="245"/>
      <c r="D21" s="58">
        <v>11</v>
      </c>
      <c r="E21" s="34" t="s">
        <v>57</v>
      </c>
      <c r="F21" s="35">
        <v>18</v>
      </c>
      <c r="G21" s="35"/>
      <c r="H21" s="35"/>
      <c r="I21" s="35">
        <v>9</v>
      </c>
      <c r="J21" s="35">
        <v>9</v>
      </c>
      <c r="K21" s="35">
        <v>14</v>
      </c>
      <c r="L21" s="35">
        <v>9</v>
      </c>
      <c r="M21" s="35">
        <v>9</v>
      </c>
      <c r="N21" s="35">
        <v>9</v>
      </c>
      <c r="O21" s="35">
        <v>12</v>
      </c>
      <c r="P21" s="35"/>
      <c r="Q21" s="36"/>
      <c r="R21" s="63">
        <f t="shared" si="0"/>
        <v>89</v>
      </c>
      <c r="S21" s="67">
        <f>IF(D20="",0,(SUM(R20+R21)))</f>
        <v>173</v>
      </c>
      <c r="T21" s="247"/>
      <c r="U21" s="68">
        <f t="shared" si="1"/>
        <v>18</v>
      </c>
      <c r="V21" s="66">
        <f>SUM(U20:U21)</f>
        <v>35</v>
      </c>
    </row>
    <row r="22" spans="1:22" ht="16.5" customHeight="1">
      <c r="A22" s="230">
        <v>5</v>
      </c>
      <c r="B22" s="245" t="s">
        <v>192</v>
      </c>
      <c r="C22" s="245" t="s">
        <v>193</v>
      </c>
      <c r="D22" s="58">
        <v>52</v>
      </c>
      <c r="E22" s="21" t="s">
        <v>55</v>
      </c>
      <c r="F22" s="22">
        <v>18</v>
      </c>
      <c r="G22" s="22"/>
      <c r="H22" s="22"/>
      <c r="I22" s="22">
        <v>9</v>
      </c>
      <c r="J22" s="69">
        <v>9</v>
      </c>
      <c r="K22" s="69">
        <v>12</v>
      </c>
      <c r="L22" s="69">
        <v>6</v>
      </c>
      <c r="M22" s="69">
        <v>9</v>
      </c>
      <c r="N22" s="69">
        <v>9</v>
      </c>
      <c r="O22" s="69">
        <v>9</v>
      </c>
      <c r="P22" s="69"/>
      <c r="Q22" s="23"/>
      <c r="R22" s="59">
        <f t="shared" si="0"/>
        <v>81</v>
      </c>
      <c r="S22" s="60"/>
      <c r="T22" s="247"/>
      <c r="U22" s="61">
        <f t="shared" si="1"/>
        <v>18</v>
      </c>
      <c r="V22" s="62" t="s">
        <v>56</v>
      </c>
    </row>
    <row r="23" spans="1:22" ht="16.5" customHeight="1">
      <c r="A23" s="230"/>
      <c r="B23" s="245"/>
      <c r="C23" s="245"/>
      <c r="D23" s="58">
        <v>61</v>
      </c>
      <c r="E23" s="34" t="s">
        <v>57</v>
      </c>
      <c r="F23" s="35">
        <v>18</v>
      </c>
      <c r="G23" s="35"/>
      <c r="H23" s="35">
        <v>6</v>
      </c>
      <c r="I23" s="35">
        <v>9</v>
      </c>
      <c r="J23" s="35">
        <v>9</v>
      </c>
      <c r="K23" s="35">
        <v>12</v>
      </c>
      <c r="L23" s="35">
        <v>9</v>
      </c>
      <c r="M23" s="35">
        <v>9</v>
      </c>
      <c r="N23" s="35">
        <v>9</v>
      </c>
      <c r="O23" s="35">
        <v>9</v>
      </c>
      <c r="P23" s="35"/>
      <c r="Q23" s="36"/>
      <c r="R23" s="63">
        <f t="shared" si="0"/>
        <v>90</v>
      </c>
      <c r="S23" s="67">
        <f>IF(D22="",0,(SUM(R22+R23)))</f>
        <v>171</v>
      </c>
      <c r="T23" s="247"/>
      <c r="U23" s="65">
        <f t="shared" si="1"/>
        <v>24</v>
      </c>
      <c r="V23" s="66">
        <f>SUM(U22:U23)</f>
        <v>42</v>
      </c>
    </row>
    <row r="24" spans="1:22" ht="16.5" customHeight="1">
      <c r="A24" s="230">
        <v>46</v>
      </c>
      <c r="B24" s="245" t="s">
        <v>177</v>
      </c>
      <c r="C24" s="245" t="s">
        <v>178</v>
      </c>
      <c r="D24" s="58">
        <v>22</v>
      </c>
      <c r="E24" s="21" t="s">
        <v>55</v>
      </c>
      <c r="F24" s="22">
        <v>18</v>
      </c>
      <c r="G24" s="22"/>
      <c r="H24" s="22"/>
      <c r="I24" s="22">
        <v>9</v>
      </c>
      <c r="J24" s="22">
        <v>9</v>
      </c>
      <c r="K24" s="22">
        <v>13</v>
      </c>
      <c r="L24" s="22">
        <v>9</v>
      </c>
      <c r="M24" s="22">
        <v>9</v>
      </c>
      <c r="N24" s="22">
        <v>9</v>
      </c>
      <c r="O24" s="22">
        <v>10</v>
      </c>
      <c r="P24" s="22"/>
      <c r="Q24" s="23"/>
      <c r="R24" s="59">
        <f t="shared" si="0"/>
        <v>86</v>
      </c>
      <c r="S24" s="60"/>
      <c r="T24" s="247"/>
      <c r="U24" s="61">
        <f t="shared" si="1"/>
        <v>18</v>
      </c>
      <c r="V24" s="62" t="s">
        <v>56</v>
      </c>
    </row>
    <row r="25" spans="1:22" ht="16.5" customHeight="1">
      <c r="A25" s="230"/>
      <c r="B25" s="245"/>
      <c r="C25" s="245"/>
      <c r="D25" s="58">
        <v>7</v>
      </c>
      <c r="E25" s="34" t="s">
        <v>57</v>
      </c>
      <c r="F25" s="35">
        <v>17</v>
      </c>
      <c r="G25" s="35"/>
      <c r="H25" s="35"/>
      <c r="I25" s="35">
        <v>9</v>
      </c>
      <c r="J25" s="35"/>
      <c r="K25" s="35">
        <v>13</v>
      </c>
      <c r="L25" s="35">
        <v>9</v>
      </c>
      <c r="M25" s="35">
        <v>9</v>
      </c>
      <c r="N25" s="35">
        <v>10</v>
      </c>
      <c r="O25" s="35">
        <v>10</v>
      </c>
      <c r="P25" s="35"/>
      <c r="Q25" s="36"/>
      <c r="R25" s="63">
        <f t="shared" si="0"/>
        <v>77</v>
      </c>
      <c r="S25" s="67">
        <f>IF(D24="",0,(SUM(R24+R25)))</f>
        <v>163</v>
      </c>
      <c r="T25" s="247"/>
      <c r="U25" s="68">
        <f t="shared" si="1"/>
        <v>17</v>
      </c>
      <c r="V25" s="66">
        <f>SUM(U24:U25)</f>
        <v>35</v>
      </c>
    </row>
    <row r="26" spans="1:22" ht="16.5" customHeight="1">
      <c r="A26" s="230">
        <v>22</v>
      </c>
      <c r="B26" s="245" t="s">
        <v>134</v>
      </c>
      <c r="C26" s="245" t="s">
        <v>135</v>
      </c>
      <c r="D26" s="58">
        <v>61</v>
      </c>
      <c r="E26" s="21" t="s">
        <v>55</v>
      </c>
      <c r="F26" s="22">
        <v>14</v>
      </c>
      <c r="G26" s="22"/>
      <c r="H26" s="22">
        <v>6</v>
      </c>
      <c r="I26" s="22">
        <v>9</v>
      </c>
      <c r="J26" s="22">
        <v>13</v>
      </c>
      <c r="K26" s="22">
        <v>10</v>
      </c>
      <c r="L26" s="22">
        <v>9</v>
      </c>
      <c r="M26" s="22">
        <v>8</v>
      </c>
      <c r="N26" s="22">
        <v>7</v>
      </c>
      <c r="O26" s="22">
        <v>7</v>
      </c>
      <c r="P26" s="22"/>
      <c r="Q26" s="23"/>
      <c r="R26" s="59">
        <f t="shared" si="0"/>
        <v>83</v>
      </c>
      <c r="S26" s="60"/>
      <c r="T26" s="247"/>
      <c r="U26" s="61">
        <f t="shared" si="1"/>
        <v>20</v>
      </c>
      <c r="V26" s="62" t="s">
        <v>56</v>
      </c>
    </row>
    <row r="27" spans="1:22" ht="16.5" customHeight="1">
      <c r="A27" s="230"/>
      <c r="B27" s="245"/>
      <c r="C27" s="245"/>
      <c r="D27" s="58">
        <v>3</v>
      </c>
      <c r="E27" s="34" t="s">
        <v>57</v>
      </c>
      <c r="F27" s="35">
        <v>13</v>
      </c>
      <c r="G27" s="35"/>
      <c r="H27" s="35">
        <v>6</v>
      </c>
      <c r="I27" s="35">
        <v>7</v>
      </c>
      <c r="J27" s="35">
        <v>9</v>
      </c>
      <c r="K27" s="35">
        <v>10</v>
      </c>
      <c r="L27" s="35">
        <v>9</v>
      </c>
      <c r="M27" s="35">
        <v>9</v>
      </c>
      <c r="N27" s="35">
        <v>7</v>
      </c>
      <c r="O27" s="35">
        <v>6</v>
      </c>
      <c r="P27" s="35"/>
      <c r="Q27" s="36"/>
      <c r="R27" s="63">
        <f t="shared" si="0"/>
        <v>76</v>
      </c>
      <c r="S27" s="67">
        <f>IF(D26="",0,(SUM(R26+R27)))</f>
        <v>159</v>
      </c>
      <c r="T27" s="247"/>
      <c r="U27" s="65">
        <f t="shared" si="1"/>
        <v>19</v>
      </c>
      <c r="V27" s="66">
        <f>SUM(U26:U27)</f>
        <v>39</v>
      </c>
    </row>
    <row r="28" spans="1:22" ht="16.5" customHeight="1">
      <c r="A28" s="230">
        <v>16</v>
      </c>
      <c r="B28" s="245" t="s">
        <v>169</v>
      </c>
      <c r="C28" s="245" t="s">
        <v>170</v>
      </c>
      <c r="D28" s="58">
        <v>62</v>
      </c>
      <c r="E28" s="21" t="s">
        <v>55</v>
      </c>
      <c r="F28" s="22">
        <v>12</v>
      </c>
      <c r="G28" s="22"/>
      <c r="H28" s="22"/>
      <c r="I28" s="22">
        <v>9</v>
      </c>
      <c r="J28" s="22">
        <v>15</v>
      </c>
      <c r="K28" s="22">
        <v>13</v>
      </c>
      <c r="L28" s="22">
        <v>9</v>
      </c>
      <c r="M28" s="22">
        <v>9</v>
      </c>
      <c r="N28" s="22">
        <v>9</v>
      </c>
      <c r="O28" s="22">
        <v>8</v>
      </c>
      <c r="P28" s="22"/>
      <c r="Q28" s="23"/>
      <c r="R28" s="59">
        <f t="shared" si="0"/>
        <v>84</v>
      </c>
      <c r="S28" s="60"/>
      <c r="T28" s="247"/>
      <c r="U28" s="61">
        <f t="shared" si="1"/>
        <v>12</v>
      </c>
      <c r="V28" s="62" t="s">
        <v>56</v>
      </c>
    </row>
    <row r="29" spans="1:22" ht="16.5" customHeight="1">
      <c r="A29" s="230"/>
      <c r="B29" s="245"/>
      <c r="C29" s="245"/>
      <c r="D29" s="58">
        <v>54</v>
      </c>
      <c r="E29" s="34" t="s">
        <v>57</v>
      </c>
      <c r="F29" s="35"/>
      <c r="G29" s="35"/>
      <c r="H29" s="35"/>
      <c r="I29" s="35">
        <v>10</v>
      </c>
      <c r="J29" s="35">
        <v>15</v>
      </c>
      <c r="K29" s="35">
        <v>13</v>
      </c>
      <c r="L29" s="35">
        <v>9</v>
      </c>
      <c r="M29" s="35">
        <v>9</v>
      </c>
      <c r="N29" s="35">
        <v>10</v>
      </c>
      <c r="O29" s="35">
        <v>9</v>
      </c>
      <c r="P29" s="35"/>
      <c r="Q29" s="36"/>
      <c r="R29" s="63">
        <f t="shared" si="0"/>
        <v>75</v>
      </c>
      <c r="S29" s="67">
        <f>IF(D28="",0,(SUM(R28+R29)))</f>
        <v>159</v>
      </c>
      <c r="T29" s="247"/>
      <c r="U29" s="65">
        <f t="shared" si="1"/>
        <v>0</v>
      </c>
      <c r="V29" s="66">
        <f>SUM(U28:U29)</f>
        <v>12</v>
      </c>
    </row>
    <row r="30" spans="1:22" ht="16.5" customHeight="1">
      <c r="A30" s="230">
        <v>12</v>
      </c>
      <c r="B30" s="245" t="s">
        <v>211</v>
      </c>
      <c r="C30" s="245" t="s">
        <v>212</v>
      </c>
      <c r="D30" s="58">
        <v>32</v>
      </c>
      <c r="E30" s="21" t="s">
        <v>55</v>
      </c>
      <c r="F30" s="22">
        <v>12</v>
      </c>
      <c r="G30" s="22">
        <v>9</v>
      </c>
      <c r="H30" s="22">
        <v>6</v>
      </c>
      <c r="I30" s="22">
        <v>9</v>
      </c>
      <c r="J30" s="22">
        <v>9</v>
      </c>
      <c r="K30" s="22">
        <v>12</v>
      </c>
      <c r="L30" s="22">
        <v>9</v>
      </c>
      <c r="M30" s="22">
        <v>9</v>
      </c>
      <c r="N30" s="22">
        <v>6</v>
      </c>
      <c r="O30" s="22">
        <v>9</v>
      </c>
      <c r="P30" s="22"/>
      <c r="Q30" s="23"/>
      <c r="R30" s="59">
        <f t="shared" si="0"/>
        <v>90</v>
      </c>
      <c r="S30" s="60"/>
      <c r="T30" s="247"/>
      <c r="U30" s="61">
        <f t="shared" si="1"/>
        <v>27</v>
      </c>
      <c r="V30" s="62" t="s">
        <v>56</v>
      </c>
    </row>
    <row r="31" spans="1:22" ht="16.5" customHeight="1">
      <c r="A31" s="230"/>
      <c r="B31" s="245"/>
      <c r="C31" s="245"/>
      <c r="D31" s="58">
        <v>45</v>
      </c>
      <c r="E31" s="34" t="s">
        <v>57</v>
      </c>
      <c r="F31" s="35"/>
      <c r="G31" s="35">
        <v>9</v>
      </c>
      <c r="H31" s="35">
        <v>6</v>
      </c>
      <c r="I31" s="35">
        <v>6</v>
      </c>
      <c r="J31" s="35"/>
      <c r="K31" s="35">
        <v>12</v>
      </c>
      <c r="L31" s="35">
        <v>9</v>
      </c>
      <c r="M31" s="35">
        <v>9</v>
      </c>
      <c r="N31" s="35">
        <v>8</v>
      </c>
      <c r="O31" s="35">
        <v>6</v>
      </c>
      <c r="P31" s="35"/>
      <c r="Q31" s="36"/>
      <c r="R31" s="63">
        <f t="shared" si="0"/>
        <v>65</v>
      </c>
      <c r="S31" s="67">
        <f>IF(D30="",0,(SUM(R30+R31)))</f>
        <v>155</v>
      </c>
      <c r="T31" s="247"/>
      <c r="U31" s="65">
        <f t="shared" si="1"/>
        <v>15</v>
      </c>
      <c r="V31" s="66">
        <f>SUM(U30:U31)</f>
        <v>42</v>
      </c>
    </row>
    <row r="32" spans="1:22" ht="16.5" customHeight="1">
      <c r="A32" s="230">
        <v>44</v>
      </c>
      <c r="B32" s="245" t="s">
        <v>154</v>
      </c>
      <c r="C32" s="245" t="s">
        <v>28</v>
      </c>
      <c r="D32" s="58">
        <v>83</v>
      </c>
      <c r="E32" s="21" t="s">
        <v>55</v>
      </c>
      <c r="F32" s="4">
        <v>12</v>
      </c>
      <c r="G32" s="4">
        <v>9</v>
      </c>
      <c r="I32" s="4">
        <v>9</v>
      </c>
      <c r="J32" s="4">
        <v>12</v>
      </c>
      <c r="K32" s="4">
        <v>13</v>
      </c>
      <c r="L32" s="4">
        <v>9</v>
      </c>
      <c r="M32" s="4">
        <v>9</v>
      </c>
      <c r="N32" s="4">
        <v>6</v>
      </c>
      <c r="O32" s="4">
        <v>10</v>
      </c>
      <c r="Q32" s="23"/>
      <c r="R32" s="59">
        <f t="shared" si="0"/>
        <v>89</v>
      </c>
      <c r="S32" s="60"/>
      <c r="T32" s="247"/>
      <c r="U32" s="61">
        <f>SUM(F70:H70)</f>
        <v>0</v>
      </c>
      <c r="V32" s="62" t="s">
        <v>56</v>
      </c>
    </row>
    <row r="33" spans="1:22" ht="16.5" customHeight="1">
      <c r="A33" s="230"/>
      <c r="B33" s="245"/>
      <c r="C33" s="245"/>
      <c r="D33" s="58">
        <v>95</v>
      </c>
      <c r="E33" s="34" t="s">
        <v>57</v>
      </c>
      <c r="G33" s="4">
        <v>9</v>
      </c>
      <c r="I33" s="4">
        <v>6</v>
      </c>
      <c r="J33" s="4">
        <v>9</v>
      </c>
      <c r="K33" s="4">
        <v>12</v>
      </c>
      <c r="L33" s="4">
        <v>9</v>
      </c>
      <c r="M33" s="4">
        <v>9</v>
      </c>
      <c r="N33" s="4">
        <v>6</v>
      </c>
      <c r="O33" s="4">
        <v>6</v>
      </c>
      <c r="Q33" s="36"/>
      <c r="R33" s="63">
        <f t="shared" si="0"/>
        <v>66</v>
      </c>
      <c r="S33" s="67">
        <f>IF(D32="",0,(SUM(R32+R33)))</f>
        <v>155</v>
      </c>
      <c r="T33" s="247"/>
      <c r="U33" s="65">
        <f>SUM(F71:H71)</f>
        <v>9</v>
      </c>
      <c r="V33" s="66">
        <f>SUM(U32:U33)</f>
        <v>9</v>
      </c>
    </row>
    <row r="34" spans="1:22" ht="16.5" customHeight="1">
      <c r="A34" s="230">
        <v>27</v>
      </c>
      <c r="B34" s="245" t="s">
        <v>134</v>
      </c>
      <c r="C34" s="245" t="s">
        <v>135</v>
      </c>
      <c r="D34" s="58">
        <v>41</v>
      </c>
      <c r="E34" s="21" t="s">
        <v>55</v>
      </c>
      <c r="F34" s="22">
        <v>15</v>
      </c>
      <c r="G34" s="22"/>
      <c r="H34" s="22">
        <v>6</v>
      </c>
      <c r="I34" s="22">
        <v>9</v>
      </c>
      <c r="J34" s="22"/>
      <c r="K34" s="22">
        <v>12</v>
      </c>
      <c r="L34" s="22">
        <v>12</v>
      </c>
      <c r="M34" s="22">
        <v>9</v>
      </c>
      <c r="N34" s="22">
        <v>6</v>
      </c>
      <c r="O34" s="22">
        <v>9</v>
      </c>
      <c r="P34" s="22"/>
      <c r="Q34" s="23"/>
      <c r="R34" s="59">
        <f aca="true" t="shared" si="2" ref="R34:R65">IF(D34="","",SUM(F34:P34)-(Q34))</f>
        <v>78</v>
      </c>
      <c r="S34" s="60"/>
      <c r="T34" s="246"/>
      <c r="U34" s="61">
        <f aca="true" t="shared" si="3" ref="U34:U69">SUM(F34:H34)</f>
        <v>21</v>
      </c>
      <c r="V34" s="62" t="s">
        <v>56</v>
      </c>
    </row>
    <row r="35" spans="1:22" ht="16.5" customHeight="1">
      <c r="A35" s="230"/>
      <c r="B35" s="245"/>
      <c r="C35" s="245"/>
      <c r="D35" s="58">
        <v>54</v>
      </c>
      <c r="E35" s="34" t="s">
        <v>57</v>
      </c>
      <c r="F35" s="35">
        <v>13</v>
      </c>
      <c r="G35" s="35"/>
      <c r="H35" s="35">
        <v>6</v>
      </c>
      <c r="I35" s="35">
        <v>9</v>
      </c>
      <c r="J35" s="35"/>
      <c r="K35" s="35">
        <v>12</v>
      </c>
      <c r="L35" s="35">
        <v>9</v>
      </c>
      <c r="M35" s="35">
        <v>9</v>
      </c>
      <c r="N35" s="35">
        <v>9</v>
      </c>
      <c r="O35" s="35">
        <v>6</v>
      </c>
      <c r="P35" s="35"/>
      <c r="Q35" s="36"/>
      <c r="R35" s="63">
        <f t="shared" si="2"/>
        <v>73</v>
      </c>
      <c r="S35" s="64">
        <f>IF(D34="",0,(SUM(R34+R35)))</f>
        <v>151</v>
      </c>
      <c r="T35" s="246"/>
      <c r="U35" s="65">
        <f t="shared" si="3"/>
        <v>19</v>
      </c>
      <c r="V35" s="66">
        <f>SUM(U34:U35)</f>
        <v>40</v>
      </c>
    </row>
    <row r="36" spans="1:22" ht="16.5" customHeight="1">
      <c r="A36" s="230">
        <v>47</v>
      </c>
      <c r="B36" s="245" t="s">
        <v>194</v>
      </c>
      <c r="C36" s="245" t="s">
        <v>37</v>
      </c>
      <c r="D36" s="58">
        <v>159</v>
      </c>
      <c r="E36" s="21" t="s">
        <v>55</v>
      </c>
      <c r="F36" s="22">
        <v>15</v>
      </c>
      <c r="G36" s="22"/>
      <c r="H36" s="22">
        <v>6</v>
      </c>
      <c r="I36" s="22">
        <v>9</v>
      </c>
      <c r="J36" s="22">
        <v>9</v>
      </c>
      <c r="K36" s="22">
        <v>9</v>
      </c>
      <c r="L36" s="22">
        <v>9</v>
      </c>
      <c r="M36" s="22">
        <v>9</v>
      </c>
      <c r="N36" s="22">
        <v>9</v>
      </c>
      <c r="O36" s="22">
        <v>9</v>
      </c>
      <c r="P36" s="22"/>
      <c r="Q36" s="23"/>
      <c r="R36" s="59">
        <f t="shared" si="2"/>
        <v>84</v>
      </c>
      <c r="S36" s="60"/>
      <c r="T36" s="247"/>
      <c r="U36" s="61">
        <f t="shared" si="3"/>
        <v>21</v>
      </c>
      <c r="V36" s="62" t="s">
        <v>56</v>
      </c>
    </row>
    <row r="37" spans="1:22" ht="16.5" customHeight="1">
      <c r="A37" s="230"/>
      <c r="B37" s="245"/>
      <c r="C37" s="245"/>
      <c r="D37" s="58">
        <v>46</v>
      </c>
      <c r="E37" s="34" t="s">
        <v>57</v>
      </c>
      <c r="F37" s="35">
        <v>15</v>
      </c>
      <c r="G37" s="35">
        <v>9</v>
      </c>
      <c r="H37" s="35"/>
      <c r="I37" s="35">
        <v>6</v>
      </c>
      <c r="J37" s="35"/>
      <c r="K37" s="35">
        <v>9</v>
      </c>
      <c r="L37" s="35">
        <v>6</v>
      </c>
      <c r="M37" s="35">
        <v>6</v>
      </c>
      <c r="N37" s="35">
        <v>9</v>
      </c>
      <c r="O37" s="35">
        <v>6</v>
      </c>
      <c r="P37" s="35"/>
      <c r="Q37" s="36"/>
      <c r="R37" s="63">
        <f t="shared" si="2"/>
        <v>66</v>
      </c>
      <c r="S37" s="67">
        <f>IF(D36="",0,(SUM(R36+R37)))</f>
        <v>150</v>
      </c>
      <c r="T37" s="247"/>
      <c r="U37" s="65">
        <f t="shared" si="3"/>
        <v>24</v>
      </c>
      <c r="V37" s="66">
        <f>SUM(U36:U37)</f>
        <v>45</v>
      </c>
    </row>
    <row r="38" spans="1:22" ht="16.5" customHeight="1">
      <c r="A38" s="230">
        <v>11</v>
      </c>
      <c r="B38" s="245" t="s">
        <v>211</v>
      </c>
      <c r="C38" s="245" t="s">
        <v>212</v>
      </c>
      <c r="D38" s="58">
        <v>25</v>
      </c>
      <c r="E38" s="21" t="s">
        <v>55</v>
      </c>
      <c r="F38" s="22">
        <v>12</v>
      </c>
      <c r="G38" s="22">
        <v>9</v>
      </c>
      <c r="H38" s="22"/>
      <c r="I38" s="22">
        <v>6</v>
      </c>
      <c r="J38" s="22"/>
      <c r="K38" s="22">
        <v>12</v>
      </c>
      <c r="L38" s="22">
        <v>9</v>
      </c>
      <c r="M38" s="22">
        <v>9</v>
      </c>
      <c r="N38" s="22">
        <v>6</v>
      </c>
      <c r="O38" s="22">
        <v>6</v>
      </c>
      <c r="P38" s="22"/>
      <c r="Q38" s="23"/>
      <c r="R38" s="59">
        <f t="shared" si="2"/>
        <v>69</v>
      </c>
      <c r="S38" s="60"/>
      <c r="T38" s="247"/>
      <c r="U38" s="61">
        <f t="shared" si="3"/>
        <v>21</v>
      </c>
      <c r="V38" s="62" t="s">
        <v>56</v>
      </c>
    </row>
    <row r="39" spans="1:22" ht="16.5" customHeight="1">
      <c r="A39" s="230"/>
      <c r="B39" s="245"/>
      <c r="C39" s="245"/>
      <c r="D39" s="58">
        <v>49</v>
      </c>
      <c r="E39" s="34" t="s">
        <v>57</v>
      </c>
      <c r="F39" s="35">
        <v>12</v>
      </c>
      <c r="G39" s="35">
        <v>10</v>
      </c>
      <c r="H39" s="35"/>
      <c r="I39" s="35">
        <v>6</v>
      </c>
      <c r="J39" s="35">
        <v>9</v>
      </c>
      <c r="K39" s="35">
        <v>12</v>
      </c>
      <c r="L39" s="35">
        <v>6</v>
      </c>
      <c r="M39" s="35">
        <v>9</v>
      </c>
      <c r="N39" s="35">
        <v>9</v>
      </c>
      <c r="O39" s="35">
        <v>6</v>
      </c>
      <c r="P39" s="35"/>
      <c r="Q39" s="36"/>
      <c r="R39" s="63">
        <f t="shared" si="2"/>
        <v>79</v>
      </c>
      <c r="S39" s="71">
        <f>IF(D38="",0,(SUM(R38+R39)))</f>
        <v>148</v>
      </c>
      <c r="T39" s="247"/>
      <c r="U39" s="68">
        <f t="shared" si="3"/>
        <v>22</v>
      </c>
      <c r="V39" s="66">
        <f>SUM(U38:U39)</f>
        <v>43</v>
      </c>
    </row>
    <row r="40" spans="1:22" ht="16.5" customHeight="1">
      <c r="A40" s="230">
        <v>43</v>
      </c>
      <c r="B40" s="245" t="s">
        <v>154</v>
      </c>
      <c r="C40" s="245" t="s">
        <v>28</v>
      </c>
      <c r="D40" s="58">
        <v>10</v>
      </c>
      <c r="E40" s="21" t="s">
        <v>55</v>
      </c>
      <c r="F40" s="22">
        <v>12</v>
      </c>
      <c r="G40" s="22">
        <v>9</v>
      </c>
      <c r="H40" s="22"/>
      <c r="I40" s="22">
        <v>6</v>
      </c>
      <c r="J40" s="22"/>
      <c r="K40" s="22">
        <v>12</v>
      </c>
      <c r="L40" s="22">
        <v>9</v>
      </c>
      <c r="M40" s="22">
        <v>6</v>
      </c>
      <c r="N40" s="22">
        <v>9</v>
      </c>
      <c r="O40" s="22">
        <v>9</v>
      </c>
      <c r="P40" s="22"/>
      <c r="Q40" s="23"/>
      <c r="R40" s="59">
        <f t="shared" si="2"/>
        <v>72</v>
      </c>
      <c r="S40" s="60"/>
      <c r="T40" s="247"/>
      <c r="U40" s="61">
        <f t="shared" si="3"/>
        <v>21</v>
      </c>
      <c r="V40" s="62" t="s">
        <v>56</v>
      </c>
    </row>
    <row r="41" spans="1:22" ht="16.5" customHeight="1">
      <c r="A41" s="230"/>
      <c r="B41" s="245"/>
      <c r="C41" s="245"/>
      <c r="D41" s="58">
        <v>118</v>
      </c>
      <c r="E41" s="34" t="s">
        <v>57</v>
      </c>
      <c r="F41" s="35">
        <v>12</v>
      </c>
      <c r="G41" s="35">
        <v>9</v>
      </c>
      <c r="H41" s="35"/>
      <c r="I41" s="35">
        <v>6</v>
      </c>
      <c r="J41" s="35">
        <v>9</v>
      </c>
      <c r="K41" s="35">
        <v>12</v>
      </c>
      <c r="L41" s="35">
        <v>6</v>
      </c>
      <c r="M41" s="35">
        <v>6</v>
      </c>
      <c r="N41" s="35">
        <v>6</v>
      </c>
      <c r="O41" s="35">
        <v>9</v>
      </c>
      <c r="P41" s="35"/>
      <c r="Q41" s="36"/>
      <c r="R41" s="63">
        <f t="shared" si="2"/>
        <v>75</v>
      </c>
      <c r="S41" s="64">
        <f>IF(D40="",0,(SUM(R40+R41)))</f>
        <v>147</v>
      </c>
      <c r="T41" s="247"/>
      <c r="U41" s="65">
        <f t="shared" si="3"/>
        <v>21</v>
      </c>
      <c r="V41" s="66">
        <f>SUM(U40:U41)</f>
        <v>42</v>
      </c>
    </row>
    <row r="42" spans="1:22" ht="16.5" customHeight="1">
      <c r="A42" s="230">
        <v>15</v>
      </c>
      <c r="B42" s="245" t="s">
        <v>169</v>
      </c>
      <c r="C42" s="245" t="s">
        <v>170</v>
      </c>
      <c r="D42" s="58">
        <v>65</v>
      </c>
      <c r="E42" s="21" t="s">
        <v>55</v>
      </c>
      <c r="F42" s="22"/>
      <c r="G42" s="22"/>
      <c r="H42" s="22"/>
      <c r="I42" s="22">
        <v>8</v>
      </c>
      <c r="J42" s="22">
        <v>13</v>
      </c>
      <c r="K42" s="22">
        <v>13</v>
      </c>
      <c r="L42" s="22">
        <v>7</v>
      </c>
      <c r="M42" s="22">
        <v>7</v>
      </c>
      <c r="N42" s="22">
        <v>8</v>
      </c>
      <c r="O42" s="22">
        <v>7</v>
      </c>
      <c r="P42" s="22"/>
      <c r="Q42" s="23"/>
      <c r="R42" s="59">
        <f t="shared" si="2"/>
        <v>63</v>
      </c>
      <c r="S42" s="60"/>
      <c r="T42" s="247"/>
      <c r="U42" s="61">
        <f t="shared" si="3"/>
        <v>0</v>
      </c>
      <c r="V42" s="62" t="s">
        <v>56</v>
      </c>
    </row>
    <row r="43" spans="1:22" ht="16.5" customHeight="1">
      <c r="A43" s="230"/>
      <c r="B43" s="245"/>
      <c r="C43" s="245"/>
      <c r="D43" s="58">
        <v>70</v>
      </c>
      <c r="E43" s="34" t="s">
        <v>57</v>
      </c>
      <c r="F43" s="35">
        <v>12</v>
      </c>
      <c r="G43" s="35"/>
      <c r="H43" s="35"/>
      <c r="I43" s="35">
        <v>8</v>
      </c>
      <c r="J43" s="35">
        <v>14</v>
      </c>
      <c r="K43" s="35">
        <v>13</v>
      </c>
      <c r="L43" s="35">
        <v>8</v>
      </c>
      <c r="M43" s="35">
        <v>8</v>
      </c>
      <c r="N43" s="35">
        <v>8</v>
      </c>
      <c r="O43" s="35">
        <v>9</v>
      </c>
      <c r="P43" s="35"/>
      <c r="Q43" s="36"/>
      <c r="R43" s="63">
        <f t="shared" si="2"/>
        <v>80</v>
      </c>
      <c r="S43" s="67">
        <f>IF(D42="",0,(SUM(R42+R43)))</f>
        <v>143</v>
      </c>
      <c r="T43" s="247"/>
      <c r="U43" s="65">
        <f t="shared" si="3"/>
        <v>12</v>
      </c>
      <c r="V43" s="66">
        <f>SUM(U42:U43)</f>
        <v>12</v>
      </c>
    </row>
    <row r="44" spans="1:22" ht="16.5" customHeight="1">
      <c r="A44" s="230">
        <v>30</v>
      </c>
      <c r="B44" s="245" t="s">
        <v>192</v>
      </c>
      <c r="C44" s="245" t="s">
        <v>193</v>
      </c>
      <c r="D44" s="58">
        <v>27</v>
      </c>
      <c r="E44" s="21" t="s">
        <v>55</v>
      </c>
      <c r="F44" s="22">
        <v>15</v>
      </c>
      <c r="G44" s="22">
        <v>9</v>
      </c>
      <c r="H44" s="22"/>
      <c r="I44" s="22">
        <v>9</v>
      </c>
      <c r="J44" s="22">
        <v>9</v>
      </c>
      <c r="K44" s="22">
        <v>12</v>
      </c>
      <c r="L44" s="22">
        <v>6</v>
      </c>
      <c r="M44" s="22">
        <v>6</v>
      </c>
      <c r="N44" s="22">
        <v>6</v>
      </c>
      <c r="O44" s="22">
        <v>9</v>
      </c>
      <c r="P44" s="22"/>
      <c r="Q44" s="23"/>
      <c r="R44" s="59">
        <f t="shared" si="2"/>
        <v>81</v>
      </c>
      <c r="S44" s="60"/>
      <c r="T44" s="247"/>
      <c r="U44" s="61">
        <f t="shared" si="3"/>
        <v>24</v>
      </c>
      <c r="V44" s="62" t="s">
        <v>56</v>
      </c>
    </row>
    <row r="45" spans="1:22" ht="16.5" customHeight="1">
      <c r="A45" s="230"/>
      <c r="B45" s="245"/>
      <c r="C45" s="245"/>
      <c r="D45" s="58">
        <v>3</v>
      </c>
      <c r="E45" s="34" t="s">
        <v>57</v>
      </c>
      <c r="F45" s="35">
        <v>12</v>
      </c>
      <c r="G45" s="35"/>
      <c r="H45" s="35"/>
      <c r="I45" s="35">
        <v>9</v>
      </c>
      <c r="J45" s="35"/>
      <c r="K45" s="35">
        <v>9</v>
      </c>
      <c r="L45" s="35">
        <v>6</v>
      </c>
      <c r="M45" s="35">
        <v>9</v>
      </c>
      <c r="N45" s="35">
        <v>9</v>
      </c>
      <c r="O45" s="35">
        <v>6</v>
      </c>
      <c r="P45" s="35"/>
      <c r="Q45" s="36"/>
      <c r="R45" s="63">
        <f t="shared" si="2"/>
        <v>60</v>
      </c>
      <c r="S45" s="67">
        <f>IF(D44="",0,(SUM(R44+R45)))</f>
        <v>141</v>
      </c>
      <c r="T45" s="247"/>
      <c r="U45" s="68">
        <f t="shared" si="3"/>
        <v>12</v>
      </c>
      <c r="V45" s="66">
        <f>SUM(U44:U45)</f>
        <v>36</v>
      </c>
    </row>
    <row r="46" spans="1:22" ht="16.5" customHeight="1">
      <c r="A46" s="230">
        <v>7</v>
      </c>
      <c r="B46" s="245" t="s">
        <v>232</v>
      </c>
      <c r="C46" s="245" t="s">
        <v>233</v>
      </c>
      <c r="D46" s="58">
        <v>58</v>
      </c>
      <c r="E46" s="21" t="s">
        <v>55</v>
      </c>
      <c r="F46" s="22"/>
      <c r="G46" s="22"/>
      <c r="H46" s="22"/>
      <c r="I46" s="22">
        <v>7</v>
      </c>
      <c r="J46" s="22">
        <v>12</v>
      </c>
      <c r="K46" s="22">
        <v>10</v>
      </c>
      <c r="L46" s="22">
        <v>9</v>
      </c>
      <c r="M46" s="22">
        <v>10</v>
      </c>
      <c r="N46" s="22">
        <v>9</v>
      </c>
      <c r="O46" s="22">
        <v>7</v>
      </c>
      <c r="P46" s="22"/>
      <c r="Q46" s="23"/>
      <c r="R46" s="59">
        <f t="shared" si="2"/>
        <v>64</v>
      </c>
      <c r="S46" s="60"/>
      <c r="T46" s="247"/>
      <c r="U46" s="61">
        <f t="shared" si="3"/>
        <v>0</v>
      </c>
      <c r="V46" s="62" t="s">
        <v>56</v>
      </c>
    </row>
    <row r="47" spans="1:22" ht="16.5" customHeight="1">
      <c r="A47" s="230"/>
      <c r="B47" s="245" t="s">
        <v>232</v>
      </c>
      <c r="C47" s="245"/>
      <c r="D47" s="58">
        <v>34</v>
      </c>
      <c r="E47" s="34" t="s">
        <v>57</v>
      </c>
      <c r="F47" s="35"/>
      <c r="G47" s="35">
        <v>9</v>
      </c>
      <c r="H47" s="35"/>
      <c r="I47" s="35">
        <v>8</v>
      </c>
      <c r="J47" s="35">
        <v>12</v>
      </c>
      <c r="K47" s="35">
        <v>10</v>
      </c>
      <c r="L47" s="35">
        <v>9</v>
      </c>
      <c r="M47" s="35">
        <v>10</v>
      </c>
      <c r="N47" s="35">
        <v>7</v>
      </c>
      <c r="O47" s="35">
        <v>6</v>
      </c>
      <c r="P47" s="35"/>
      <c r="Q47" s="36"/>
      <c r="R47" s="63">
        <f t="shared" si="2"/>
        <v>71</v>
      </c>
      <c r="S47" s="71">
        <f>IF(D46="",0,(SUM(R46+R47)))</f>
        <v>135</v>
      </c>
      <c r="T47" s="247"/>
      <c r="U47" s="68">
        <f t="shared" si="3"/>
        <v>9</v>
      </c>
      <c r="V47" s="66">
        <f>SUM(U46:U47)</f>
        <v>9</v>
      </c>
    </row>
    <row r="48" spans="1:22" ht="16.5" customHeight="1">
      <c r="A48" s="230">
        <v>8</v>
      </c>
      <c r="B48" s="245" t="s">
        <v>232</v>
      </c>
      <c r="C48" s="245" t="s">
        <v>233</v>
      </c>
      <c r="D48" s="58">
        <v>23</v>
      </c>
      <c r="E48" s="21" t="s">
        <v>55</v>
      </c>
      <c r="F48" s="22"/>
      <c r="G48" s="22"/>
      <c r="H48" s="22"/>
      <c r="I48" s="22">
        <v>8</v>
      </c>
      <c r="J48" s="22">
        <v>12</v>
      </c>
      <c r="K48" s="22">
        <v>11</v>
      </c>
      <c r="L48" s="22">
        <v>10</v>
      </c>
      <c r="M48" s="22">
        <v>12</v>
      </c>
      <c r="N48" s="22">
        <v>8</v>
      </c>
      <c r="O48" s="22">
        <v>7</v>
      </c>
      <c r="P48" s="22"/>
      <c r="Q48" s="23"/>
      <c r="R48" s="59">
        <f t="shared" si="2"/>
        <v>68</v>
      </c>
      <c r="S48" s="60"/>
      <c r="T48" s="247"/>
      <c r="U48" s="61">
        <f t="shared" si="3"/>
        <v>0</v>
      </c>
      <c r="V48" s="62" t="s">
        <v>56</v>
      </c>
    </row>
    <row r="49" spans="1:22" ht="16.5" customHeight="1">
      <c r="A49" s="230"/>
      <c r="B49" s="245" t="s">
        <v>232</v>
      </c>
      <c r="C49" s="245"/>
      <c r="D49" s="58">
        <v>20</v>
      </c>
      <c r="E49" s="34" t="s">
        <v>57</v>
      </c>
      <c r="F49" s="35"/>
      <c r="G49" s="35"/>
      <c r="H49" s="35"/>
      <c r="I49" s="35">
        <v>7</v>
      </c>
      <c r="J49" s="35">
        <v>14</v>
      </c>
      <c r="K49" s="35">
        <v>11</v>
      </c>
      <c r="L49" s="35">
        <v>9</v>
      </c>
      <c r="M49" s="35">
        <v>10</v>
      </c>
      <c r="N49" s="35">
        <v>9</v>
      </c>
      <c r="O49" s="35">
        <v>6</v>
      </c>
      <c r="P49" s="35"/>
      <c r="Q49" s="36"/>
      <c r="R49" s="63">
        <f t="shared" si="2"/>
        <v>66</v>
      </c>
      <c r="S49" s="71">
        <f>IF(D48="",0,(SUM(R48+R49)))</f>
        <v>134</v>
      </c>
      <c r="T49" s="247"/>
      <c r="U49" s="68">
        <f t="shared" si="3"/>
        <v>0</v>
      </c>
      <c r="V49" s="66">
        <f>SUM(U48:U49)</f>
        <v>0</v>
      </c>
    </row>
    <row r="50" spans="1:22" ht="16.5" customHeight="1">
      <c r="A50" s="230">
        <v>19</v>
      </c>
      <c r="B50" s="245" t="s">
        <v>200</v>
      </c>
      <c r="C50" s="245" t="s">
        <v>44</v>
      </c>
      <c r="D50" s="58">
        <v>97</v>
      </c>
      <c r="E50" s="21" t="s">
        <v>55</v>
      </c>
      <c r="F50" s="22"/>
      <c r="G50" s="22">
        <v>9</v>
      </c>
      <c r="H50" s="22"/>
      <c r="I50" s="22">
        <v>6</v>
      </c>
      <c r="J50" s="22"/>
      <c r="K50" s="22">
        <v>13</v>
      </c>
      <c r="L50" s="22"/>
      <c r="M50" s="22"/>
      <c r="N50" s="22"/>
      <c r="O50" s="22">
        <v>9</v>
      </c>
      <c r="P50" s="22"/>
      <c r="Q50" s="23"/>
      <c r="R50" s="59">
        <f t="shared" si="2"/>
        <v>37</v>
      </c>
      <c r="S50" s="60"/>
      <c r="T50" s="247"/>
      <c r="U50" s="61">
        <f t="shared" si="3"/>
        <v>9</v>
      </c>
      <c r="V50" s="62" t="s">
        <v>56</v>
      </c>
    </row>
    <row r="51" spans="1:22" ht="16.5" customHeight="1">
      <c r="A51" s="230"/>
      <c r="B51" s="245"/>
      <c r="C51" s="245"/>
      <c r="D51" s="58">
        <v>101</v>
      </c>
      <c r="E51" s="34" t="s">
        <v>57</v>
      </c>
      <c r="F51" s="35">
        <v>18</v>
      </c>
      <c r="G51" s="35">
        <v>10</v>
      </c>
      <c r="H51" s="35">
        <v>6</v>
      </c>
      <c r="I51" s="35">
        <v>8</v>
      </c>
      <c r="J51" s="35"/>
      <c r="K51" s="35">
        <v>14</v>
      </c>
      <c r="L51" s="35">
        <v>8</v>
      </c>
      <c r="M51" s="35">
        <v>9</v>
      </c>
      <c r="N51" s="35">
        <v>9</v>
      </c>
      <c r="O51" s="35">
        <v>9</v>
      </c>
      <c r="P51" s="35">
        <v>3</v>
      </c>
      <c r="Q51" s="36"/>
      <c r="R51" s="63">
        <f t="shared" si="2"/>
        <v>94</v>
      </c>
      <c r="S51" s="67">
        <f>IF(D50="",0,(SUM(R50+R51)))</f>
        <v>131</v>
      </c>
      <c r="T51" s="247"/>
      <c r="U51" s="65">
        <f t="shared" si="3"/>
        <v>34</v>
      </c>
      <c r="V51" s="66">
        <f>SUM(U50:U51)</f>
        <v>43</v>
      </c>
    </row>
    <row r="52" spans="1:22" ht="16.5" customHeight="1">
      <c r="A52" s="230">
        <v>13</v>
      </c>
      <c r="B52" s="245" t="s">
        <v>192</v>
      </c>
      <c r="C52" s="245" t="s">
        <v>193</v>
      </c>
      <c r="D52" s="58">
        <v>36</v>
      </c>
      <c r="E52" s="21" t="s">
        <v>55</v>
      </c>
      <c r="F52" s="22">
        <v>17</v>
      </c>
      <c r="G52" s="22"/>
      <c r="H52" s="22"/>
      <c r="I52" s="22">
        <v>9</v>
      </c>
      <c r="J52" s="22">
        <v>10</v>
      </c>
      <c r="K52" s="22">
        <v>12</v>
      </c>
      <c r="L52" s="22">
        <v>6</v>
      </c>
      <c r="M52" s="22">
        <v>9</v>
      </c>
      <c r="N52" s="22">
        <v>9</v>
      </c>
      <c r="O52" s="22">
        <v>9</v>
      </c>
      <c r="P52" s="22"/>
      <c r="Q52" s="23"/>
      <c r="R52" s="59">
        <f t="shared" si="2"/>
        <v>81</v>
      </c>
      <c r="S52" s="60"/>
      <c r="T52" s="247"/>
      <c r="U52" s="61">
        <f t="shared" si="3"/>
        <v>17</v>
      </c>
      <c r="V52" s="62" t="s">
        <v>56</v>
      </c>
    </row>
    <row r="53" spans="1:22" ht="16.5" customHeight="1">
      <c r="A53" s="230"/>
      <c r="B53" s="245"/>
      <c r="C53" s="245"/>
      <c r="D53" s="58">
        <v>18</v>
      </c>
      <c r="E53" s="34" t="s">
        <v>57</v>
      </c>
      <c r="F53" s="35">
        <v>12</v>
      </c>
      <c r="G53" s="35"/>
      <c r="H53" s="35"/>
      <c r="I53" s="35">
        <v>6</v>
      </c>
      <c r="J53" s="35"/>
      <c r="K53" s="35">
        <v>12</v>
      </c>
      <c r="L53" s="35">
        <v>6</v>
      </c>
      <c r="M53" s="35"/>
      <c r="N53" s="35">
        <v>6</v>
      </c>
      <c r="O53" s="35">
        <v>6</v>
      </c>
      <c r="P53" s="35"/>
      <c r="Q53" s="36"/>
      <c r="R53" s="63">
        <f t="shared" si="2"/>
        <v>48</v>
      </c>
      <c r="S53" s="67">
        <f>IF(D52="",0,(SUM(R52+R53)))</f>
        <v>129</v>
      </c>
      <c r="T53" s="247"/>
      <c r="U53" s="65">
        <f t="shared" si="3"/>
        <v>12</v>
      </c>
      <c r="V53" s="66">
        <f>SUM(U52:U53)</f>
        <v>29</v>
      </c>
    </row>
    <row r="54" spans="1:22" ht="16.5" customHeight="1">
      <c r="A54" s="230">
        <v>1</v>
      </c>
      <c r="B54" s="245" t="s">
        <v>148</v>
      </c>
      <c r="C54" s="245" t="s">
        <v>149</v>
      </c>
      <c r="D54" s="58">
        <v>14</v>
      </c>
      <c r="E54" s="21" t="s">
        <v>55</v>
      </c>
      <c r="F54" s="22">
        <v>12</v>
      </c>
      <c r="G54" s="22"/>
      <c r="H54" s="22"/>
      <c r="I54" s="22">
        <v>9</v>
      </c>
      <c r="J54" s="22"/>
      <c r="K54" s="22">
        <v>9</v>
      </c>
      <c r="L54" s="22">
        <v>9</v>
      </c>
      <c r="M54" s="22">
        <v>9</v>
      </c>
      <c r="N54" s="22">
        <v>9</v>
      </c>
      <c r="O54" s="22">
        <v>6</v>
      </c>
      <c r="P54" s="22"/>
      <c r="Q54" s="23"/>
      <c r="R54" s="59">
        <f t="shared" si="2"/>
        <v>63</v>
      </c>
      <c r="S54" s="60"/>
      <c r="T54" s="247"/>
      <c r="U54" s="61">
        <f t="shared" si="3"/>
        <v>12</v>
      </c>
      <c r="V54" s="62" t="s">
        <v>56</v>
      </c>
    </row>
    <row r="55" spans="1:22" ht="16.5" customHeight="1">
      <c r="A55" s="230"/>
      <c r="B55" s="245"/>
      <c r="C55" s="245"/>
      <c r="D55" s="58">
        <v>12</v>
      </c>
      <c r="E55" s="34" t="s">
        <v>57</v>
      </c>
      <c r="F55" s="35">
        <v>15</v>
      </c>
      <c r="G55" s="35"/>
      <c r="H55" s="35"/>
      <c r="I55" s="35">
        <v>9</v>
      </c>
      <c r="J55" s="35"/>
      <c r="K55" s="35">
        <v>9</v>
      </c>
      <c r="L55" s="35">
        <v>6</v>
      </c>
      <c r="M55" s="35">
        <v>9</v>
      </c>
      <c r="N55" s="35">
        <v>6</v>
      </c>
      <c r="O55" s="35">
        <v>6</v>
      </c>
      <c r="P55" s="35"/>
      <c r="Q55" s="36"/>
      <c r="R55" s="63">
        <f t="shared" si="2"/>
        <v>60</v>
      </c>
      <c r="S55" s="67">
        <f>IF(D54="",0,(SUM(R54+R55)))</f>
        <v>123</v>
      </c>
      <c r="T55" s="247"/>
      <c r="U55" s="65">
        <f t="shared" si="3"/>
        <v>15</v>
      </c>
      <c r="V55" s="66">
        <f>SUM(U54:U55)</f>
        <v>27</v>
      </c>
    </row>
    <row r="56" spans="1:22" ht="16.5" customHeight="1">
      <c r="A56" s="230">
        <v>6</v>
      </c>
      <c r="B56" s="245" t="s">
        <v>192</v>
      </c>
      <c r="C56" s="245" t="s">
        <v>193</v>
      </c>
      <c r="D56" s="58">
        <v>74</v>
      </c>
      <c r="E56" s="21" t="s">
        <v>55</v>
      </c>
      <c r="F56" s="69"/>
      <c r="G56" s="69"/>
      <c r="H56" s="69"/>
      <c r="I56" s="69">
        <v>6</v>
      </c>
      <c r="J56" s="69"/>
      <c r="K56" s="69">
        <v>9</v>
      </c>
      <c r="L56" s="69">
        <v>6</v>
      </c>
      <c r="M56" s="69">
        <v>9</v>
      </c>
      <c r="N56" s="69">
        <v>6</v>
      </c>
      <c r="O56" s="69"/>
      <c r="P56" s="69"/>
      <c r="Q56" s="23"/>
      <c r="R56" s="59">
        <f t="shared" si="2"/>
        <v>36</v>
      </c>
      <c r="S56" s="60"/>
      <c r="T56" s="247"/>
      <c r="U56" s="61">
        <f t="shared" si="3"/>
        <v>0</v>
      </c>
      <c r="V56" s="62" t="s">
        <v>56</v>
      </c>
    </row>
    <row r="57" spans="1:22" ht="16.5" customHeight="1">
      <c r="A57" s="230"/>
      <c r="B57" s="245"/>
      <c r="C57" s="245"/>
      <c r="D57" s="58">
        <v>59</v>
      </c>
      <c r="E57" s="34" t="s">
        <v>57</v>
      </c>
      <c r="F57" s="69">
        <v>17</v>
      </c>
      <c r="G57" s="69">
        <v>9</v>
      </c>
      <c r="H57" s="69"/>
      <c r="I57" s="69">
        <v>6</v>
      </c>
      <c r="J57" s="69">
        <v>9</v>
      </c>
      <c r="K57" s="69">
        <v>10</v>
      </c>
      <c r="L57" s="69">
        <v>8</v>
      </c>
      <c r="M57" s="69">
        <v>9</v>
      </c>
      <c r="N57" s="69">
        <v>8</v>
      </c>
      <c r="O57" s="69">
        <v>9</v>
      </c>
      <c r="P57" s="69"/>
      <c r="Q57" s="36"/>
      <c r="R57" s="63">
        <f t="shared" si="2"/>
        <v>85</v>
      </c>
      <c r="S57" s="67">
        <f>IF(D56="",0,(SUM(R56+R57)))</f>
        <v>121</v>
      </c>
      <c r="T57" s="247"/>
      <c r="U57" s="68">
        <f t="shared" si="3"/>
        <v>26</v>
      </c>
      <c r="V57" s="66">
        <f>SUM(U56:U57)</f>
        <v>26</v>
      </c>
    </row>
    <row r="58" spans="1:22" ht="16.5" customHeight="1">
      <c r="A58" s="230">
        <v>48</v>
      </c>
      <c r="B58" s="245" t="s">
        <v>194</v>
      </c>
      <c r="C58" s="245" t="s">
        <v>37</v>
      </c>
      <c r="D58" s="58">
        <v>142</v>
      </c>
      <c r="E58" s="21" t="s">
        <v>55</v>
      </c>
      <c r="F58" s="22"/>
      <c r="G58" s="22">
        <v>9</v>
      </c>
      <c r="H58" s="22"/>
      <c r="I58" s="22">
        <v>9</v>
      </c>
      <c r="J58" s="22"/>
      <c r="K58" s="22">
        <v>9</v>
      </c>
      <c r="L58" s="22"/>
      <c r="M58" s="22"/>
      <c r="N58" s="22"/>
      <c r="O58" s="22"/>
      <c r="P58" s="22"/>
      <c r="Q58" s="23"/>
      <c r="R58" s="59">
        <f t="shared" si="2"/>
        <v>27</v>
      </c>
      <c r="S58" s="60"/>
      <c r="T58" s="247"/>
      <c r="U58" s="61">
        <f t="shared" si="3"/>
        <v>9</v>
      </c>
      <c r="V58" s="62" t="s">
        <v>56</v>
      </c>
    </row>
    <row r="59" spans="1:22" ht="16.5" customHeight="1">
      <c r="A59" s="230"/>
      <c r="B59" s="245"/>
      <c r="C59" s="245"/>
      <c r="D59" s="58">
        <v>149</v>
      </c>
      <c r="E59" s="34" t="s">
        <v>57</v>
      </c>
      <c r="F59" s="35">
        <v>15</v>
      </c>
      <c r="G59" s="35">
        <v>10</v>
      </c>
      <c r="H59" s="35"/>
      <c r="I59" s="35">
        <v>9</v>
      </c>
      <c r="J59" s="35"/>
      <c r="K59" s="35">
        <v>9</v>
      </c>
      <c r="L59" s="35">
        <v>9</v>
      </c>
      <c r="M59" s="35">
        <v>12</v>
      </c>
      <c r="N59" s="35">
        <v>9</v>
      </c>
      <c r="O59" s="35">
        <v>9</v>
      </c>
      <c r="P59" s="35"/>
      <c r="Q59" s="36"/>
      <c r="R59" s="63">
        <f t="shared" si="2"/>
        <v>82</v>
      </c>
      <c r="S59" s="67">
        <f>IF(D58="",0,(SUM(R58+R59)))</f>
        <v>109</v>
      </c>
      <c r="T59" s="247"/>
      <c r="U59" s="65">
        <f t="shared" si="3"/>
        <v>25</v>
      </c>
      <c r="V59" s="66">
        <f>SUM(U58:U59)</f>
        <v>34</v>
      </c>
    </row>
    <row r="60" spans="1:22" ht="16.5" customHeight="1">
      <c r="A60" s="230">
        <v>9</v>
      </c>
      <c r="B60" s="245" t="s">
        <v>236</v>
      </c>
      <c r="C60" s="245" t="s">
        <v>39</v>
      </c>
      <c r="D60" s="58">
        <v>103</v>
      </c>
      <c r="E60" s="21" t="s">
        <v>55</v>
      </c>
      <c r="F60" s="22">
        <v>12</v>
      </c>
      <c r="G60" s="22"/>
      <c r="H60" s="22"/>
      <c r="I60" s="22">
        <v>9</v>
      </c>
      <c r="J60" s="22"/>
      <c r="K60" s="22">
        <v>12</v>
      </c>
      <c r="L60" s="22">
        <v>6</v>
      </c>
      <c r="M60" s="22"/>
      <c r="N60" s="22">
        <v>6</v>
      </c>
      <c r="O60" s="22">
        <v>9</v>
      </c>
      <c r="P60" s="22"/>
      <c r="Q60" s="23"/>
      <c r="R60" s="59">
        <f t="shared" si="2"/>
        <v>54</v>
      </c>
      <c r="S60" s="60"/>
      <c r="T60" s="247"/>
      <c r="U60" s="61">
        <f t="shared" si="3"/>
        <v>12</v>
      </c>
      <c r="V60" s="62" t="s">
        <v>56</v>
      </c>
    </row>
    <row r="61" spans="1:22" ht="16.5" customHeight="1">
      <c r="A61" s="230"/>
      <c r="B61" s="245"/>
      <c r="C61" s="245"/>
      <c r="D61" s="58">
        <v>58</v>
      </c>
      <c r="E61" s="34" t="s">
        <v>57</v>
      </c>
      <c r="F61" s="35"/>
      <c r="G61" s="35"/>
      <c r="H61" s="35"/>
      <c r="I61" s="35">
        <v>8</v>
      </c>
      <c r="J61" s="35">
        <v>12</v>
      </c>
      <c r="K61" s="35">
        <v>12</v>
      </c>
      <c r="L61" s="35">
        <v>6</v>
      </c>
      <c r="M61" s="35"/>
      <c r="N61" s="35">
        <v>6</v>
      </c>
      <c r="O61" s="35">
        <v>9</v>
      </c>
      <c r="P61" s="35"/>
      <c r="Q61" s="36"/>
      <c r="R61" s="63">
        <f t="shared" si="2"/>
        <v>53</v>
      </c>
      <c r="S61" s="71">
        <f>IF(D60="",0,(SUM(R60+R61)))</f>
        <v>107</v>
      </c>
      <c r="T61" s="247"/>
      <c r="U61" s="68">
        <f t="shared" si="3"/>
        <v>0</v>
      </c>
      <c r="V61" s="66">
        <f>SUM(U60:U61)</f>
        <v>12</v>
      </c>
    </row>
    <row r="62" spans="1:22" ht="16.5" customHeight="1">
      <c r="A62" s="230">
        <v>17</v>
      </c>
      <c r="B62" s="245" t="s">
        <v>214</v>
      </c>
      <c r="C62" s="245" t="s">
        <v>215</v>
      </c>
      <c r="D62" s="58">
        <v>8</v>
      </c>
      <c r="E62" s="21" t="s">
        <v>55</v>
      </c>
      <c r="F62" s="22">
        <v>0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3"/>
      <c r="R62" s="59">
        <f t="shared" si="2"/>
        <v>0</v>
      </c>
      <c r="S62" s="60"/>
      <c r="T62" s="247"/>
      <c r="U62" s="61">
        <f t="shared" si="3"/>
        <v>0</v>
      </c>
      <c r="V62" s="62" t="s">
        <v>56</v>
      </c>
    </row>
    <row r="63" spans="1:22" ht="16.5" customHeight="1">
      <c r="A63" s="230"/>
      <c r="B63" s="245"/>
      <c r="C63" s="245"/>
      <c r="D63" s="58">
        <v>7</v>
      </c>
      <c r="E63" s="34" t="s">
        <v>57</v>
      </c>
      <c r="F63" s="35">
        <v>20</v>
      </c>
      <c r="G63" s="35">
        <v>9</v>
      </c>
      <c r="H63" s="35">
        <v>9</v>
      </c>
      <c r="I63" s="35">
        <v>9</v>
      </c>
      <c r="J63" s="35"/>
      <c r="K63" s="35">
        <v>15</v>
      </c>
      <c r="L63" s="35">
        <v>9</v>
      </c>
      <c r="M63" s="35">
        <v>9</v>
      </c>
      <c r="N63" s="35">
        <v>10</v>
      </c>
      <c r="O63" s="35">
        <v>12</v>
      </c>
      <c r="P63" s="35">
        <v>3</v>
      </c>
      <c r="Q63" s="36"/>
      <c r="R63" s="63">
        <f t="shared" si="2"/>
        <v>105</v>
      </c>
      <c r="S63" s="71">
        <f>IF(D62="",0,(SUM(R62+R63)))</f>
        <v>105</v>
      </c>
      <c r="T63" s="247"/>
      <c r="U63" s="68">
        <f t="shared" si="3"/>
        <v>38</v>
      </c>
      <c r="V63" s="66">
        <f>SUM(U62:U63)</f>
        <v>38</v>
      </c>
    </row>
    <row r="64" spans="1:22" ht="16.5" customHeight="1">
      <c r="A64" s="230">
        <v>35</v>
      </c>
      <c r="B64" s="245" t="s">
        <v>163</v>
      </c>
      <c r="C64" s="245" t="s">
        <v>164</v>
      </c>
      <c r="D64" s="58">
        <v>8</v>
      </c>
      <c r="E64" s="21" t="s">
        <v>55</v>
      </c>
      <c r="F64" s="22">
        <v>18</v>
      </c>
      <c r="G64" s="22">
        <v>10</v>
      </c>
      <c r="H64" s="22">
        <v>6</v>
      </c>
      <c r="I64" s="22">
        <v>9</v>
      </c>
      <c r="J64" s="22">
        <v>13</v>
      </c>
      <c r="K64" s="22">
        <v>12</v>
      </c>
      <c r="L64" s="22">
        <v>10</v>
      </c>
      <c r="M64" s="22">
        <v>9</v>
      </c>
      <c r="N64" s="22">
        <v>6</v>
      </c>
      <c r="O64" s="22">
        <v>6</v>
      </c>
      <c r="P64" s="22">
        <v>3</v>
      </c>
      <c r="Q64" s="23"/>
      <c r="R64" s="59">
        <f t="shared" si="2"/>
        <v>102</v>
      </c>
      <c r="S64" s="60"/>
      <c r="T64" s="247"/>
      <c r="U64" s="61">
        <f t="shared" si="3"/>
        <v>34</v>
      </c>
      <c r="V64" s="62" t="s">
        <v>56</v>
      </c>
    </row>
    <row r="65" spans="1:22" ht="16.5" customHeight="1">
      <c r="A65" s="230"/>
      <c r="B65" s="245"/>
      <c r="C65" s="245"/>
      <c r="D65" s="58">
        <v>14</v>
      </c>
      <c r="E65" s="34" t="s">
        <v>57</v>
      </c>
      <c r="F65" s="35">
        <v>0</v>
      </c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6"/>
      <c r="R65" s="63">
        <f t="shared" si="2"/>
        <v>0</v>
      </c>
      <c r="S65" s="67">
        <f>IF(D64="",0,(SUM(R64+R65)))</f>
        <v>102</v>
      </c>
      <c r="T65" s="247"/>
      <c r="U65" s="65">
        <f t="shared" si="3"/>
        <v>0</v>
      </c>
      <c r="V65" s="66">
        <f>SUM(U64:U65)</f>
        <v>34</v>
      </c>
    </row>
    <row r="66" spans="1:22" ht="16.5" customHeight="1">
      <c r="A66" s="230">
        <v>3</v>
      </c>
      <c r="B66" s="245" t="s">
        <v>211</v>
      </c>
      <c r="C66" s="245" t="s">
        <v>212</v>
      </c>
      <c r="D66" s="58">
        <v>24</v>
      </c>
      <c r="E66" s="21" t="s">
        <v>55</v>
      </c>
      <c r="F66" s="22"/>
      <c r="G66" s="22">
        <v>9</v>
      </c>
      <c r="H66" s="22">
        <v>6</v>
      </c>
      <c r="I66" s="22">
        <v>9</v>
      </c>
      <c r="J66" s="22">
        <v>9</v>
      </c>
      <c r="K66" s="22">
        <v>12</v>
      </c>
      <c r="L66" s="22">
        <v>6</v>
      </c>
      <c r="M66" s="22">
        <v>9</v>
      </c>
      <c r="N66" s="22">
        <v>9</v>
      </c>
      <c r="O66" s="22">
        <v>6</v>
      </c>
      <c r="P66" s="22"/>
      <c r="Q66" s="23"/>
      <c r="R66" s="59">
        <f aca="true" t="shared" si="4" ref="R66:R97">IF(D66="","",SUM(F66:P66)-(Q66))</f>
        <v>75</v>
      </c>
      <c r="S66" s="60"/>
      <c r="T66" s="247"/>
      <c r="U66" s="61">
        <f t="shared" si="3"/>
        <v>15</v>
      </c>
      <c r="V66" s="62" t="s">
        <v>56</v>
      </c>
    </row>
    <row r="67" spans="1:22" ht="16.5" customHeight="1">
      <c r="A67" s="230"/>
      <c r="B67" s="245"/>
      <c r="C67" s="245"/>
      <c r="D67" s="58">
        <v>37</v>
      </c>
      <c r="E67" s="34" t="s">
        <v>57</v>
      </c>
      <c r="F67" s="35"/>
      <c r="G67" s="35"/>
      <c r="H67" s="35"/>
      <c r="I67" s="35"/>
      <c r="J67" s="35"/>
      <c r="K67" s="35">
        <v>9</v>
      </c>
      <c r="L67" s="35">
        <v>9</v>
      </c>
      <c r="M67" s="35"/>
      <c r="N67" s="35">
        <v>6</v>
      </c>
      <c r="O67" s="35"/>
      <c r="P67" s="35"/>
      <c r="Q67" s="36"/>
      <c r="R67" s="63">
        <f t="shared" si="4"/>
        <v>24</v>
      </c>
      <c r="S67" s="71">
        <f>IF(D66="",0,(SUM(R66+R67)))</f>
        <v>99</v>
      </c>
      <c r="T67" s="247"/>
      <c r="U67" s="68">
        <f t="shared" si="3"/>
        <v>0</v>
      </c>
      <c r="V67" s="66">
        <f>SUM(U66:U67)</f>
        <v>15</v>
      </c>
    </row>
    <row r="68" spans="1:22" ht="16.5" customHeight="1">
      <c r="A68" s="230">
        <v>40</v>
      </c>
      <c r="B68" s="245" t="s">
        <v>163</v>
      </c>
      <c r="C68" s="245" t="s">
        <v>164</v>
      </c>
      <c r="D68" s="58">
        <v>29</v>
      </c>
      <c r="E68" s="21" t="s">
        <v>55</v>
      </c>
      <c r="F68" s="22">
        <v>0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3"/>
      <c r="R68" s="59">
        <f t="shared" si="4"/>
        <v>0</v>
      </c>
      <c r="S68" s="60"/>
      <c r="T68" s="247"/>
      <c r="U68" s="61">
        <f t="shared" si="3"/>
        <v>0</v>
      </c>
      <c r="V68" s="62" t="s">
        <v>56</v>
      </c>
    </row>
    <row r="69" spans="1:22" ht="16.5" customHeight="1">
      <c r="A69" s="230"/>
      <c r="B69" s="245"/>
      <c r="C69" s="245"/>
      <c r="D69" s="58">
        <v>75</v>
      </c>
      <c r="E69" s="34" t="s">
        <v>57</v>
      </c>
      <c r="F69" s="35">
        <v>15</v>
      </c>
      <c r="G69" s="35">
        <v>9</v>
      </c>
      <c r="H69" s="35">
        <v>6</v>
      </c>
      <c r="I69" s="35">
        <v>9</v>
      </c>
      <c r="J69" s="35">
        <v>11</v>
      </c>
      <c r="K69" s="35">
        <v>11</v>
      </c>
      <c r="L69" s="35">
        <v>8</v>
      </c>
      <c r="M69" s="35">
        <v>8</v>
      </c>
      <c r="N69" s="35">
        <v>12</v>
      </c>
      <c r="O69" s="35">
        <v>6</v>
      </c>
      <c r="P69" s="35">
        <v>3</v>
      </c>
      <c r="Q69" s="36"/>
      <c r="R69" s="63">
        <f t="shared" si="4"/>
        <v>98</v>
      </c>
      <c r="S69" s="67">
        <f>IF(D68="",0,(SUM(R68+R69)))</f>
        <v>98</v>
      </c>
      <c r="T69" s="247"/>
      <c r="U69" s="68">
        <f t="shared" si="3"/>
        <v>30</v>
      </c>
      <c r="V69" s="66">
        <f>SUM(U68:U69)</f>
        <v>30</v>
      </c>
    </row>
    <row r="70" spans="1:22" ht="16.5" customHeight="1">
      <c r="A70" s="230">
        <v>26</v>
      </c>
      <c r="B70" s="245" t="s">
        <v>195</v>
      </c>
      <c r="C70" s="245" t="s">
        <v>196</v>
      </c>
      <c r="D70" s="58">
        <v>24</v>
      </c>
      <c r="E70" s="21" t="s">
        <v>55</v>
      </c>
      <c r="F70" s="22"/>
      <c r="G70" s="22"/>
      <c r="H70" s="22"/>
      <c r="I70" s="22">
        <v>6</v>
      </c>
      <c r="J70" s="22">
        <v>9</v>
      </c>
      <c r="K70" s="22">
        <v>9</v>
      </c>
      <c r="L70" s="22">
        <v>6</v>
      </c>
      <c r="M70" s="22"/>
      <c r="N70" s="22">
        <v>6</v>
      </c>
      <c r="O70" s="22"/>
      <c r="P70" s="22"/>
      <c r="Q70" s="23"/>
      <c r="R70" s="59">
        <f t="shared" si="4"/>
        <v>36</v>
      </c>
      <c r="S70" s="60"/>
      <c r="T70" s="247"/>
      <c r="U70" s="61">
        <f>SUM(F50:H50)</f>
        <v>9</v>
      </c>
      <c r="V70" s="62" t="s">
        <v>56</v>
      </c>
    </row>
    <row r="71" spans="1:22" ht="16.5" customHeight="1">
      <c r="A71" s="230"/>
      <c r="B71" s="245"/>
      <c r="C71" s="245"/>
      <c r="D71" s="58">
        <v>9</v>
      </c>
      <c r="E71" s="34" t="s">
        <v>57</v>
      </c>
      <c r="F71" s="35"/>
      <c r="G71" s="35">
        <v>9</v>
      </c>
      <c r="H71" s="35"/>
      <c r="I71" s="35">
        <v>6</v>
      </c>
      <c r="J71" s="35">
        <v>12</v>
      </c>
      <c r="K71" s="35">
        <v>9</v>
      </c>
      <c r="L71" s="35">
        <v>6</v>
      </c>
      <c r="M71" s="35">
        <v>6</v>
      </c>
      <c r="N71" s="35">
        <v>7</v>
      </c>
      <c r="O71" s="35">
        <v>6</v>
      </c>
      <c r="P71" s="35"/>
      <c r="Q71" s="36"/>
      <c r="R71" s="63">
        <f t="shared" si="4"/>
        <v>61</v>
      </c>
      <c r="S71" s="67">
        <f>IF(D70="",0,(SUM(R70+R71)))</f>
        <v>97</v>
      </c>
      <c r="T71" s="247"/>
      <c r="U71" s="65">
        <f>SUM(F51:H51)</f>
        <v>34</v>
      </c>
      <c r="V71" s="66">
        <f>SUM(U70:U71)</f>
        <v>43</v>
      </c>
    </row>
    <row r="72" spans="1:22" ht="16.5" customHeight="1">
      <c r="A72" s="230">
        <v>28</v>
      </c>
      <c r="B72" s="245" t="s">
        <v>134</v>
      </c>
      <c r="C72" s="245" t="s">
        <v>135</v>
      </c>
      <c r="D72" s="58">
        <v>48</v>
      </c>
      <c r="E72" s="21" t="s">
        <v>55</v>
      </c>
      <c r="F72" s="22">
        <v>15</v>
      </c>
      <c r="G72" s="22"/>
      <c r="H72" s="22">
        <v>6</v>
      </c>
      <c r="I72" s="22">
        <v>12</v>
      </c>
      <c r="J72" s="22">
        <v>9</v>
      </c>
      <c r="K72" s="22">
        <v>12</v>
      </c>
      <c r="L72" s="22">
        <v>12</v>
      </c>
      <c r="M72" s="22">
        <v>9</v>
      </c>
      <c r="N72" s="22">
        <v>9</v>
      </c>
      <c r="O72" s="22">
        <v>9</v>
      </c>
      <c r="P72" s="22"/>
      <c r="Q72" s="23"/>
      <c r="R72" s="59">
        <f t="shared" si="4"/>
        <v>93</v>
      </c>
      <c r="S72" s="60"/>
      <c r="T72" s="246"/>
      <c r="U72" s="61">
        <f aca="true" t="shared" si="5" ref="U72:U97">SUM(F72:H72)</f>
        <v>21</v>
      </c>
      <c r="V72" s="62" t="s">
        <v>56</v>
      </c>
    </row>
    <row r="73" spans="1:22" ht="16.5" customHeight="1">
      <c r="A73" s="230"/>
      <c r="B73" s="245"/>
      <c r="C73" s="245"/>
      <c r="D73" s="58">
        <v>36</v>
      </c>
      <c r="E73" s="34" t="s">
        <v>57</v>
      </c>
      <c r="F73" s="35">
        <v>0</v>
      </c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6"/>
      <c r="R73" s="63">
        <f t="shared" si="4"/>
        <v>0</v>
      </c>
      <c r="S73" s="67">
        <f>IF(D72="",0,(SUM(R72+R73)))</f>
        <v>93</v>
      </c>
      <c r="T73" s="246"/>
      <c r="U73" s="68">
        <f t="shared" si="5"/>
        <v>0</v>
      </c>
      <c r="V73" s="66">
        <f>SUM(U72:U73)</f>
        <v>21</v>
      </c>
    </row>
    <row r="74" spans="1:22" ht="16.5" customHeight="1">
      <c r="A74" s="230">
        <v>34</v>
      </c>
      <c r="B74" s="245" t="s">
        <v>148</v>
      </c>
      <c r="C74" s="245" t="s">
        <v>149</v>
      </c>
      <c r="D74" s="58">
        <v>39</v>
      </c>
      <c r="E74" s="21" t="s">
        <v>55</v>
      </c>
      <c r="F74" s="22"/>
      <c r="G74" s="22"/>
      <c r="H74" s="22"/>
      <c r="I74" s="22"/>
      <c r="J74" s="22">
        <v>9</v>
      </c>
      <c r="K74" s="22">
        <v>9</v>
      </c>
      <c r="L74" s="22"/>
      <c r="M74" s="22"/>
      <c r="N74" s="22"/>
      <c r="O74" s="22"/>
      <c r="P74" s="22"/>
      <c r="Q74" s="23"/>
      <c r="R74" s="59">
        <f t="shared" si="4"/>
        <v>18</v>
      </c>
      <c r="S74" s="60"/>
      <c r="T74" s="247"/>
      <c r="U74" s="61">
        <f t="shared" si="5"/>
        <v>0</v>
      </c>
      <c r="V74" s="62" t="s">
        <v>56</v>
      </c>
    </row>
    <row r="75" spans="1:22" ht="16.5" customHeight="1">
      <c r="A75" s="230"/>
      <c r="B75" s="245"/>
      <c r="C75" s="245"/>
      <c r="D75" s="58">
        <v>32</v>
      </c>
      <c r="E75" s="34" t="s">
        <v>57</v>
      </c>
      <c r="F75" s="35">
        <v>14</v>
      </c>
      <c r="G75" s="35">
        <v>9</v>
      </c>
      <c r="H75" s="35"/>
      <c r="I75" s="35">
        <v>6</v>
      </c>
      <c r="J75" s="35">
        <v>9</v>
      </c>
      <c r="K75" s="35">
        <v>12</v>
      </c>
      <c r="L75" s="35">
        <v>6</v>
      </c>
      <c r="M75" s="35">
        <v>6</v>
      </c>
      <c r="N75" s="35">
        <v>6</v>
      </c>
      <c r="O75" s="35"/>
      <c r="P75" s="35"/>
      <c r="Q75" s="36"/>
      <c r="R75" s="63">
        <f t="shared" si="4"/>
        <v>68</v>
      </c>
      <c r="S75" s="67">
        <f>IF(D74="",0,(SUM(R74+R75)))</f>
        <v>86</v>
      </c>
      <c r="T75" s="247"/>
      <c r="U75" s="65">
        <f t="shared" si="5"/>
        <v>23</v>
      </c>
      <c r="V75" s="66">
        <f>SUM(U74:U75)</f>
        <v>23</v>
      </c>
    </row>
    <row r="76" spans="1:22" ht="16.5" customHeight="1">
      <c r="A76" s="230">
        <v>14</v>
      </c>
      <c r="B76" s="245" t="s">
        <v>220</v>
      </c>
      <c r="C76" s="245" t="s">
        <v>221</v>
      </c>
      <c r="D76" s="58">
        <v>8</v>
      </c>
      <c r="E76" s="21" t="s">
        <v>55</v>
      </c>
      <c r="F76" s="22">
        <v>0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3"/>
      <c r="R76" s="59">
        <f t="shared" si="4"/>
        <v>0</v>
      </c>
      <c r="S76" s="60"/>
      <c r="T76" s="247"/>
      <c r="U76" s="61">
        <f t="shared" si="5"/>
        <v>0</v>
      </c>
      <c r="V76" s="62" t="s">
        <v>56</v>
      </c>
    </row>
    <row r="77" spans="1:22" ht="16.5" customHeight="1">
      <c r="A77" s="230"/>
      <c r="B77" s="245"/>
      <c r="C77" s="245"/>
      <c r="D77" s="58">
        <v>12</v>
      </c>
      <c r="E77" s="34" t="s">
        <v>57</v>
      </c>
      <c r="F77" s="35">
        <v>13</v>
      </c>
      <c r="G77" s="35">
        <v>9</v>
      </c>
      <c r="H77" s="35"/>
      <c r="I77" s="35">
        <v>9</v>
      </c>
      <c r="J77" s="35">
        <v>10</v>
      </c>
      <c r="K77" s="35">
        <v>12</v>
      </c>
      <c r="L77" s="35">
        <v>6</v>
      </c>
      <c r="M77" s="35">
        <v>9</v>
      </c>
      <c r="N77" s="35">
        <v>8</v>
      </c>
      <c r="O77" s="35">
        <v>8</v>
      </c>
      <c r="P77" s="35"/>
      <c r="Q77" s="36"/>
      <c r="R77" s="63">
        <f t="shared" si="4"/>
        <v>84</v>
      </c>
      <c r="S77" s="71">
        <f>IF(D76="",0,(SUM(R76+R77)))</f>
        <v>84</v>
      </c>
      <c r="T77" s="247"/>
      <c r="U77" s="68">
        <f t="shared" si="5"/>
        <v>22</v>
      </c>
      <c r="V77" s="66">
        <f>SUM(U76:U77)</f>
        <v>22</v>
      </c>
    </row>
    <row r="78" spans="1:22" ht="16.5" customHeight="1">
      <c r="A78" s="230">
        <v>33</v>
      </c>
      <c r="B78" s="245" t="s">
        <v>148</v>
      </c>
      <c r="C78" s="245" t="s">
        <v>149</v>
      </c>
      <c r="D78" s="58">
        <v>52</v>
      </c>
      <c r="E78" s="21" t="s">
        <v>55</v>
      </c>
      <c r="F78" s="22"/>
      <c r="G78" s="22"/>
      <c r="H78" s="22"/>
      <c r="I78" s="22"/>
      <c r="J78" s="22"/>
      <c r="K78" s="22">
        <v>9</v>
      </c>
      <c r="L78" s="22">
        <v>6</v>
      </c>
      <c r="M78" s="22"/>
      <c r="N78" s="22"/>
      <c r="O78" s="22">
        <v>6</v>
      </c>
      <c r="P78" s="22"/>
      <c r="Q78" s="23"/>
      <c r="R78" s="59">
        <f t="shared" si="4"/>
        <v>21</v>
      </c>
      <c r="S78" s="60"/>
      <c r="T78" s="247"/>
      <c r="U78" s="61">
        <f t="shared" si="5"/>
        <v>0</v>
      </c>
      <c r="V78" s="62" t="s">
        <v>56</v>
      </c>
    </row>
    <row r="79" spans="1:22" ht="16.5" customHeight="1">
      <c r="A79" s="230"/>
      <c r="B79" s="245"/>
      <c r="C79" s="245"/>
      <c r="D79" s="58">
        <v>20</v>
      </c>
      <c r="E79" s="34" t="s">
        <v>57</v>
      </c>
      <c r="F79" s="35">
        <v>12</v>
      </c>
      <c r="G79" s="35"/>
      <c r="H79" s="35"/>
      <c r="I79" s="35">
        <v>6</v>
      </c>
      <c r="J79" s="35">
        <v>9</v>
      </c>
      <c r="K79" s="35">
        <v>9</v>
      </c>
      <c r="L79" s="35">
        <v>9</v>
      </c>
      <c r="M79" s="35">
        <v>9</v>
      </c>
      <c r="N79" s="35"/>
      <c r="O79" s="35">
        <v>6</v>
      </c>
      <c r="P79" s="35"/>
      <c r="Q79" s="36"/>
      <c r="R79" s="63">
        <f t="shared" si="4"/>
        <v>60</v>
      </c>
      <c r="S79" s="64">
        <f>IF(D78="",0,(SUM(R78+R79)))</f>
        <v>81</v>
      </c>
      <c r="T79" s="247"/>
      <c r="U79" s="65">
        <f t="shared" si="5"/>
        <v>12</v>
      </c>
      <c r="V79" s="66">
        <f>SUM(U78:U79)</f>
        <v>12</v>
      </c>
    </row>
    <row r="80" spans="1:22" ht="16.5" customHeight="1">
      <c r="A80" s="230">
        <v>23</v>
      </c>
      <c r="B80" s="245" t="s">
        <v>192</v>
      </c>
      <c r="C80" s="245" t="s">
        <v>193</v>
      </c>
      <c r="D80" s="58">
        <v>56</v>
      </c>
      <c r="E80" s="21" t="s">
        <v>55</v>
      </c>
      <c r="F80" s="22">
        <v>0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3"/>
      <c r="R80" s="59">
        <f t="shared" si="4"/>
        <v>0</v>
      </c>
      <c r="S80" s="60"/>
      <c r="T80" s="247"/>
      <c r="U80" s="61">
        <f t="shared" si="5"/>
        <v>0</v>
      </c>
      <c r="V80" s="62" t="s">
        <v>56</v>
      </c>
    </row>
    <row r="81" spans="1:22" ht="16.5" customHeight="1">
      <c r="A81" s="230"/>
      <c r="B81" s="245"/>
      <c r="C81" s="245"/>
      <c r="D81" s="58">
        <v>28</v>
      </c>
      <c r="E81" s="34" t="s">
        <v>57</v>
      </c>
      <c r="F81" s="35">
        <v>15</v>
      </c>
      <c r="G81" s="35"/>
      <c r="H81" s="35">
        <v>9</v>
      </c>
      <c r="I81" s="35">
        <v>9</v>
      </c>
      <c r="J81" s="35">
        <v>10</v>
      </c>
      <c r="K81" s="35">
        <v>6</v>
      </c>
      <c r="L81" s="35">
        <v>9</v>
      </c>
      <c r="M81" s="35">
        <v>6</v>
      </c>
      <c r="N81" s="35">
        <v>9</v>
      </c>
      <c r="O81" s="35"/>
      <c r="P81" s="35"/>
      <c r="Q81" s="36"/>
      <c r="R81" s="63">
        <f t="shared" si="4"/>
        <v>73</v>
      </c>
      <c r="S81" s="67">
        <f>IF(D80="",0,(SUM(R80+R81)))</f>
        <v>73</v>
      </c>
      <c r="T81" s="247"/>
      <c r="U81" s="65">
        <f t="shared" si="5"/>
        <v>24</v>
      </c>
      <c r="V81" s="66">
        <f>SUM(U80:U81)</f>
        <v>24</v>
      </c>
    </row>
    <row r="82" spans="1:22" ht="16.5" customHeight="1">
      <c r="A82" s="230">
        <v>24</v>
      </c>
      <c r="B82" s="245" t="s">
        <v>192</v>
      </c>
      <c r="C82" s="245" t="s">
        <v>193</v>
      </c>
      <c r="D82" s="58">
        <v>79</v>
      </c>
      <c r="E82" s="21" t="s">
        <v>55</v>
      </c>
      <c r="F82" s="22">
        <v>18</v>
      </c>
      <c r="G82" s="22"/>
      <c r="H82" s="22">
        <v>9</v>
      </c>
      <c r="I82" s="22"/>
      <c r="J82" s="22">
        <v>10</v>
      </c>
      <c r="K82" s="22"/>
      <c r="L82" s="22">
        <v>8</v>
      </c>
      <c r="M82" s="22">
        <v>9</v>
      </c>
      <c r="N82" s="22">
        <v>9</v>
      </c>
      <c r="O82" s="22"/>
      <c r="P82" s="22"/>
      <c r="Q82" s="23"/>
      <c r="R82" s="59">
        <f t="shared" si="4"/>
        <v>63</v>
      </c>
      <c r="S82" s="60"/>
      <c r="T82" s="247"/>
      <c r="U82" s="61">
        <f t="shared" si="5"/>
        <v>27</v>
      </c>
      <c r="V82" s="62" t="s">
        <v>56</v>
      </c>
    </row>
    <row r="83" spans="1:22" ht="16.5" customHeight="1">
      <c r="A83" s="230"/>
      <c r="B83" s="245"/>
      <c r="C83" s="245"/>
      <c r="D83" s="58">
        <v>48</v>
      </c>
      <c r="E83" s="34" t="s">
        <v>57</v>
      </c>
      <c r="F83" s="35">
        <v>0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6"/>
      <c r="R83" s="63">
        <f t="shared" si="4"/>
        <v>0</v>
      </c>
      <c r="S83" s="67">
        <f>IF(D82="",0,(SUM(R82+R83)))</f>
        <v>63</v>
      </c>
      <c r="T83" s="247"/>
      <c r="U83" s="68">
        <f t="shared" si="5"/>
        <v>0</v>
      </c>
      <c r="V83" s="66">
        <f>SUM(U82:U83)</f>
        <v>27</v>
      </c>
    </row>
    <row r="84" spans="1:22" ht="16.5" customHeight="1">
      <c r="A84" s="230">
        <v>31</v>
      </c>
      <c r="B84" s="245" t="s">
        <v>150</v>
      </c>
      <c r="C84" s="245" t="s">
        <v>42</v>
      </c>
      <c r="D84" s="58">
        <v>39</v>
      </c>
      <c r="E84" s="21" t="s">
        <v>55</v>
      </c>
      <c r="F84" s="22">
        <v>12</v>
      </c>
      <c r="G84" s="22"/>
      <c r="H84" s="22"/>
      <c r="I84" s="22">
        <v>9</v>
      </c>
      <c r="J84" s="22">
        <v>12</v>
      </c>
      <c r="K84" s="22">
        <v>9</v>
      </c>
      <c r="L84" s="22">
        <v>6</v>
      </c>
      <c r="M84" s="22">
        <v>6</v>
      </c>
      <c r="N84" s="22">
        <v>9</v>
      </c>
      <c r="O84" s="22"/>
      <c r="P84" s="22"/>
      <c r="Q84" s="23"/>
      <c r="R84" s="59">
        <f t="shared" si="4"/>
        <v>63</v>
      </c>
      <c r="S84" s="60"/>
      <c r="T84" s="247"/>
      <c r="U84" s="61">
        <f t="shared" si="5"/>
        <v>12</v>
      </c>
      <c r="V84" s="62" t="s">
        <v>56</v>
      </c>
    </row>
    <row r="85" spans="1:22" ht="16.5" customHeight="1">
      <c r="A85" s="230"/>
      <c r="B85" s="245"/>
      <c r="C85" s="245"/>
      <c r="D85" s="58">
        <v>51</v>
      </c>
      <c r="E85" s="34" t="s">
        <v>57</v>
      </c>
      <c r="F85" s="35">
        <v>0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6"/>
      <c r="R85" s="63">
        <f t="shared" si="4"/>
        <v>0</v>
      </c>
      <c r="S85" s="67">
        <f>IF(D84="",0,(SUM(R84+R85)))</f>
        <v>63</v>
      </c>
      <c r="T85" s="247"/>
      <c r="U85" s="65">
        <f t="shared" si="5"/>
        <v>0</v>
      </c>
      <c r="V85" s="66">
        <f>SUM(U84:U85)</f>
        <v>12</v>
      </c>
    </row>
    <row r="86" spans="1:22" ht="16.5" customHeight="1">
      <c r="A86" s="230">
        <v>25</v>
      </c>
      <c r="B86" s="245" t="s">
        <v>195</v>
      </c>
      <c r="C86" s="245" t="s">
        <v>196</v>
      </c>
      <c r="D86" s="58">
        <v>21</v>
      </c>
      <c r="E86" s="21" t="s">
        <v>55</v>
      </c>
      <c r="F86" s="22">
        <v>13</v>
      </c>
      <c r="G86" s="22"/>
      <c r="H86" s="22"/>
      <c r="I86" s="22">
        <v>7</v>
      </c>
      <c r="J86" s="22">
        <v>13</v>
      </c>
      <c r="K86" s="22">
        <v>9</v>
      </c>
      <c r="L86" s="22"/>
      <c r="M86" s="22">
        <v>7</v>
      </c>
      <c r="N86" s="22">
        <v>8</v>
      </c>
      <c r="O86" s="22">
        <v>6</v>
      </c>
      <c r="P86" s="22"/>
      <c r="Q86" s="23"/>
      <c r="R86" s="59">
        <f t="shared" si="4"/>
        <v>63</v>
      </c>
      <c r="S86" s="60"/>
      <c r="T86" s="247"/>
      <c r="U86" s="61">
        <f t="shared" si="5"/>
        <v>13</v>
      </c>
      <c r="V86" s="62" t="s">
        <v>56</v>
      </c>
    </row>
    <row r="87" spans="1:22" ht="16.5" customHeight="1">
      <c r="A87" s="230"/>
      <c r="B87" s="245"/>
      <c r="C87" s="245"/>
      <c r="D87" s="58">
        <v>22</v>
      </c>
      <c r="E87" s="34" t="s">
        <v>57</v>
      </c>
      <c r="F87" s="35">
        <v>0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6"/>
      <c r="R87" s="63">
        <f t="shared" si="4"/>
        <v>0</v>
      </c>
      <c r="S87" s="67">
        <f>IF(D86="",0,(SUM(R86+R87)))</f>
        <v>63</v>
      </c>
      <c r="T87" s="247"/>
      <c r="U87" s="68">
        <f t="shared" si="5"/>
        <v>0</v>
      </c>
      <c r="V87" s="66">
        <f>SUM(U86:U87)</f>
        <v>13</v>
      </c>
    </row>
    <row r="88" spans="1:22" ht="16.5" customHeight="1">
      <c r="A88" s="230">
        <v>21</v>
      </c>
      <c r="B88" s="245" t="s">
        <v>134</v>
      </c>
      <c r="C88" s="245" t="s">
        <v>135</v>
      </c>
      <c r="D88" s="58">
        <v>32</v>
      </c>
      <c r="E88" s="21" t="s">
        <v>55</v>
      </c>
      <c r="F88" s="22"/>
      <c r="G88" s="22"/>
      <c r="H88" s="22"/>
      <c r="I88" s="22">
        <v>8</v>
      </c>
      <c r="J88" s="22">
        <v>10</v>
      </c>
      <c r="K88" s="22">
        <v>9</v>
      </c>
      <c r="L88" s="22">
        <v>9</v>
      </c>
      <c r="M88" s="22">
        <v>8</v>
      </c>
      <c r="N88" s="22">
        <v>7</v>
      </c>
      <c r="O88" s="22">
        <v>9</v>
      </c>
      <c r="P88" s="22"/>
      <c r="Q88" s="23"/>
      <c r="R88" s="59">
        <f t="shared" si="4"/>
        <v>60</v>
      </c>
      <c r="S88" s="60"/>
      <c r="T88" s="246"/>
      <c r="U88" s="61">
        <f t="shared" si="5"/>
        <v>0</v>
      </c>
      <c r="V88" s="62" t="s">
        <v>56</v>
      </c>
    </row>
    <row r="89" spans="1:22" ht="16.5" customHeight="1">
      <c r="A89" s="230"/>
      <c r="B89" s="245"/>
      <c r="C89" s="245"/>
      <c r="D89" s="58">
        <v>31</v>
      </c>
      <c r="E89" s="34" t="s">
        <v>57</v>
      </c>
      <c r="F89" s="35">
        <v>0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6"/>
      <c r="R89" s="63">
        <f t="shared" si="4"/>
        <v>0</v>
      </c>
      <c r="S89" s="67">
        <f>IF(D88="",0,(SUM(R88+R89)))</f>
        <v>60</v>
      </c>
      <c r="T89" s="246"/>
      <c r="U89" s="65">
        <f t="shared" si="5"/>
        <v>0</v>
      </c>
      <c r="V89" s="66">
        <f>SUM(U88:U89)</f>
        <v>0</v>
      </c>
    </row>
    <row r="90" spans="1:22" ht="16.5" customHeight="1">
      <c r="A90" s="230">
        <v>10</v>
      </c>
      <c r="B90" s="245" t="s">
        <v>236</v>
      </c>
      <c r="C90" s="245" t="s">
        <v>39</v>
      </c>
      <c r="D90" s="58">
        <v>54</v>
      </c>
      <c r="E90" s="21" t="s">
        <v>55</v>
      </c>
      <c r="F90" s="22"/>
      <c r="G90" s="22"/>
      <c r="H90" s="22"/>
      <c r="I90" s="22">
        <v>8</v>
      </c>
      <c r="J90" s="22">
        <v>9</v>
      </c>
      <c r="K90" s="22">
        <v>9</v>
      </c>
      <c r="L90" s="22"/>
      <c r="M90" s="22"/>
      <c r="N90" s="22">
        <v>6</v>
      </c>
      <c r="O90" s="22">
        <v>6</v>
      </c>
      <c r="P90" s="22"/>
      <c r="Q90" s="23"/>
      <c r="R90" s="59">
        <f t="shared" si="4"/>
        <v>38</v>
      </c>
      <c r="S90" s="60"/>
      <c r="T90" s="247"/>
      <c r="U90" s="61">
        <f t="shared" si="5"/>
        <v>0</v>
      </c>
      <c r="V90" s="62" t="s">
        <v>56</v>
      </c>
    </row>
    <row r="91" spans="1:22" ht="16.5" customHeight="1">
      <c r="A91" s="230"/>
      <c r="B91" s="245"/>
      <c r="C91" s="245"/>
      <c r="D91" s="58">
        <v>68</v>
      </c>
      <c r="E91" s="34" t="s">
        <v>57</v>
      </c>
      <c r="F91" s="35"/>
      <c r="G91" s="35"/>
      <c r="H91" s="35"/>
      <c r="I91" s="35">
        <v>6</v>
      </c>
      <c r="J91" s="35"/>
      <c r="K91" s="35">
        <v>9</v>
      </c>
      <c r="L91" s="35"/>
      <c r="M91" s="35"/>
      <c r="N91" s="35"/>
      <c r="O91" s="35"/>
      <c r="P91" s="35"/>
      <c r="Q91" s="36"/>
      <c r="R91" s="63">
        <f t="shared" si="4"/>
        <v>15</v>
      </c>
      <c r="S91" s="71">
        <f>IF(D90="",0,(SUM(R90+R91)))</f>
        <v>53</v>
      </c>
      <c r="T91" s="247"/>
      <c r="U91" s="68">
        <f t="shared" si="5"/>
        <v>0</v>
      </c>
      <c r="V91" s="66">
        <f>SUM(U90:U91)</f>
        <v>0</v>
      </c>
    </row>
    <row r="92" spans="1:22" ht="16.5" customHeight="1">
      <c r="A92" s="230">
        <v>2</v>
      </c>
      <c r="B92" s="245" t="s">
        <v>148</v>
      </c>
      <c r="C92" s="245" t="s">
        <v>149</v>
      </c>
      <c r="D92" s="58">
        <v>2</v>
      </c>
      <c r="E92" s="21" t="s">
        <v>55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59">
        <f t="shared" si="4"/>
        <v>0</v>
      </c>
      <c r="S92" s="60"/>
      <c r="T92" s="246"/>
      <c r="U92" s="61">
        <f t="shared" si="5"/>
        <v>0</v>
      </c>
      <c r="V92" s="62" t="s">
        <v>56</v>
      </c>
    </row>
    <row r="93" spans="1:22" ht="16.5" customHeight="1">
      <c r="A93" s="230"/>
      <c r="B93" s="245"/>
      <c r="C93" s="245"/>
      <c r="D93" s="58">
        <v>1</v>
      </c>
      <c r="E93" s="34" t="s">
        <v>57</v>
      </c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63">
        <f t="shared" si="4"/>
        <v>0</v>
      </c>
      <c r="S93" s="67">
        <f>IF(D92="",0,(SUM(R92+R93)))</f>
        <v>0</v>
      </c>
      <c r="T93" s="246"/>
      <c r="U93" s="68">
        <f t="shared" si="5"/>
        <v>0</v>
      </c>
      <c r="V93" s="66">
        <f>SUM(U92:U93)</f>
        <v>0</v>
      </c>
    </row>
    <row r="94" spans="1:22" ht="16.5" customHeight="1">
      <c r="A94" s="230">
        <v>32</v>
      </c>
      <c r="B94" s="245" t="s">
        <v>150</v>
      </c>
      <c r="C94" s="245" t="s">
        <v>42</v>
      </c>
      <c r="D94" s="58">
        <v>15</v>
      </c>
      <c r="E94" s="21" t="s">
        <v>55</v>
      </c>
      <c r="F94" s="22">
        <v>0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3"/>
      <c r="R94" s="59">
        <f t="shared" si="4"/>
        <v>0</v>
      </c>
      <c r="S94" s="60"/>
      <c r="T94" s="247"/>
      <c r="U94" s="61">
        <f t="shared" si="5"/>
        <v>0</v>
      </c>
      <c r="V94" s="62" t="s">
        <v>56</v>
      </c>
    </row>
    <row r="95" spans="1:22" ht="16.5" customHeight="1">
      <c r="A95" s="230"/>
      <c r="B95" s="245"/>
      <c r="C95" s="245"/>
      <c r="D95" s="58">
        <v>5</v>
      </c>
      <c r="E95" s="34" t="s">
        <v>57</v>
      </c>
      <c r="F95" s="35">
        <v>0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6"/>
      <c r="R95" s="63">
        <f t="shared" si="4"/>
        <v>0</v>
      </c>
      <c r="S95" s="67">
        <f>IF(D94="",0,(SUM(R94+R95)))</f>
        <v>0</v>
      </c>
      <c r="T95" s="247"/>
      <c r="U95" s="65">
        <f t="shared" si="5"/>
        <v>0</v>
      </c>
      <c r="V95" s="66">
        <f>SUM(U94:U95)</f>
        <v>0</v>
      </c>
    </row>
    <row r="96" spans="1:22" ht="16.5" customHeight="1">
      <c r="A96" s="230">
        <v>4</v>
      </c>
      <c r="B96" s="245" t="s">
        <v>211</v>
      </c>
      <c r="C96" s="245" t="s">
        <v>212</v>
      </c>
      <c r="D96" s="58">
        <v>6</v>
      </c>
      <c r="E96" s="21" t="s">
        <v>55</v>
      </c>
      <c r="F96" s="22">
        <v>0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3"/>
      <c r="R96" s="59">
        <f t="shared" si="4"/>
        <v>0</v>
      </c>
      <c r="S96" s="60"/>
      <c r="T96" s="247"/>
      <c r="U96" s="61">
        <f t="shared" si="5"/>
        <v>0</v>
      </c>
      <c r="V96" s="62" t="s">
        <v>56</v>
      </c>
    </row>
    <row r="97" spans="1:22" ht="16.5" customHeight="1">
      <c r="A97" s="230"/>
      <c r="B97" s="245"/>
      <c r="C97" s="245"/>
      <c r="D97" s="58">
        <v>19</v>
      </c>
      <c r="E97" s="34" t="s">
        <v>57</v>
      </c>
      <c r="F97" s="35">
        <v>0</v>
      </c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6"/>
      <c r="R97" s="63">
        <f t="shared" si="4"/>
        <v>0</v>
      </c>
      <c r="S97" s="67">
        <f>IF(D96="",0,(SUM(R96+R97)))</f>
        <v>0</v>
      </c>
      <c r="T97" s="247"/>
      <c r="U97" s="65">
        <f t="shared" si="5"/>
        <v>0</v>
      </c>
      <c r="V97" s="66">
        <f>SUM(U96:U97)</f>
        <v>0</v>
      </c>
    </row>
    <row r="98" spans="1:22" ht="16.5" customHeight="1">
      <c r="A98" s="230"/>
      <c r="B98" s="245"/>
      <c r="C98" s="245"/>
      <c r="D98" s="58"/>
      <c r="E98" s="21" t="s">
        <v>55</v>
      </c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3"/>
      <c r="R98" s="59">
        <f aca="true" t="shared" si="6" ref="R98:R113">IF(D98="","",SUM(F98:P98)-(Q98))</f>
      </c>
      <c r="S98" s="60"/>
      <c r="T98" s="247"/>
      <c r="U98" s="61">
        <f aca="true" t="shared" si="7" ref="U98:U113">SUM(F98:H98)</f>
        <v>0</v>
      </c>
      <c r="V98" s="62" t="s">
        <v>56</v>
      </c>
    </row>
    <row r="99" spans="1:22" ht="16.5" customHeight="1">
      <c r="A99" s="230"/>
      <c r="B99" s="245"/>
      <c r="C99" s="245"/>
      <c r="D99" s="58"/>
      <c r="E99" s="34" t="s">
        <v>57</v>
      </c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6"/>
      <c r="R99" s="63">
        <f t="shared" si="6"/>
      </c>
      <c r="S99" s="71">
        <f>IF(D98="",0,(SUM(R98+R99)))</f>
        <v>0</v>
      </c>
      <c r="T99" s="247"/>
      <c r="U99" s="68">
        <f t="shared" si="7"/>
        <v>0</v>
      </c>
      <c r="V99" s="66">
        <f>SUM(U98:U99)</f>
        <v>0</v>
      </c>
    </row>
    <row r="100" spans="1:22" ht="16.5" customHeight="1">
      <c r="A100" s="230"/>
      <c r="B100" s="245"/>
      <c r="C100" s="245"/>
      <c r="D100" s="58"/>
      <c r="E100" s="21" t="s">
        <v>55</v>
      </c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3"/>
      <c r="R100" s="59">
        <f t="shared" si="6"/>
      </c>
      <c r="S100" s="60"/>
      <c r="T100" s="247"/>
      <c r="U100" s="61">
        <f t="shared" si="7"/>
        <v>0</v>
      </c>
      <c r="V100" s="62" t="s">
        <v>56</v>
      </c>
    </row>
    <row r="101" spans="1:22" ht="16.5" customHeight="1">
      <c r="A101" s="230"/>
      <c r="B101" s="245"/>
      <c r="C101" s="245"/>
      <c r="D101" s="58"/>
      <c r="E101" s="34" t="s">
        <v>57</v>
      </c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6"/>
      <c r="R101" s="63">
        <f t="shared" si="6"/>
      </c>
      <c r="S101" s="71">
        <f>IF(D100="",0,(SUM(R100+R101)))</f>
        <v>0</v>
      </c>
      <c r="T101" s="247"/>
      <c r="U101" s="68">
        <f t="shared" si="7"/>
        <v>0</v>
      </c>
      <c r="V101" s="66">
        <f>SUM(U100:U101)</f>
        <v>0</v>
      </c>
    </row>
    <row r="102" spans="1:22" ht="16.5" customHeight="1">
      <c r="A102" s="230"/>
      <c r="B102" s="245"/>
      <c r="C102" s="245"/>
      <c r="D102" s="58"/>
      <c r="E102" s="21" t="s">
        <v>55</v>
      </c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3"/>
      <c r="R102" s="59">
        <f t="shared" si="6"/>
      </c>
      <c r="S102" s="60"/>
      <c r="T102" s="247"/>
      <c r="U102" s="61">
        <f t="shared" si="7"/>
        <v>0</v>
      </c>
      <c r="V102" s="62" t="s">
        <v>56</v>
      </c>
    </row>
    <row r="103" spans="1:22" ht="16.5" customHeight="1">
      <c r="A103" s="230"/>
      <c r="B103" s="245"/>
      <c r="C103" s="245"/>
      <c r="D103" s="58"/>
      <c r="E103" s="34" t="s">
        <v>57</v>
      </c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6"/>
      <c r="R103" s="63">
        <f t="shared" si="6"/>
      </c>
      <c r="S103" s="71">
        <f>IF(D102="",0,(SUM(R102+R103)))</f>
        <v>0</v>
      </c>
      <c r="T103" s="247"/>
      <c r="U103" s="68">
        <f t="shared" si="7"/>
        <v>0</v>
      </c>
      <c r="V103" s="66">
        <f>SUM(U102:U103)</f>
        <v>0</v>
      </c>
    </row>
    <row r="104" spans="1:22" ht="16.5" customHeight="1">
      <c r="A104" s="230"/>
      <c r="B104" s="245"/>
      <c r="C104" s="245"/>
      <c r="D104" s="58"/>
      <c r="E104" s="21" t="s">
        <v>55</v>
      </c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3"/>
      <c r="R104" s="59">
        <f t="shared" si="6"/>
      </c>
      <c r="S104" s="60"/>
      <c r="T104" s="247"/>
      <c r="U104" s="61">
        <f t="shared" si="7"/>
        <v>0</v>
      </c>
      <c r="V104" s="62" t="s">
        <v>56</v>
      </c>
    </row>
    <row r="105" spans="1:22" ht="16.5" customHeight="1">
      <c r="A105" s="230"/>
      <c r="B105" s="245"/>
      <c r="C105" s="245"/>
      <c r="D105" s="58"/>
      <c r="E105" s="34" t="s">
        <v>57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6"/>
      <c r="R105" s="63">
        <f t="shared" si="6"/>
      </c>
      <c r="S105" s="71">
        <f>IF(D104="",0,(SUM(R104+R105)))</f>
        <v>0</v>
      </c>
      <c r="T105" s="247"/>
      <c r="U105" s="68">
        <f t="shared" si="7"/>
        <v>0</v>
      </c>
      <c r="V105" s="66">
        <f>SUM(U104:U105)</f>
        <v>0</v>
      </c>
    </row>
    <row r="106" spans="1:22" ht="16.5" customHeight="1">
      <c r="A106" s="230"/>
      <c r="B106" s="245"/>
      <c r="C106" s="245"/>
      <c r="D106" s="58"/>
      <c r="E106" s="21" t="s">
        <v>55</v>
      </c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3"/>
      <c r="R106" s="59">
        <f t="shared" si="6"/>
      </c>
      <c r="S106" s="60"/>
      <c r="T106" s="247"/>
      <c r="U106" s="61">
        <f t="shared" si="7"/>
        <v>0</v>
      </c>
      <c r="V106" s="62" t="s">
        <v>56</v>
      </c>
    </row>
    <row r="107" spans="1:22" ht="16.5" customHeight="1">
      <c r="A107" s="230"/>
      <c r="B107" s="245"/>
      <c r="C107" s="245"/>
      <c r="D107" s="58"/>
      <c r="E107" s="34" t="s">
        <v>57</v>
      </c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6"/>
      <c r="R107" s="63">
        <f t="shared" si="6"/>
      </c>
      <c r="S107" s="71">
        <f>IF(D106="",0,(SUM(R106+R107)))</f>
        <v>0</v>
      </c>
      <c r="T107" s="247"/>
      <c r="U107" s="68">
        <f t="shared" si="7"/>
        <v>0</v>
      </c>
      <c r="V107" s="66">
        <f>SUM(U106:U107)</f>
        <v>0</v>
      </c>
    </row>
    <row r="108" spans="1:22" ht="16.5" customHeight="1">
      <c r="A108" s="230"/>
      <c r="B108" s="245"/>
      <c r="C108" s="245"/>
      <c r="D108" s="58"/>
      <c r="E108" s="21" t="s">
        <v>55</v>
      </c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3"/>
      <c r="R108" s="59">
        <f t="shared" si="6"/>
      </c>
      <c r="S108" s="60"/>
      <c r="T108" s="247"/>
      <c r="U108" s="61">
        <f t="shared" si="7"/>
        <v>0</v>
      </c>
      <c r="V108" s="62" t="s">
        <v>56</v>
      </c>
    </row>
    <row r="109" spans="1:22" ht="16.5" customHeight="1">
      <c r="A109" s="230"/>
      <c r="B109" s="245"/>
      <c r="C109" s="245"/>
      <c r="D109" s="58"/>
      <c r="E109" s="34" t="s">
        <v>57</v>
      </c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6"/>
      <c r="R109" s="63">
        <f t="shared" si="6"/>
      </c>
      <c r="S109" s="71">
        <f>IF(D108="",0,(SUM(R108+R109)))</f>
        <v>0</v>
      </c>
      <c r="T109" s="247"/>
      <c r="U109" s="68">
        <f t="shared" si="7"/>
        <v>0</v>
      </c>
      <c r="V109" s="66">
        <f>SUM(U108:U109)</f>
        <v>0</v>
      </c>
    </row>
    <row r="110" spans="1:22" ht="16.5" customHeight="1">
      <c r="A110" s="230"/>
      <c r="B110" s="245"/>
      <c r="C110" s="245"/>
      <c r="D110" s="58"/>
      <c r="E110" s="21" t="s">
        <v>55</v>
      </c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3"/>
      <c r="R110" s="59">
        <f t="shared" si="6"/>
      </c>
      <c r="S110" s="60"/>
      <c r="T110" s="247"/>
      <c r="U110" s="61">
        <f t="shared" si="7"/>
        <v>0</v>
      </c>
      <c r="V110" s="62" t="s">
        <v>56</v>
      </c>
    </row>
    <row r="111" spans="1:22" ht="16.5" customHeight="1">
      <c r="A111" s="230"/>
      <c r="B111" s="245"/>
      <c r="C111" s="245"/>
      <c r="D111" s="58"/>
      <c r="E111" s="34" t="s">
        <v>57</v>
      </c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6"/>
      <c r="R111" s="63">
        <f t="shared" si="6"/>
      </c>
      <c r="S111" s="71">
        <f>IF(D110="",0,(SUM(R110+R111)))</f>
        <v>0</v>
      </c>
      <c r="T111" s="247"/>
      <c r="U111" s="68">
        <f t="shared" si="7"/>
        <v>0</v>
      </c>
      <c r="V111" s="66">
        <f>SUM(U110:U111)</f>
        <v>0</v>
      </c>
    </row>
    <row r="112" spans="1:22" ht="16.5" customHeight="1">
      <c r="A112" s="230"/>
      <c r="B112" s="245"/>
      <c r="C112" s="245"/>
      <c r="D112" s="58"/>
      <c r="E112" s="21" t="s">
        <v>55</v>
      </c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3"/>
      <c r="R112" s="59">
        <f t="shared" si="6"/>
      </c>
      <c r="S112" s="60"/>
      <c r="T112" s="247"/>
      <c r="U112" s="61">
        <f t="shared" si="7"/>
        <v>0</v>
      </c>
      <c r="V112" s="62" t="s">
        <v>56</v>
      </c>
    </row>
    <row r="113" spans="1:22" ht="16.5" customHeight="1">
      <c r="A113" s="230"/>
      <c r="B113" s="245"/>
      <c r="C113" s="245"/>
      <c r="D113" s="58"/>
      <c r="E113" s="34" t="s">
        <v>57</v>
      </c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6"/>
      <c r="R113" s="63">
        <f t="shared" si="6"/>
      </c>
      <c r="S113" s="71">
        <f>IF(D112="",0,(SUM(R112+R113)))</f>
        <v>0</v>
      </c>
      <c r="T113" s="247"/>
      <c r="U113" s="68">
        <f t="shared" si="7"/>
        <v>0</v>
      </c>
      <c r="V113" s="66">
        <f>SUM(U112:U113)</f>
        <v>0</v>
      </c>
    </row>
  </sheetData>
  <sheetProtection selectLockedCells="1" selectUnlockedCells="1"/>
  <mergeCells count="224">
    <mergeCell ref="A112:A113"/>
    <mergeCell ref="B112:B113"/>
    <mergeCell ref="C112:C113"/>
    <mergeCell ref="T112:T113"/>
    <mergeCell ref="A108:A109"/>
    <mergeCell ref="B108:B109"/>
    <mergeCell ref="C108:C109"/>
    <mergeCell ref="T108:T109"/>
    <mergeCell ref="A110:A111"/>
    <mergeCell ref="B110:B111"/>
    <mergeCell ref="C110:C111"/>
    <mergeCell ref="T110:T111"/>
    <mergeCell ref="A104:A105"/>
    <mergeCell ref="B104:B105"/>
    <mergeCell ref="C104:C105"/>
    <mergeCell ref="T104:T105"/>
    <mergeCell ref="A106:A107"/>
    <mergeCell ref="B106:B107"/>
    <mergeCell ref="C106:C107"/>
    <mergeCell ref="T106:T107"/>
    <mergeCell ref="A100:A101"/>
    <mergeCell ref="B100:B101"/>
    <mergeCell ref="C100:C101"/>
    <mergeCell ref="T100:T101"/>
    <mergeCell ref="A102:A103"/>
    <mergeCell ref="B102:B103"/>
    <mergeCell ref="C102:C103"/>
    <mergeCell ref="T102:T103"/>
    <mergeCell ref="A98:A99"/>
    <mergeCell ref="B98:B99"/>
    <mergeCell ref="C98:C99"/>
    <mergeCell ref="T98:T99"/>
    <mergeCell ref="A94:A95"/>
    <mergeCell ref="B94:B95"/>
    <mergeCell ref="A48:A49"/>
    <mergeCell ref="B48:B49"/>
    <mergeCell ref="C48:C49"/>
    <mergeCell ref="T48:T49"/>
    <mergeCell ref="A60:A61"/>
    <mergeCell ref="B60:B61"/>
    <mergeCell ref="C60:C61"/>
    <mergeCell ref="T60:T61"/>
    <mergeCell ref="C58:C59"/>
    <mergeCell ref="T58:T59"/>
    <mergeCell ref="C46:C47"/>
    <mergeCell ref="T46:T47"/>
    <mergeCell ref="A16:A17"/>
    <mergeCell ref="B16:B17"/>
    <mergeCell ref="C16:C17"/>
    <mergeCell ref="T16:T17"/>
    <mergeCell ref="C36:C37"/>
    <mergeCell ref="T36:T37"/>
    <mergeCell ref="A76:A77"/>
    <mergeCell ref="B76:B77"/>
    <mergeCell ref="C76:C77"/>
    <mergeCell ref="T76:T77"/>
    <mergeCell ref="A96:A97"/>
    <mergeCell ref="B96:B97"/>
    <mergeCell ref="C96:C97"/>
    <mergeCell ref="T96:T97"/>
    <mergeCell ref="A86:A87"/>
    <mergeCell ref="B86:B87"/>
    <mergeCell ref="C62:C63"/>
    <mergeCell ref="T62:T63"/>
    <mergeCell ref="A30:A31"/>
    <mergeCell ref="B30:B31"/>
    <mergeCell ref="C30:C31"/>
    <mergeCell ref="T30:T31"/>
    <mergeCell ref="C38:C39"/>
    <mergeCell ref="T38:T39"/>
    <mergeCell ref="A46:A47"/>
    <mergeCell ref="B46:B47"/>
    <mergeCell ref="C66:C67"/>
    <mergeCell ref="T66:T67"/>
    <mergeCell ref="A14:A15"/>
    <mergeCell ref="B14:B15"/>
    <mergeCell ref="C14:C15"/>
    <mergeCell ref="T14:T15"/>
    <mergeCell ref="A38:A39"/>
    <mergeCell ref="B38:B39"/>
    <mergeCell ref="A62:A63"/>
    <mergeCell ref="B62:B63"/>
    <mergeCell ref="A2:A3"/>
    <mergeCell ref="B2:B3"/>
    <mergeCell ref="C2:C3"/>
    <mergeCell ref="T2:T3"/>
    <mergeCell ref="A4:A5"/>
    <mergeCell ref="B4:B5"/>
    <mergeCell ref="C4:C5"/>
    <mergeCell ref="T4:T5"/>
    <mergeCell ref="A8:A9"/>
    <mergeCell ref="B8:B9"/>
    <mergeCell ref="C8:C9"/>
    <mergeCell ref="T8:T9"/>
    <mergeCell ref="A50:A51"/>
    <mergeCell ref="B50:B51"/>
    <mergeCell ref="C50:C51"/>
    <mergeCell ref="T50:T51"/>
    <mergeCell ref="A36:A37"/>
    <mergeCell ref="B36:B37"/>
    <mergeCell ref="C70:C71"/>
    <mergeCell ref="T70:T71"/>
    <mergeCell ref="A18:A19"/>
    <mergeCell ref="B18:B19"/>
    <mergeCell ref="C18:C19"/>
    <mergeCell ref="T18:T19"/>
    <mergeCell ref="A58:A59"/>
    <mergeCell ref="B58:B59"/>
    <mergeCell ref="A66:A67"/>
    <mergeCell ref="B66:B67"/>
    <mergeCell ref="C86:C87"/>
    <mergeCell ref="T86:T87"/>
    <mergeCell ref="A52:A53"/>
    <mergeCell ref="B52:B53"/>
    <mergeCell ref="C52:C53"/>
    <mergeCell ref="T52:T53"/>
    <mergeCell ref="A80:A81"/>
    <mergeCell ref="B80:B81"/>
    <mergeCell ref="C80:C81"/>
    <mergeCell ref="T80:T81"/>
    <mergeCell ref="C82:C83"/>
    <mergeCell ref="T82:T83"/>
    <mergeCell ref="A22:A23"/>
    <mergeCell ref="B22:B23"/>
    <mergeCell ref="C22:C23"/>
    <mergeCell ref="T22:T23"/>
    <mergeCell ref="A56:A57"/>
    <mergeCell ref="B56:B57"/>
    <mergeCell ref="A70:A71"/>
    <mergeCell ref="B70:B71"/>
    <mergeCell ref="C56:C57"/>
    <mergeCell ref="T56:T57"/>
    <mergeCell ref="A12:A13"/>
    <mergeCell ref="B12:B13"/>
    <mergeCell ref="C12:C13"/>
    <mergeCell ref="T12:T13"/>
    <mergeCell ref="A44:A45"/>
    <mergeCell ref="B44:B45"/>
    <mergeCell ref="C44:C45"/>
    <mergeCell ref="T44:T45"/>
    <mergeCell ref="A20:A21"/>
    <mergeCell ref="B20:B21"/>
    <mergeCell ref="C20:C21"/>
    <mergeCell ref="T20:T21"/>
    <mergeCell ref="A24:A25"/>
    <mergeCell ref="B24:B25"/>
    <mergeCell ref="C24:C25"/>
    <mergeCell ref="T24:T25"/>
    <mergeCell ref="A28:A29"/>
    <mergeCell ref="B28:B29"/>
    <mergeCell ref="C28:C29"/>
    <mergeCell ref="T28:T29"/>
    <mergeCell ref="A32:A33"/>
    <mergeCell ref="B32:B33"/>
    <mergeCell ref="A6:A7"/>
    <mergeCell ref="B6:B7"/>
    <mergeCell ref="C6:C7"/>
    <mergeCell ref="T6:T7"/>
    <mergeCell ref="A68:A69"/>
    <mergeCell ref="B68:B69"/>
    <mergeCell ref="C68:C69"/>
    <mergeCell ref="T68:T69"/>
    <mergeCell ref="A64:A65"/>
    <mergeCell ref="B64:B65"/>
    <mergeCell ref="C64:C65"/>
    <mergeCell ref="T64:T65"/>
    <mergeCell ref="A10:A11"/>
    <mergeCell ref="B10:B11"/>
    <mergeCell ref="C10:C11"/>
    <mergeCell ref="T10:T11"/>
    <mergeCell ref="A40:A41"/>
    <mergeCell ref="B40:B41"/>
    <mergeCell ref="C40:C41"/>
    <mergeCell ref="T40:T41"/>
    <mergeCell ref="C32:C33"/>
    <mergeCell ref="T32:T33"/>
    <mergeCell ref="A84:A85"/>
    <mergeCell ref="B84:B85"/>
    <mergeCell ref="C84:C85"/>
    <mergeCell ref="T84:T85"/>
    <mergeCell ref="A74:A75"/>
    <mergeCell ref="B74:B75"/>
    <mergeCell ref="C74:C75"/>
    <mergeCell ref="T74:T75"/>
    <mergeCell ref="C94:C95"/>
    <mergeCell ref="T94:T95"/>
    <mergeCell ref="A78:A79"/>
    <mergeCell ref="B78:B79"/>
    <mergeCell ref="C78:C79"/>
    <mergeCell ref="T78:T79"/>
    <mergeCell ref="C88:C89"/>
    <mergeCell ref="T88:T89"/>
    <mergeCell ref="A82:A83"/>
    <mergeCell ref="B82:B83"/>
    <mergeCell ref="A92:A93"/>
    <mergeCell ref="B92:B93"/>
    <mergeCell ref="C92:C93"/>
    <mergeCell ref="T92:T93"/>
    <mergeCell ref="A88:A89"/>
    <mergeCell ref="B88:B89"/>
    <mergeCell ref="A90:A91"/>
    <mergeCell ref="B90:B91"/>
    <mergeCell ref="C90:C91"/>
    <mergeCell ref="T90:T91"/>
    <mergeCell ref="C34:C35"/>
    <mergeCell ref="T34:T35"/>
    <mergeCell ref="A54:A55"/>
    <mergeCell ref="B54:B55"/>
    <mergeCell ref="C54:C55"/>
    <mergeCell ref="T54:T55"/>
    <mergeCell ref="A42:A43"/>
    <mergeCell ref="B42:B43"/>
    <mergeCell ref="C42:C43"/>
    <mergeCell ref="T42:T43"/>
    <mergeCell ref="A72:A73"/>
    <mergeCell ref="B72:B73"/>
    <mergeCell ref="C72:C73"/>
    <mergeCell ref="T72:T73"/>
    <mergeCell ref="A26:A27"/>
    <mergeCell ref="B26:B27"/>
    <mergeCell ref="C26:C27"/>
    <mergeCell ref="T26:T27"/>
    <mergeCell ref="A34:A35"/>
    <mergeCell ref="B34:B35"/>
  </mergeCells>
  <printOptions gridLines="1"/>
  <pageMargins left="0.31496062992125984" right="0.15748031496062992" top="0.5511811023622047" bottom="0.5511811023622047" header="0.5118110236220472" footer="0.5118110236220472"/>
  <pageSetup fitToHeight="0" fitToWidth="1" horizontalDpi="300" verticalDpi="300" orientation="portrait" paperSize="9" scale="81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9"/>
  <sheetViews>
    <sheetView zoomScalePageLayoutView="0" workbookViewId="0" topLeftCell="A1">
      <selection activeCell="A1" sqref="A1:V16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12.28125" style="1" customWidth="1"/>
    <col min="18" max="19" width="9.140625" style="1" customWidth="1"/>
    <col min="20" max="20" width="14.8515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49" t="s">
        <v>87</v>
      </c>
      <c r="B1" s="249"/>
      <c r="C1" s="249"/>
      <c r="D1" s="250" t="s">
        <v>59</v>
      </c>
      <c r="E1" s="250"/>
      <c r="F1" s="250"/>
      <c r="G1" s="250"/>
      <c r="H1" s="250"/>
      <c r="I1" s="250"/>
      <c r="J1" s="250"/>
      <c r="K1" s="250"/>
      <c r="R1" s="123"/>
      <c r="S1" s="141"/>
    </row>
    <row r="2" spans="1:25" ht="15.75" customHeight="1">
      <c r="A2" s="249" t="s">
        <v>2</v>
      </c>
      <c r="B2" s="249"/>
      <c r="C2" s="249"/>
      <c r="D2" s="250"/>
      <c r="E2" s="250"/>
      <c r="F2" s="250"/>
      <c r="G2" s="251" t="s">
        <v>88</v>
      </c>
      <c r="H2" s="251"/>
      <c r="I2" s="251"/>
      <c r="J2" s="252" t="s">
        <v>89</v>
      </c>
      <c r="K2" s="252"/>
      <c r="L2" s="125"/>
      <c r="M2" s="126"/>
      <c r="N2" s="127"/>
      <c r="O2" s="127"/>
      <c r="P2" s="128"/>
      <c r="R2" s="129"/>
      <c r="S2" s="142"/>
      <c r="U2" s="130"/>
      <c r="V2" s="131"/>
      <c r="W2" s="131"/>
      <c r="X2" s="131"/>
      <c r="Y2" s="131"/>
    </row>
    <row r="3" spans="1:24" ht="15.75" customHeight="1">
      <c r="A3" s="122"/>
      <c r="B3" s="253" t="s">
        <v>90</v>
      </c>
      <c r="C3" s="253"/>
      <c r="D3" s="254" t="s">
        <v>91</v>
      </c>
      <c r="E3" s="254"/>
      <c r="F3" s="254"/>
      <c r="G3" s="255" t="s">
        <v>117</v>
      </c>
      <c r="H3" s="255"/>
      <c r="I3" s="255"/>
      <c r="J3" s="256" t="s">
        <v>91</v>
      </c>
      <c r="K3" s="256"/>
      <c r="L3" s="257" t="s">
        <v>92</v>
      </c>
      <c r="M3" s="257"/>
      <c r="N3" s="257"/>
      <c r="O3" s="258" t="s">
        <v>91</v>
      </c>
      <c r="P3" s="259"/>
      <c r="Q3" s="277" t="s">
        <v>93</v>
      </c>
      <c r="R3" s="159" t="s">
        <v>91</v>
      </c>
      <c r="S3" s="280" t="s">
        <v>118</v>
      </c>
      <c r="T3" s="158" t="s">
        <v>91</v>
      </c>
      <c r="U3" s="131"/>
      <c r="V3" s="131"/>
      <c r="W3" s="131"/>
      <c r="X3" s="131"/>
    </row>
    <row r="4" spans="1:24" ht="15.75" customHeight="1">
      <c r="A4" s="122"/>
      <c r="B4" s="253"/>
      <c r="C4" s="253"/>
      <c r="D4" s="260">
        <v>0</v>
      </c>
      <c r="E4" s="260"/>
      <c r="F4" s="260"/>
      <c r="G4" s="255"/>
      <c r="H4" s="255"/>
      <c r="I4" s="255"/>
      <c r="J4" s="261">
        <v>0</v>
      </c>
      <c r="K4" s="261"/>
      <c r="L4" s="257"/>
      <c r="M4" s="257"/>
      <c r="N4" s="257"/>
      <c r="O4" s="262">
        <v>9</v>
      </c>
      <c r="P4" s="263"/>
      <c r="Q4" s="278"/>
      <c r="R4" s="283">
        <v>50</v>
      </c>
      <c r="S4" s="281"/>
      <c r="T4" s="285">
        <v>42</v>
      </c>
      <c r="U4" s="131"/>
      <c r="V4" s="131"/>
      <c r="W4" s="131"/>
      <c r="X4" s="131"/>
    </row>
    <row r="5" spans="1:24" ht="15.75" customHeight="1">
      <c r="A5" s="122"/>
      <c r="B5" s="253"/>
      <c r="C5" s="253"/>
      <c r="D5" s="260"/>
      <c r="E5" s="260"/>
      <c r="F5" s="260"/>
      <c r="G5" s="255"/>
      <c r="H5" s="255"/>
      <c r="I5" s="255"/>
      <c r="J5" s="261"/>
      <c r="K5" s="261"/>
      <c r="L5" s="257"/>
      <c r="M5" s="257"/>
      <c r="N5" s="257"/>
      <c r="O5" s="262"/>
      <c r="P5" s="263"/>
      <c r="Q5" s="279"/>
      <c r="R5" s="284"/>
      <c r="S5" s="282"/>
      <c r="T5" s="286"/>
      <c r="U5" s="131"/>
      <c r="V5" s="131"/>
      <c r="W5" s="131"/>
      <c r="X5" s="131"/>
    </row>
    <row r="6" spans="1:24" ht="15.75" customHeight="1">
      <c r="A6" s="122"/>
      <c r="B6" s="264" t="s">
        <v>119</v>
      </c>
      <c r="C6" s="264"/>
      <c r="D6" s="265" t="s">
        <v>91</v>
      </c>
      <c r="E6" s="265"/>
      <c r="F6" s="265"/>
      <c r="G6" s="266" t="s">
        <v>261</v>
      </c>
      <c r="H6" s="266"/>
      <c r="I6" s="266"/>
      <c r="J6" s="267" t="s">
        <v>91</v>
      </c>
      <c r="K6" s="267"/>
      <c r="L6" s="268" t="s">
        <v>121</v>
      </c>
      <c r="M6" s="268"/>
      <c r="N6" s="268"/>
      <c r="O6" s="269" t="s">
        <v>91</v>
      </c>
      <c r="P6" s="269"/>
      <c r="Q6" s="160" t="s">
        <v>20</v>
      </c>
      <c r="R6" s="161" t="s">
        <v>83</v>
      </c>
      <c r="S6" s="162"/>
      <c r="T6" s="163" t="s">
        <v>91</v>
      </c>
      <c r="U6" s="131"/>
      <c r="V6" s="131"/>
      <c r="W6" s="131"/>
      <c r="X6" s="131"/>
    </row>
    <row r="7" spans="1:24" ht="15.75" customHeight="1">
      <c r="A7" s="122"/>
      <c r="B7" s="264"/>
      <c r="C7" s="264"/>
      <c r="D7" s="270"/>
      <c r="E7" s="270"/>
      <c r="F7" s="270"/>
      <c r="G7" s="266"/>
      <c r="H7" s="266"/>
      <c r="I7" s="266"/>
      <c r="J7" s="271">
        <v>269</v>
      </c>
      <c r="K7" s="271"/>
      <c r="L7" s="268"/>
      <c r="M7" s="268"/>
      <c r="N7" s="268"/>
      <c r="O7" s="272"/>
      <c r="P7" s="272"/>
      <c r="Q7" s="164" t="s">
        <v>20</v>
      </c>
      <c r="R7" s="165" t="s">
        <v>122</v>
      </c>
      <c r="S7" s="166">
        <v>9</v>
      </c>
      <c r="T7" s="167" t="s">
        <v>91</v>
      </c>
      <c r="U7" s="131"/>
      <c r="V7" s="131"/>
      <c r="W7" s="131"/>
      <c r="X7" s="131"/>
    </row>
    <row r="8" spans="2:20" ht="15.75" customHeight="1">
      <c r="B8" s="264"/>
      <c r="C8" s="264"/>
      <c r="D8" s="270"/>
      <c r="E8" s="270"/>
      <c r="F8" s="270"/>
      <c r="G8" s="266"/>
      <c r="H8" s="266"/>
      <c r="I8" s="266"/>
      <c r="J8" s="271"/>
      <c r="K8" s="271"/>
      <c r="L8" s="268"/>
      <c r="M8" s="268"/>
      <c r="N8" s="268"/>
      <c r="O8" s="272"/>
      <c r="P8" s="272"/>
      <c r="Q8" s="168" t="s">
        <v>20</v>
      </c>
      <c r="R8" s="169" t="s">
        <v>123</v>
      </c>
      <c r="S8" s="170"/>
      <c r="T8" s="171" t="s">
        <v>91</v>
      </c>
    </row>
    <row r="9" spans="1:81" s="18" customFormat="1" ht="21" customHeight="1">
      <c r="A9" s="72"/>
      <c r="B9" s="73" t="s">
        <v>3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4" t="s">
        <v>64</v>
      </c>
      <c r="M9" s="74" t="s">
        <v>15</v>
      </c>
      <c r="N9" s="75" t="s">
        <v>16</v>
      </c>
      <c r="O9" s="76" t="s">
        <v>94</v>
      </c>
      <c r="P9" s="77" t="s">
        <v>95</v>
      </c>
      <c r="Q9" s="16" t="s">
        <v>20</v>
      </c>
      <c r="R9" s="132"/>
      <c r="S9" s="143"/>
      <c r="T9" s="145"/>
      <c r="U9" s="144"/>
      <c r="V9" s="135"/>
      <c r="W9" s="135"/>
      <c r="X9" s="135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</row>
    <row r="10" spans="1:20" ht="15.75" customHeight="1" thickBot="1">
      <c r="A10" s="60">
        <v>1</v>
      </c>
      <c r="B10" s="79">
        <v>58</v>
      </c>
      <c r="C10" s="78"/>
      <c r="D10" s="78"/>
      <c r="E10" s="78"/>
      <c r="F10" s="78">
        <v>7</v>
      </c>
      <c r="G10" s="78">
        <v>12</v>
      </c>
      <c r="H10" s="78">
        <v>10</v>
      </c>
      <c r="I10" s="78">
        <v>9</v>
      </c>
      <c r="J10" s="78">
        <v>10</v>
      </c>
      <c r="K10" s="78">
        <v>9</v>
      </c>
      <c r="L10" s="78">
        <v>7</v>
      </c>
      <c r="M10" s="78"/>
      <c r="N10" s="78"/>
      <c r="O10" s="33">
        <f>IF(B10="","",SUM(C10:M10)-(N10))</f>
        <v>64</v>
      </c>
      <c r="P10" s="82"/>
      <c r="Q10" s="80">
        <f>SUM(C10:E10)</f>
        <v>0</v>
      </c>
      <c r="S10" s="172" t="s">
        <v>124</v>
      </c>
      <c r="T10" s="137"/>
    </row>
    <row r="11" spans="1:22" ht="15.75" customHeight="1">
      <c r="A11" s="60">
        <v>2</v>
      </c>
      <c r="B11" s="79">
        <v>34</v>
      </c>
      <c r="C11" s="78"/>
      <c r="D11" s="78">
        <v>9</v>
      </c>
      <c r="E11" s="78"/>
      <c r="F11" s="78">
        <v>8</v>
      </c>
      <c r="G11" s="78">
        <v>12</v>
      </c>
      <c r="H11" s="78">
        <v>10</v>
      </c>
      <c r="I11" s="78">
        <v>9</v>
      </c>
      <c r="J11" s="78">
        <v>10</v>
      </c>
      <c r="K11" s="78">
        <v>7</v>
      </c>
      <c r="L11" s="78">
        <v>6</v>
      </c>
      <c r="M11" s="78"/>
      <c r="N11" s="78"/>
      <c r="O11" s="33">
        <f>IF(B11="","",SUM(C11:M11)-(N11))</f>
        <v>71</v>
      </c>
      <c r="P11" s="82"/>
      <c r="Q11" s="80">
        <f>SUM(C11:E11)</f>
        <v>9</v>
      </c>
      <c r="S11" s="287" t="s">
        <v>125</v>
      </c>
      <c r="T11" s="288"/>
      <c r="U11" s="176">
        <v>9</v>
      </c>
      <c r="V11" s="173" t="s">
        <v>91</v>
      </c>
    </row>
    <row r="12" spans="1:23" ht="15.75" customHeight="1">
      <c r="A12" s="60">
        <v>3</v>
      </c>
      <c r="B12" s="79">
        <v>23</v>
      </c>
      <c r="C12" s="19"/>
      <c r="D12" s="19"/>
      <c r="E12" s="19"/>
      <c r="F12" s="19">
        <v>8</v>
      </c>
      <c r="G12" s="19">
        <v>12</v>
      </c>
      <c r="H12" s="19">
        <v>11</v>
      </c>
      <c r="I12" s="19">
        <v>10</v>
      </c>
      <c r="J12" s="19">
        <v>12</v>
      </c>
      <c r="K12" s="19">
        <v>8</v>
      </c>
      <c r="L12" s="19">
        <v>7</v>
      </c>
      <c r="M12" s="19"/>
      <c r="N12" s="81"/>
      <c r="O12" s="33">
        <f>IF(B12="","",SUM(C12:M12)-(N12))</f>
        <v>68</v>
      </c>
      <c r="P12" s="82"/>
      <c r="Q12" s="80">
        <f>SUM(C12:E12)</f>
        <v>0</v>
      </c>
      <c r="S12" s="273" t="s">
        <v>112</v>
      </c>
      <c r="T12" s="274"/>
      <c r="U12" s="177">
        <v>269</v>
      </c>
      <c r="V12" s="174" t="s">
        <v>91</v>
      </c>
      <c r="W12" s="138"/>
    </row>
    <row r="13" spans="1:23" ht="15.75" customHeight="1">
      <c r="A13" s="60">
        <v>4</v>
      </c>
      <c r="B13" s="79">
        <v>20</v>
      </c>
      <c r="C13" s="78"/>
      <c r="D13" s="78"/>
      <c r="E13" s="78"/>
      <c r="F13" s="78">
        <v>7</v>
      </c>
      <c r="G13" s="78">
        <v>14</v>
      </c>
      <c r="H13" s="78">
        <v>11</v>
      </c>
      <c r="I13" s="78">
        <v>9</v>
      </c>
      <c r="J13" s="78">
        <v>10</v>
      </c>
      <c r="K13" s="78">
        <v>9</v>
      </c>
      <c r="L13" s="78">
        <v>6</v>
      </c>
      <c r="M13" s="78"/>
      <c r="N13" s="78"/>
      <c r="O13" s="33">
        <f>IF(B13="","",SUM(C13:M13)-(N13))</f>
        <v>66</v>
      </c>
      <c r="P13" s="82"/>
      <c r="Q13" s="80">
        <f>SUM(C13:E13)</f>
        <v>0</v>
      </c>
      <c r="S13" s="273" t="s">
        <v>113</v>
      </c>
      <c r="T13" s="274"/>
      <c r="U13" s="177">
        <v>269</v>
      </c>
      <c r="V13" s="174" t="s">
        <v>91</v>
      </c>
      <c r="W13" s="138"/>
    </row>
    <row r="14" spans="1:23" ht="15.75" customHeight="1" thickBot="1">
      <c r="A14" s="60">
        <v>5</v>
      </c>
      <c r="B14" s="79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33">
        <f>IF(B14="","",SUM(C14:M14)-(N14))</f>
      </c>
      <c r="P14" s="82"/>
      <c r="Q14" s="80">
        <f>SUM(C14:E14)</f>
        <v>0</v>
      </c>
      <c r="S14" s="275" t="s">
        <v>114</v>
      </c>
      <c r="T14" s="276"/>
      <c r="U14" s="178">
        <v>269</v>
      </c>
      <c r="V14" s="175" t="s">
        <v>91</v>
      </c>
      <c r="W14" s="138"/>
    </row>
    <row r="15" spans="1:22" ht="15.75" customHeight="1">
      <c r="A15" s="60">
        <v>6</v>
      </c>
      <c r="B15" s="79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33">
        <f aca="true" t="shared" si="0" ref="O15:O49">IF(B15="","",SUM(C15:M15)-(N15))</f>
      </c>
      <c r="P15" s="82"/>
      <c r="Q15" s="80">
        <f aca="true" t="shared" si="1" ref="Q15:Q49">SUM(C15:E15)</f>
        <v>0</v>
      </c>
      <c r="V15" s="17"/>
    </row>
    <row r="16" spans="1:17" ht="15.75" customHeight="1">
      <c r="A16" s="60">
        <v>7</v>
      </c>
      <c r="B16" s="79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33">
        <f t="shared" si="0"/>
      </c>
      <c r="P16" s="82"/>
      <c r="Q16" s="80">
        <f t="shared" si="1"/>
        <v>0</v>
      </c>
    </row>
    <row r="17" spans="1:17" ht="15.75" customHeight="1">
      <c r="A17" s="60">
        <v>8</v>
      </c>
      <c r="B17" s="79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33">
        <f t="shared" si="0"/>
      </c>
      <c r="P17" s="82"/>
      <c r="Q17" s="80">
        <f t="shared" si="1"/>
        <v>0</v>
      </c>
    </row>
    <row r="18" spans="1:17" ht="15.75" customHeight="1">
      <c r="A18" s="60"/>
      <c r="B18" s="79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33">
        <f t="shared" si="0"/>
      </c>
      <c r="P18" s="82"/>
      <c r="Q18" s="80">
        <f t="shared" si="1"/>
        <v>0</v>
      </c>
    </row>
    <row r="19" spans="1:17" ht="15.75" customHeight="1">
      <c r="A19" s="60"/>
      <c r="B19" s="7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81"/>
      <c r="O19" s="33">
        <f t="shared" si="0"/>
      </c>
      <c r="P19" s="82"/>
      <c r="Q19" s="80">
        <f t="shared" si="1"/>
        <v>0</v>
      </c>
    </row>
    <row r="20" spans="1:19" ht="15.75" customHeight="1">
      <c r="A20" s="60"/>
      <c r="B20" s="7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81"/>
      <c r="O20" s="33">
        <f t="shared" si="0"/>
      </c>
      <c r="P20" s="82"/>
      <c r="Q20" s="80">
        <f t="shared" si="1"/>
        <v>0</v>
      </c>
      <c r="R20" s="139"/>
      <c r="S20" s="139"/>
    </row>
    <row r="21" spans="1:17" ht="15.75" customHeight="1">
      <c r="A21" s="60"/>
      <c r="B21" s="7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81"/>
      <c r="O21" s="33">
        <f t="shared" si="0"/>
      </c>
      <c r="P21" s="82"/>
      <c r="Q21" s="80">
        <f t="shared" si="1"/>
        <v>0</v>
      </c>
    </row>
    <row r="22" spans="1:17" ht="15.75" customHeight="1">
      <c r="A22" s="60"/>
      <c r="B22" s="7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1"/>
      <c r="O22" s="33">
        <f t="shared" si="0"/>
      </c>
      <c r="P22" s="83"/>
      <c r="Q22" s="80">
        <f t="shared" si="1"/>
        <v>0</v>
      </c>
    </row>
    <row r="23" spans="1:17" ht="15.75" customHeight="1">
      <c r="A23" s="60"/>
      <c r="B23" s="79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33">
        <f t="shared" si="0"/>
      </c>
      <c r="P23" s="83"/>
      <c r="Q23" s="80">
        <f t="shared" si="1"/>
        <v>0</v>
      </c>
    </row>
    <row r="24" spans="1:17" ht="15.75" customHeight="1">
      <c r="A24" s="60"/>
      <c r="B24" s="7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1"/>
      <c r="O24" s="33">
        <f t="shared" si="0"/>
      </c>
      <c r="P24" s="82"/>
      <c r="Q24" s="80">
        <f t="shared" si="1"/>
        <v>0</v>
      </c>
    </row>
    <row r="25" spans="1:17" ht="15.75" customHeight="1">
      <c r="A25" s="60"/>
      <c r="B25" s="79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33">
        <f t="shared" si="0"/>
      </c>
      <c r="P25" s="83"/>
      <c r="Q25" s="80">
        <f t="shared" si="1"/>
        <v>0</v>
      </c>
    </row>
    <row r="26" spans="1:17" ht="15.75" customHeight="1">
      <c r="A26" s="60"/>
      <c r="B26" s="79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3">
        <f t="shared" si="0"/>
      </c>
      <c r="P26" s="83"/>
      <c r="Q26" s="80">
        <f t="shared" si="1"/>
        <v>0</v>
      </c>
    </row>
    <row r="27" spans="1:17" ht="15.75" customHeight="1">
      <c r="A27" s="60"/>
      <c r="B27" s="79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3">
        <f t="shared" si="0"/>
      </c>
      <c r="P27" s="83"/>
      <c r="Q27" s="80">
        <f t="shared" si="1"/>
        <v>0</v>
      </c>
    </row>
    <row r="28" spans="1:17" ht="15.75" customHeight="1">
      <c r="A28" s="60"/>
      <c r="B28" s="79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33">
        <f t="shared" si="0"/>
      </c>
      <c r="P28" s="83"/>
      <c r="Q28" s="80">
        <f t="shared" si="1"/>
        <v>0</v>
      </c>
    </row>
    <row r="29" spans="1:17" ht="15.75" customHeight="1">
      <c r="A29" s="60"/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33">
        <f t="shared" si="0"/>
      </c>
      <c r="P29" s="82"/>
      <c r="Q29" s="80">
        <f t="shared" si="1"/>
        <v>0</v>
      </c>
    </row>
    <row r="30" spans="1:17" ht="15.75" customHeight="1">
      <c r="A30" s="60"/>
      <c r="B30" s="7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1"/>
      <c r="O30" s="33">
        <f t="shared" si="0"/>
      </c>
      <c r="P30" s="83"/>
      <c r="Q30" s="80">
        <f t="shared" si="1"/>
        <v>0</v>
      </c>
    </row>
    <row r="31" spans="1:17" ht="15.75" customHeight="1">
      <c r="A31" s="60"/>
      <c r="B31" s="79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33">
        <f t="shared" si="0"/>
      </c>
      <c r="P31" s="83"/>
      <c r="Q31" s="80">
        <f t="shared" si="1"/>
        <v>0</v>
      </c>
    </row>
    <row r="32" spans="1:17" ht="15.75" customHeight="1">
      <c r="A32" s="60"/>
      <c r="B32" s="7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1"/>
      <c r="O32" s="33">
        <f t="shared" si="0"/>
      </c>
      <c r="P32" s="83"/>
      <c r="Q32" s="80">
        <f t="shared" si="1"/>
        <v>0</v>
      </c>
    </row>
    <row r="33" spans="1:17" ht="15.75" customHeight="1">
      <c r="A33" s="60"/>
      <c r="B33" s="7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1"/>
      <c r="O33" s="33">
        <f t="shared" si="0"/>
      </c>
      <c r="P33" s="83"/>
      <c r="Q33" s="80">
        <f t="shared" si="1"/>
        <v>0</v>
      </c>
    </row>
    <row r="34" spans="1:17" ht="15.75" customHeight="1">
      <c r="A34" s="60"/>
      <c r="B34" s="7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1"/>
      <c r="O34" s="33">
        <f t="shared" si="0"/>
      </c>
      <c r="P34" s="83"/>
      <c r="Q34" s="80">
        <f t="shared" si="1"/>
        <v>0</v>
      </c>
    </row>
    <row r="35" spans="1:17" ht="15.75" customHeight="1">
      <c r="A35" s="60"/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3">
        <f t="shared" si="0"/>
      </c>
      <c r="P35" s="83"/>
      <c r="Q35" s="80">
        <f t="shared" si="1"/>
        <v>0</v>
      </c>
    </row>
    <row r="36" spans="1:17" ht="15.75" customHeight="1">
      <c r="A36" s="60"/>
      <c r="B36" s="7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1"/>
      <c r="O36" s="33">
        <f t="shared" si="0"/>
      </c>
      <c r="P36" s="83"/>
      <c r="Q36" s="80">
        <f t="shared" si="1"/>
        <v>0</v>
      </c>
    </row>
    <row r="37" spans="1:17" ht="15.75" customHeight="1">
      <c r="A37" s="60"/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33">
        <f t="shared" si="0"/>
      </c>
      <c r="P37" s="83"/>
      <c r="Q37" s="80">
        <f t="shared" si="1"/>
        <v>0</v>
      </c>
    </row>
    <row r="38" spans="1:17" ht="15.75" customHeight="1">
      <c r="A38" s="60"/>
      <c r="B38" s="7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1"/>
      <c r="O38" s="33">
        <f t="shared" si="0"/>
      </c>
      <c r="P38" s="83"/>
      <c r="Q38" s="80">
        <f t="shared" si="1"/>
        <v>0</v>
      </c>
    </row>
    <row r="39" spans="1:17" ht="15.75" customHeight="1">
      <c r="A39" s="60"/>
      <c r="B39" s="7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1"/>
      <c r="O39" s="33">
        <f t="shared" si="0"/>
      </c>
      <c r="P39" s="83"/>
      <c r="Q39" s="80">
        <f t="shared" si="1"/>
        <v>0</v>
      </c>
    </row>
    <row r="40" spans="1:17" ht="15.75" customHeight="1">
      <c r="A40" s="60"/>
      <c r="B40" s="7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1"/>
      <c r="O40" s="33">
        <f t="shared" si="0"/>
      </c>
      <c r="P40" s="83"/>
      <c r="Q40" s="80">
        <f t="shared" si="1"/>
        <v>0</v>
      </c>
    </row>
    <row r="41" spans="1:17" ht="15.75" customHeight="1">
      <c r="A41" s="60"/>
      <c r="B41" s="7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33">
        <f t="shared" si="0"/>
      </c>
      <c r="P41" s="83"/>
      <c r="Q41" s="80">
        <f t="shared" si="1"/>
        <v>0</v>
      </c>
    </row>
    <row r="42" spans="1:17" ht="15.75" customHeight="1">
      <c r="A42" s="60"/>
      <c r="B42" s="7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1"/>
      <c r="O42" s="33">
        <f t="shared" si="0"/>
      </c>
      <c r="P42" s="83"/>
      <c r="Q42" s="80">
        <f t="shared" si="1"/>
        <v>0</v>
      </c>
    </row>
    <row r="43" spans="1:17" ht="15.75" customHeight="1">
      <c r="A43" s="60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33">
        <f t="shared" si="0"/>
      </c>
      <c r="P43" s="83"/>
      <c r="Q43" s="80">
        <f t="shared" si="1"/>
        <v>0</v>
      </c>
    </row>
    <row r="44" spans="1:17" ht="15.75" customHeight="1">
      <c r="A44" s="60"/>
      <c r="B44" s="79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3">
        <f t="shared" si="0"/>
      </c>
      <c r="P44" s="83"/>
      <c r="Q44" s="80">
        <f t="shared" si="1"/>
        <v>0</v>
      </c>
    </row>
    <row r="45" spans="1:17" ht="15.75" customHeight="1">
      <c r="A45" s="60"/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33">
        <f t="shared" si="0"/>
      </c>
      <c r="P45" s="83"/>
      <c r="Q45" s="80">
        <f t="shared" si="1"/>
        <v>0</v>
      </c>
    </row>
    <row r="46" spans="1:17" ht="15.75" customHeight="1">
      <c r="A46" s="60"/>
      <c r="B46" s="7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1"/>
      <c r="O46" s="33">
        <f t="shared" si="0"/>
      </c>
      <c r="P46" s="83"/>
      <c r="Q46" s="80">
        <f t="shared" si="1"/>
        <v>0</v>
      </c>
    </row>
    <row r="47" spans="1:17" ht="15.75" customHeight="1">
      <c r="A47" s="60"/>
      <c r="B47" s="79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33">
        <f t="shared" si="0"/>
      </c>
      <c r="P47" s="83"/>
      <c r="Q47" s="80">
        <f t="shared" si="1"/>
        <v>0</v>
      </c>
    </row>
    <row r="48" spans="1:17" ht="15.75" customHeight="1">
      <c r="A48" s="60"/>
      <c r="B48" s="7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1"/>
      <c r="O48" s="33">
        <f t="shared" si="0"/>
      </c>
      <c r="P48" s="83"/>
      <c r="Q48" s="80">
        <f t="shared" si="1"/>
        <v>0</v>
      </c>
    </row>
    <row r="49" spans="1:17" ht="15.75" customHeight="1">
      <c r="A49" s="60"/>
      <c r="B49" s="79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33">
        <f t="shared" si="0"/>
      </c>
      <c r="P49" s="83"/>
      <c r="Q49" s="80">
        <f t="shared" si="1"/>
        <v>0</v>
      </c>
    </row>
  </sheetData>
  <sheetProtection selectLockedCells="1" selectUnlockedCells="1"/>
  <mergeCells count="32">
    <mergeCell ref="S14:T14"/>
    <mergeCell ref="Q3:Q5"/>
    <mergeCell ref="S3:S5"/>
    <mergeCell ref="R4:R5"/>
    <mergeCell ref="T4:T5"/>
    <mergeCell ref="S11:T11"/>
    <mergeCell ref="S12:T12"/>
    <mergeCell ref="S13:T13"/>
    <mergeCell ref="B6:C8"/>
    <mergeCell ref="D6:F6"/>
    <mergeCell ref="G6:I8"/>
    <mergeCell ref="J6:K6"/>
    <mergeCell ref="L6:N8"/>
    <mergeCell ref="O6:P6"/>
    <mergeCell ref="D7:F8"/>
    <mergeCell ref="J7:K8"/>
    <mergeCell ref="O7:P8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93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9"/>
  <sheetViews>
    <sheetView zoomScalePageLayoutView="0" workbookViewId="0" topLeftCell="A4">
      <selection activeCell="A1" sqref="A1:V30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12.140625" style="1" customWidth="1"/>
    <col min="18" max="19" width="9.140625" style="1" customWidth="1"/>
    <col min="20" max="20" width="15.281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49" t="s">
        <v>87</v>
      </c>
      <c r="B1" s="249"/>
      <c r="C1" s="249"/>
      <c r="D1" s="250" t="s">
        <v>250</v>
      </c>
      <c r="E1" s="250"/>
      <c r="F1" s="250"/>
      <c r="G1" s="250"/>
      <c r="H1" s="250"/>
      <c r="I1" s="250"/>
      <c r="J1" s="250"/>
      <c r="K1" s="250"/>
      <c r="R1" s="123"/>
      <c r="S1" s="141"/>
    </row>
    <row r="2" spans="1:25" ht="15.75" customHeight="1">
      <c r="A2" s="249" t="s">
        <v>2</v>
      </c>
      <c r="B2" s="249"/>
      <c r="C2" s="249"/>
      <c r="D2" s="250"/>
      <c r="E2" s="250"/>
      <c r="F2" s="250"/>
      <c r="G2" s="251" t="s">
        <v>88</v>
      </c>
      <c r="H2" s="251"/>
      <c r="I2" s="251"/>
      <c r="J2" s="252" t="s">
        <v>96</v>
      </c>
      <c r="K2" s="252"/>
      <c r="L2" s="125"/>
      <c r="M2" s="126"/>
      <c r="N2" s="127"/>
      <c r="O2" s="127"/>
      <c r="P2" s="128"/>
      <c r="R2" s="129"/>
      <c r="S2" s="142"/>
      <c r="U2" s="130"/>
      <c r="V2" s="131"/>
      <c r="W2" s="131"/>
      <c r="X2" s="131"/>
      <c r="Y2" s="131"/>
    </row>
    <row r="3" spans="1:24" ht="15.75" customHeight="1">
      <c r="A3" s="122"/>
      <c r="B3" s="253" t="s">
        <v>90</v>
      </c>
      <c r="C3" s="253"/>
      <c r="D3" s="254" t="s">
        <v>91</v>
      </c>
      <c r="E3" s="254"/>
      <c r="F3" s="254"/>
      <c r="G3" s="255" t="s">
        <v>117</v>
      </c>
      <c r="H3" s="255"/>
      <c r="I3" s="255"/>
      <c r="J3" s="256" t="s">
        <v>91</v>
      </c>
      <c r="K3" s="256"/>
      <c r="L3" s="257" t="s">
        <v>92</v>
      </c>
      <c r="M3" s="257"/>
      <c r="N3" s="257"/>
      <c r="O3" s="258" t="s">
        <v>91</v>
      </c>
      <c r="P3" s="259"/>
      <c r="Q3" s="277" t="s">
        <v>93</v>
      </c>
      <c r="R3" s="159" t="s">
        <v>91</v>
      </c>
      <c r="S3" s="280" t="s">
        <v>118</v>
      </c>
      <c r="T3" s="158" t="s">
        <v>91</v>
      </c>
      <c r="U3" s="131"/>
      <c r="V3" s="131"/>
      <c r="W3" s="131"/>
      <c r="X3" s="131"/>
    </row>
    <row r="4" spans="1:24" ht="15.75" customHeight="1">
      <c r="A4" s="122"/>
      <c r="B4" s="253"/>
      <c r="C4" s="253"/>
      <c r="D4" s="260">
        <v>22</v>
      </c>
      <c r="E4" s="260"/>
      <c r="F4" s="260"/>
      <c r="G4" s="255"/>
      <c r="H4" s="255"/>
      <c r="I4" s="255"/>
      <c r="J4" s="261">
        <v>115</v>
      </c>
      <c r="K4" s="261"/>
      <c r="L4" s="257"/>
      <c r="M4" s="257"/>
      <c r="N4" s="257"/>
      <c r="O4" s="262">
        <v>69</v>
      </c>
      <c r="P4" s="263"/>
      <c r="Q4" s="278"/>
      <c r="R4" s="283">
        <v>87</v>
      </c>
      <c r="S4" s="281"/>
      <c r="T4" s="285">
        <v>79</v>
      </c>
      <c r="U4" s="131"/>
      <c r="V4" s="131"/>
      <c r="W4" s="131"/>
      <c r="X4" s="131"/>
    </row>
    <row r="5" spans="1:24" ht="15.75" customHeight="1">
      <c r="A5" s="122"/>
      <c r="B5" s="253"/>
      <c r="C5" s="253"/>
      <c r="D5" s="260"/>
      <c r="E5" s="260"/>
      <c r="F5" s="260"/>
      <c r="G5" s="255"/>
      <c r="H5" s="255"/>
      <c r="I5" s="255"/>
      <c r="J5" s="261"/>
      <c r="K5" s="261"/>
      <c r="L5" s="257"/>
      <c r="M5" s="257"/>
      <c r="N5" s="257"/>
      <c r="O5" s="262"/>
      <c r="P5" s="263"/>
      <c r="Q5" s="279"/>
      <c r="R5" s="284"/>
      <c r="S5" s="282"/>
      <c r="T5" s="286"/>
      <c r="U5" s="131"/>
      <c r="V5" s="131"/>
      <c r="W5" s="131"/>
      <c r="X5" s="131"/>
    </row>
    <row r="6" spans="1:24" ht="15.75" customHeight="1">
      <c r="A6" s="122"/>
      <c r="B6" s="264" t="s">
        <v>119</v>
      </c>
      <c r="C6" s="264"/>
      <c r="D6" s="265" t="s">
        <v>91</v>
      </c>
      <c r="E6" s="265"/>
      <c r="F6" s="265"/>
      <c r="G6" s="266" t="s">
        <v>261</v>
      </c>
      <c r="H6" s="266"/>
      <c r="I6" s="266"/>
      <c r="J6" s="267" t="s">
        <v>91</v>
      </c>
      <c r="K6" s="267"/>
      <c r="L6" s="268" t="s">
        <v>121</v>
      </c>
      <c r="M6" s="268"/>
      <c r="N6" s="268"/>
      <c r="O6" s="269" t="s">
        <v>91</v>
      </c>
      <c r="P6" s="269"/>
      <c r="Q6" s="160" t="s">
        <v>20</v>
      </c>
      <c r="R6" s="161" t="s">
        <v>83</v>
      </c>
      <c r="S6" s="162">
        <v>144</v>
      </c>
      <c r="T6" s="163" t="s">
        <v>91</v>
      </c>
      <c r="U6" s="131"/>
      <c r="V6" s="131"/>
      <c r="W6" s="131"/>
      <c r="X6" s="131"/>
    </row>
    <row r="7" spans="1:24" ht="15.75" customHeight="1">
      <c r="A7" s="122"/>
      <c r="B7" s="264"/>
      <c r="C7" s="264"/>
      <c r="D7" s="270">
        <v>818</v>
      </c>
      <c r="E7" s="270"/>
      <c r="F7" s="270"/>
      <c r="G7" s="266"/>
      <c r="H7" s="266"/>
      <c r="I7" s="266"/>
      <c r="J7" s="271"/>
      <c r="K7" s="271"/>
      <c r="L7" s="268"/>
      <c r="M7" s="268"/>
      <c r="N7" s="268"/>
      <c r="O7" s="272">
        <v>337</v>
      </c>
      <c r="P7" s="272"/>
      <c r="Q7" s="164" t="s">
        <v>20</v>
      </c>
      <c r="R7" s="165" t="s">
        <v>122</v>
      </c>
      <c r="S7" s="166"/>
      <c r="T7" s="167" t="s">
        <v>91</v>
      </c>
      <c r="U7" s="131"/>
      <c r="V7" s="131"/>
      <c r="W7" s="131"/>
      <c r="X7" s="131"/>
    </row>
    <row r="8" spans="2:20" ht="15.75" customHeight="1">
      <c r="B8" s="264"/>
      <c r="C8" s="264"/>
      <c r="D8" s="270"/>
      <c r="E8" s="270"/>
      <c r="F8" s="270"/>
      <c r="G8" s="266"/>
      <c r="H8" s="266"/>
      <c r="I8" s="266"/>
      <c r="J8" s="271"/>
      <c r="K8" s="271"/>
      <c r="L8" s="268"/>
      <c r="M8" s="268"/>
      <c r="N8" s="268"/>
      <c r="O8" s="272"/>
      <c r="P8" s="272"/>
      <c r="Q8" s="168" t="s">
        <v>20</v>
      </c>
      <c r="R8" s="169" t="s">
        <v>123</v>
      </c>
      <c r="S8" s="170">
        <v>36</v>
      </c>
      <c r="T8" s="171" t="s">
        <v>91</v>
      </c>
    </row>
    <row r="9" spans="1:81" s="18" customFormat="1" ht="21" customHeight="1">
      <c r="A9" s="72"/>
      <c r="B9" s="73" t="s">
        <v>3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4" t="s">
        <v>64</v>
      </c>
      <c r="M9" s="74" t="s">
        <v>15</v>
      </c>
      <c r="N9" s="75" t="s">
        <v>16</v>
      </c>
      <c r="O9" s="76" t="s">
        <v>94</v>
      </c>
      <c r="P9" s="77" t="s">
        <v>95</v>
      </c>
      <c r="Q9" s="16" t="s">
        <v>20</v>
      </c>
      <c r="R9" s="132"/>
      <c r="S9" s="143"/>
      <c r="T9" s="145"/>
      <c r="U9" s="144"/>
      <c r="V9" s="135"/>
      <c r="W9" s="135"/>
      <c r="X9" s="135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</row>
    <row r="10" spans="1:20" ht="15.75" customHeight="1" thickBot="1">
      <c r="A10" s="60">
        <v>1</v>
      </c>
      <c r="B10" s="79">
        <v>126</v>
      </c>
      <c r="C10" s="78">
        <v>15</v>
      </c>
      <c r="D10" s="78">
        <v>9</v>
      </c>
      <c r="E10" s="78">
        <v>6</v>
      </c>
      <c r="F10" s="78">
        <v>9</v>
      </c>
      <c r="G10" s="78">
        <v>18</v>
      </c>
      <c r="H10" s="78">
        <v>12</v>
      </c>
      <c r="I10" s="78">
        <v>9</v>
      </c>
      <c r="J10" s="78">
        <v>9</v>
      </c>
      <c r="K10" s="78">
        <v>9</v>
      </c>
      <c r="L10" s="78">
        <v>9</v>
      </c>
      <c r="M10" s="78">
        <v>3</v>
      </c>
      <c r="N10" s="78"/>
      <c r="O10" s="33">
        <f aca="true" t="shared" si="0" ref="O10:O49">IF(B10="","",SUM(C10:M10)-(N10))</f>
        <v>108</v>
      </c>
      <c r="P10" s="82" t="s">
        <v>241</v>
      </c>
      <c r="Q10" s="80">
        <f aca="true" t="shared" si="1" ref="Q10:Q49">SUM(C10:E10)</f>
        <v>30</v>
      </c>
      <c r="S10" s="172" t="s">
        <v>124</v>
      </c>
      <c r="T10" s="137"/>
    </row>
    <row r="11" spans="1:22" ht="15.75" customHeight="1">
      <c r="A11" s="60">
        <v>2</v>
      </c>
      <c r="B11" s="79">
        <v>18</v>
      </c>
      <c r="C11" s="78">
        <v>18</v>
      </c>
      <c r="D11" s="78">
        <v>12</v>
      </c>
      <c r="E11" s="78">
        <v>9</v>
      </c>
      <c r="F11" s="78">
        <v>9</v>
      </c>
      <c r="G11" s="78">
        <v>15</v>
      </c>
      <c r="H11" s="78">
        <v>15</v>
      </c>
      <c r="I11" s="78">
        <v>9</v>
      </c>
      <c r="J11" s="78">
        <v>6</v>
      </c>
      <c r="K11" s="78">
        <v>12</v>
      </c>
      <c r="L11" s="78">
        <v>6</v>
      </c>
      <c r="M11" s="78">
        <v>3</v>
      </c>
      <c r="N11" s="78"/>
      <c r="O11" s="33">
        <f t="shared" si="0"/>
        <v>114</v>
      </c>
      <c r="P11" s="82" t="s">
        <v>241</v>
      </c>
      <c r="Q11" s="80">
        <f t="shared" si="1"/>
        <v>39</v>
      </c>
      <c r="S11" s="287" t="s">
        <v>125</v>
      </c>
      <c r="T11" s="288"/>
      <c r="U11" s="176"/>
      <c r="V11" s="173" t="s">
        <v>91</v>
      </c>
    </row>
    <row r="12" spans="1:23" ht="15.75" customHeight="1">
      <c r="A12" s="60">
        <v>3</v>
      </c>
      <c r="B12" s="79">
        <v>3</v>
      </c>
      <c r="C12" s="19">
        <v>15</v>
      </c>
      <c r="D12" s="19">
        <v>9</v>
      </c>
      <c r="E12" s="19">
        <v>6</v>
      </c>
      <c r="F12" s="19">
        <v>9</v>
      </c>
      <c r="G12" s="19">
        <v>15</v>
      </c>
      <c r="H12" s="19">
        <v>15</v>
      </c>
      <c r="I12" s="19">
        <v>6</v>
      </c>
      <c r="J12" s="19">
        <v>9</v>
      </c>
      <c r="K12" s="19">
        <v>9</v>
      </c>
      <c r="L12" s="19">
        <v>9</v>
      </c>
      <c r="M12" s="19">
        <v>3</v>
      </c>
      <c r="N12" s="81"/>
      <c r="O12" s="33">
        <f t="shared" si="0"/>
        <v>105</v>
      </c>
      <c r="P12" s="82"/>
      <c r="Q12" s="80">
        <f t="shared" si="1"/>
        <v>30</v>
      </c>
      <c r="S12" s="273" t="s">
        <v>112</v>
      </c>
      <c r="T12" s="274"/>
      <c r="U12" s="177"/>
      <c r="V12" s="174" t="s">
        <v>91</v>
      </c>
      <c r="W12" s="138"/>
    </row>
    <row r="13" spans="1:23" ht="15.75" customHeight="1">
      <c r="A13" s="60">
        <v>4</v>
      </c>
      <c r="B13" s="79">
        <v>144</v>
      </c>
      <c r="C13" s="19">
        <v>12</v>
      </c>
      <c r="D13" s="19">
        <v>9</v>
      </c>
      <c r="E13" s="19">
        <v>6</v>
      </c>
      <c r="F13" s="19">
        <v>9</v>
      </c>
      <c r="G13" s="19">
        <v>15</v>
      </c>
      <c r="H13" s="19">
        <v>12</v>
      </c>
      <c r="I13" s="19">
        <v>9</v>
      </c>
      <c r="J13" s="19">
        <v>9</v>
      </c>
      <c r="K13" s="19">
        <v>9</v>
      </c>
      <c r="L13" s="19">
        <v>6</v>
      </c>
      <c r="M13" s="19"/>
      <c r="N13" s="81"/>
      <c r="O13" s="33">
        <f t="shared" si="0"/>
        <v>96</v>
      </c>
      <c r="P13" s="82" t="s">
        <v>241</v>
      </c>
      <c r="Q13" s="80">
        <f t="shared" si="1"/>
        <v>27</v>
      </c>
      <c r="S13" s="273" t="s">
        <v>113</v>
      </c>
      <c r="T13" s="274"/>
      <c r="U13" s="177"/>
      <c r="V13" s="174" t="s">
        <v>91</v>
      </c>
      <c r="W13" s="138"/>
    </row>
    <row r="14" spans="1:23" ht="15.75" customHeight="1" thickBot="1">
      <c r="A14" s="60">
        <v>5</v>
      </c>
      <c r="B14" s="79" t="s">
        <v>129</v>
      </c>
      <c r="C14" s="78">
        <v>18</v>
      </c>
      <c r="D14" s="78">
        <v>10</v>
      </c>
      <c r="E14" s="78">
        <v>8</v>
      </c>
      <c r="F14" s="78">
        <v>10</v>
      </c>
      <c r="G14" s="78">
        <v>12</v>
      </c>
      <c r="H14" s="78">
        <v>13</v>
      </c>
      <c r="I14" s="78">
        <v>9</v>
      </c>
      <c r="J14" s="78">
        <v>11</v>
      </c>
      <c r="K14" s="78">
        <v>10</v>
      </c>
      <c r="L14" s="78">
        <v>10</v>
      </c>
      <c r="M14" s="78">
        <v>3</v>
      </c>
      <c r="N14" s="78"/>
      <c r="O14" s="33">
        <f t="shared" si="0"/>
        <v>114</v>
      </c>
      <c r="P14" s="82" t="s">
        <v>240</v>
      </c>
      <c r="Q14" s="80">
        <f t="shared" si="1"/>
        <v>36</v>
      </c>
      <c r="S14" s="275" t="s">
        <v>114</v>
      </c>
      <c r="T14" s="276"/>
      <c r="U14" s="178"/>
      <c r="V14" s="175" t="s">
        <v>91</v>
      </c>
      <c r="W14" s="138"/>
    </row>
    <row r="15" spans="1:22" ht="15.75" customHeight="1">
      <c r="A15" s="60">
        <v>6</v>
      </c>
      <c r="B15" s="79">
        <v>135</v>
      </c>
      <c r="C15" s="78">
        <v>15</v>
      </c>
      <c r="D15" s="78">
        <v>9</v>
      </c>
      <c r="E15" s="78">
        <v>6</v>
      </c>
      <c r="F15" s="78">
        <v>6</v>
      </c>
      <c r="G15" s="78">
        <v>12</v>
      </c>
      <c r="H15" s="78">
        <v>12</v>
      </c>
      <c r="I15" s="78">
        <v>9</v>
      </c>
      <c r="J15" s="78">
        <v>9</v>
      </c>
      <c r="K15" s="78">
        <v>6</v>
      </c>
      <c r="L15" s="78">
        <v>9</v>
      </c>
      <c r="M15" s="78">
        <v>3</v>
      </c>
      <c r="N15" s="78"/>
      <c r="O15" s="33">
        <f t="shared" si="0"/>
        <v>96</v>
      </c>
      <c r="P15" s="82"/>
      <c r="Q15" s="80">
        <f t="shared" si="1"/>
        <v>30</v>
      </c>
      <c r="V15" s="17"/>
    </row>
    <row r="16" spans="1:17" ht="15.75" customHeight="1">
      <c r="A16" s="60">
        <v>7</v>
      </c>
      <c r="B16" s="79">
        <v>36</v>
      </c>
      <c r="C16" s="78">
        <v>15</v>
      </c>
      <c r="D16" s="78">
        <v>9</v>
      </c>
      <c r="E16" s="78"/>
      <c r="F16" s="78">
        <v>9</v>
      </c>
      <c r="G16" s="78">
        <v>12</v>
      </c>
      <c r="H16" s="78">
        <v>12</v>
      </c>
      <c r="I16" s="78">
        <v>9</v>
      </c>
      <c r="J16" s="78">
        <v>9</v>
      </c>
      <c r="K16" s="78">
        <v>6</v>
      </c>
      <c r="L16" s="78">
        <v>9</v>
      </c>
      <c r="M16" s="78"/>
      <c r="N16" s="78"/>
      <c r="O16" s="33">
        <f t="shared" si="0"/>
        <v>90</v>
      </c>
      <c r="P16" s="82"/>
      <c r="Q16" s="80">
        <f t="shared" si="1"/>
        <v>24</v>
      </c>
    </row>
    <row r="17" spans="1:19" ht="15.75" customHeight="1">
      <c r="A17" s="60">
        <v>8</v>
      </c>
      <c r="B17" s="79">
        <v>152</v>
      </c>
      <c r="C17" s="78">
        <v>21</v>
      </c>
      <c r="D17" s="78">
        <v>9</v>
      </c>
      <c r="E17" s="78">
        <v>9</v>
      </c>
      <c r="F17" s="78">
        <v>6</v>
      </c>
      <c r="G17" s="78">
        <v>9</v>
      </c>
      <c r="H17" s="78">
        <v>12</v>
      </c>
      <c r="I17" s="78">
        <v>9</v>
      </c>
      <c r="J17" s="78">
        <v>9</v>
      </c>
      <c r="K17" s="78">
        <v>9</v>
      </c>
      <c r="L17" s="78">
        <v>9</v>
      </c>
      <c r="M17" s="78">
        <v>6</v>
      </c>
      <c r="N17" s="78"/>
      <c r="O17" s="33">
        <f t="shared" si="0"/>
        <v>108</v>
      </c>
      <c r="P17" s="82" t="s">
        <v>241</v>
      </c>
      <c r="Q17" s="80">
        <f t="shared" si="1"/>
        <v>39</v>
      </c>
      <c r="S17" s="1" t="s">
        <v>278</v>
      </c>
    </row>
    <row r="18" spans="1:17" ht="15.75" customHeight="1">
      <c r="A18" s="60">
        <v>9</v>
      </c>
      <c r="B18" s="79">
        <v>43</v>
      </c>
      <c r="C18" s="78">
        <v>21</v>
      </c>
      <c r="D18" s="78">
        <v>9</v>
      </c>
      <c r="E18" s="78">
        <v>6</v>
      </c>
      <c r="F18" s="78">
        <v>9</v>
      </c>
      <c r="G18" s="78">
        <v>9</v>
      </c>
      <c r="H18" s="78">
        <v>12</v>
      </c>
      <c r="I18" s="78">
        <v>9</v>
      </c>
      <c r="J18" s="78">
        <v>9</v>
      </c>
      <c r="K18" s="78">
        <v>9</v>
      </c>
      <c r="L18" s="78">
        <v>6</v>
      </c>
      <c r="M18" s="78">
        <v>6</v>
      </c>
      <c r="N18" s="78"/>
      <c r="O18" s="33">
        <f t="shared" si="0"/>
        <v>105</v>
      </c>
      <c r="P18" s="82" t="s">
        <v>241</v>
      </c>
      <c r="Q18" s="80">
        <f t="shared" si="1"/>
        <v>36</v>
      </c>
    </row>
    <row r="19" spans="1:17" ht="15.75" customHeight="1">
      <c r="A19" s="60">
        <v>10</v>
      </c>
      <c r="B19" s="79" t="s">
        <v>132</v>
      </c>
      <c r="C19" s="19">
        <v>18</v>
      </c>
      <c r="D19" s="19">
        <v>10</v>
      </c>
      <c r="E19" s="19">
        <v>6</v>
      </c>
      <c r="F19" s="19">
        <v>9</v>
      </c>
      <c r="G19" s="19">
        <v>9</v>
      </c>
      <c r="H19" s="19">
        <v>12</v>
      </c>
      <c r="I19" s="19">
        <v>9</v>
      </c>
      <c r="J19" s="19">
        <v>9</v>
      </c>
      <c r="K19" s="19">
        <v>9</v>
      </c>
      <c r="L19" s="19">
        <v>9</v>
      </c>
      <c r="M19" s="19">
        <v>3</v>
      </c>
      <c r="N19" s="81"/>
      <c r="O19" s="33">
        <f t="shared" si="0"/>
        <v>103</v>
      </c>
      <c r="P19" s="82" t="s">
        <v>240</v>
      </c>
      <c r="Q19" s="80">
        <f t="shared" si="1"/>
        <v>34</v>
      </c>
    </row>
    <row r="20" spans="1:19" ht="15.75" customHeight="1">
      <c r="A20" s="60">
        <v>11</v>
      </c>
      <c r="B20" s="79">
        <v>49</v>
      </c>
      <c r="C20" s="78">
        <v>15</v>
      </c>
      <c r="D20" s="78">
        <v>9</v>
      </c>
      <c r="E20" s="78">
        <v>6</v>
      </c>
      <c r="F20" s="78">
        <v>9</v>
      </c>
      <c r="G20" s="78">
        <v>9</v>
      </c>
      <c r="H20" s="78">
        <v>12</v>
      </c>
      <c r="I20" s="78">
        <v>6</v>
      </c>
      <c r="J20" s="78">
        <v>9</v>
      </c>
      <c r="K20" s="78">
        <v>9</v>
      </c>
      <c r="L20" s="78">
        <v>6</v>
      </c>
      <c r="M20" s="78">
        <v>3</v>
      </c>
      <c r="N20" s="78"/>
      <c r="O20" s="33">
        <f t="shared" si="0"/>
        <v>93</v>
      </c>
      <c r="P20" s="82"/>
      <c r="Q20" s="80">
        <f t="shared" si="1"/>
        <v>30</v>
      </c>
      <c r="R20" s="139"/>
      <c r="S20" s="139"/>
    </row>
    <row r="21" spans="1:17" ht="15.75" customHeight="1">
      <c r="A21" s="60">
        <v>12</v>
      </c>
      <c r="B21" s="79">
        <v>173</v>
      </c>
      <c r="C21" s="78">
        <v>12</v>
      </c>
      <c r="D21" s="78">
        <v>12</v>
      </c>
      <c r="E21" s="78">
        <v>6</v>
      </c>
      <c r="F21" s="78">
        <v>6</v>
      </c>
      <c r="G21" s="78">
        <v>9</v>
      </c>
      <c r="H21" s="78">
        <v>12</v>
      </c>
      <c r="I21" s="78">
        <v>9</v>
      </c>
      <c r="J21" s="78">
        <v>6</v>
      </c>
      <c r="K21" s="78">
        <v>9</v>
      </c>
      <c r="L21" s="78">
        <v>9</v>
      </c>
      <c r="M21" s="78"/>
      <c r="N21" s="78"/>
      <c r="O21" s="33">
        <f t="shared" si="0"/>
        <v>90</v>
      </c>
      <c r="P21" s="82" t="s">
        <v>241</v>
      </c>
      <c r="Q21" s="80">
        <f t="shared" si="1"/>
        <v>30</v>
      </c>
    </row>
    <row r="22" spans="1:17" ht="15.75" customHeight="1">
      <c r="A22" s="60">
        <v>13</v>
      </c>
      <c r="B22" s="79">
        <v>37</v>
      </c>
      <c r="C22" s="78">
        <v>12</v>
      </c>
      <c r="D22" s="78">
        <v>12</v>
      </c>
      <c r="E22" s="78">
        <v>0</v>
      </c>
      <c r="F22" s="78">
        <v>9</v>
      </c>
      <c r="G22" s="78">
        <v>9</v>
      </c>
      <c r="H22" s="78">
        <v>12</v>
      </c>
      <c r="I22" s="78">
        <v>9</v>
      </c>
      <c r="J22" s="78">
        <v>9</v>
      </c>
      <c r="K22" s="78">
        <v>9</v>
      </c>
      <c r="L22" s="78">
        <v>6</v>
      </c>
      <c r="M22" s="78"/>
      <c r="N22" s="78"/>
      <c r="O22" s="33">
        <f t="shared" si="0"/>
        <v>87</v>
      </c>
      <c r="P22" s="82" t="s">
        <v>241</v>
      </c>
      <c r="Q22" s="80">
        <f t="shared" si="1"/>
        <v>24</v>
      </c>
    </row>
    <row r="23" spans="1:17" ht="15.75" customHeight="1">
      <c r="A23" s="60">
        <v>14</v>
      </c>
      <c r="B23" s="79">
        <v>30</v>
      </c>
      <c r="C23" s="78">
        <v>12</v>
      </c>
      <c r="D23" s="78">
        <v>9</v>
      </c>
      <c r="E23" s="78">
        <v>0</v>
      </c>
      <c r="F23" s="78">
        <v>9</v>
      </c>
      <c r="G23" s="78">
        <v>9</v>
      </c>
      <c r="H23" s="78">
        <v>12</v>
      </c>
      <c r="I23" s="78">
        <v>9</v>
      </c>
      <c r="J23" s="78">
        <v>6</v>
      </c>
      <c r="K23" s="78">
        <v>9</v>
      </c>
      <c r="L23" s="78">
        <v>9</v>
      </c>
      <c r="M23" s="78"/>
      <c r="N23" s="78"/>
      <c r="O23" s="33">
        <f t="shared" si="0"/>
        <v>84</v>
      </c>
      <c r="P23" s="82" t="s">
        <v>241</v>
      </c>
      <c r="Q23" s="80">
        <f t="shared" si="1"/>
        <v>21</v>
      </c>
    </row>
    <row r="24" spans="1:17" ht="15.75" customHeight="1">
      <c r="A24" s="60">
        <v>15</v>
      </c>
      <c r="B24" s="79">
        <v>42</v>
      </c>
      <c r="C24" s="78">
        <v>12</v>
      </c>
      <c r="D24" s="78">
        <v>9</v>
      </c>
      <c r="E24" s="78">
        <v>6</v>
      </c>
      <c r="F24" s="78">
        <v>6</v>
      </c>
      <c r="G24" s="78">
        <v>9</v>
      </c>
      <c r="H24" s="78">
        <v>12</v>
      </c>
      <c r="I24" s="78">
        <v>9</v>
      </c>
      <c r="J24" s="78">
        <v>9</v>
      </c>
      <c r="K24" s="78">
        <v>6</v>
      </c>
      <c r="L24" s="78">
        <v>6</v>
      </c>
      <c r="M24" s="78"/>
      <c r="N24" s="78"/>
      <c r="O24" s="33">
        <f t="shared" si="0"/>
        <v>84</v>
      </c>
      <c r="P24" s="82" t="s">
        <v>241</v>
      </c>
      <c r="Q24" s="80">
        <f t="shared" si="1"/>
        <v>27</v>
      </c>
    </row>
    <row r="25" spans="1:17" ht="15.75" customHeight="1">
      <c r="A25" s="60">
        <v>16</v>
      </c>
      <c r="B25" s="79">
        <v>168</v>
      </c>
      <c r="C25" s="19">
        <v>12</v>
      </c>
      <c r="D25" s="19">
        <v>9</v>
      </c>
      <c r="E25" s="19">
        <v>6</v>
      </c>
      <c r="F25" s="19">
        <v>9</v>
      </c>
      <c r="G25" s="19">
        <v>9</v>
      </c>
      <c r="H25" s="19">
        <v>12</v>
      </c>
      <c r="I25" s="19">
        <v>9</v>
      </c>
      <c r="J25" s="19">
        <v>9</v>
      </c>
      <c r="K25" s="19">
        <v>6</v>
      </c>
      <c r="L25" s="19">
        <v>0</v>
      </c>
      <c r="M25" s="19"/>
      <c r="N25" s="81"/>
      <c r="O25" s="33">
        <f t="shared" si="0"/>
        <v>81</v>
      </c>
      <c r="P25" s="82" t="s">
        <v>241</v>
      </c>
      <c r="Q25" s="80">
        <f t="shared" si="1"/>
        <v>27</v>
      </c>
    </row>
    <row r="26" spans="1:17" ht="15.75" customHeight="1">
      <c r="A26" s="60">
        <v>17</v>
      </c>
      <c r="B26" s="79">
        <v>143</v>
      </c>
      <c r="C26" s="78">
        <v>0</v>
      </c>
      <c r="D26" s="78">
        <v>12</v>
      </c>
      <c r="E26" s="78">
        <v>6</v>
      </c>
      <c r="F26" s="78">
        <v>9</v>
      </c>
      <c r="G26" s="78">
        <v>9</v>
      </c>
      <c r="H26" s="78">
        <v>9</v>
      </c>
      <c r="I26" s="78">
        <v>9</v>
      </c>
      <c r="J26" s="78">
        <v>12</v>
      </c>
      <c r="K26" s="78">
        <v>12</v>
      </c>
      <c r="L26" s="78">
        <v>0</v>
      </c>
      <c r="M26" s="78"/>
      <c r="N26" s="78"/>
      <c r="O26" s="33">
        <f t="shared" si="0"/>
        <v>78</v>
      </c>
      <c r="P26" s="82" t="s">
        <v>241</v>
      </c>
      <c r="Q26" s="80">
        <f t="shared" si="1"/>
        <v>18</v>
      </c>
    </row>
    <row r="27" spans="1:17" ht="15.75" customHeight="1">
      <c r="A27" s="60">
        <v>18</v>
      </c>
      <c r="B27" s="79" t="s">
        <v>133</v>
      </c>
      <c r="C27" s="19">
        <v>22</v>
      </c>
      <c r="D27" s="19">
        <v>11</v>
      </c>
      <c r="E27" s="19">
        <v>0</v>
      </c>
      <c r="F27" s="19">
        <v>9</v>
      </c>
      <c r="G27" s="19">
        <v>0</v>
      </c>
      <c r="H27" s="19">
        <v>12</v>
      </c>
      <c r="I27" s="19">
        <v>9</v>
      </c>
      <c r="J27" s="19">
        <v>9</v>
      </c>
      <c r="K27" s="19">
        <v>9</v>
      </c>
      <c r="L27" s="19">
        <v>9</v>
      </c>
      <c r="M27" s="19"/>
      <c r="N27" s="81"/>
      <c r="O27" s="33">
        <f t="shared" si="0"/>
        <v>90</v>
      </c>
      <c r="P27" s="82" t="s">
        <v>240</v>
      </c>
      <c r="Q27" s="80">
        <f t="shared" si="1"/>
        <v>33</v>
      </c>
    </row>
    <row r="28" spans="1:17" ht="15.75" customHeight="1">
      <c r="A28" s="60">
        <v>19</v>
      </c>
      <c r="B28" s="79" t="s">
        <v>131</v>
      </c>
      <c r="C28" s="78">
        <v>15</v>
      </c>
      <c r="D28" s="78">
        <v>0</v>
      </c>
      <c r="E28" s="78">
        <v>0</v>
      </c>
      <c r="F28" s="78">
        <v>6</v>
      </c>
      <c r="G28" s="78">
        <v>0</v>
      </c>
      <c r="H28" s="78">
        <v>9</v>
      </c>
      <c r="I28" s="78">
        <v>0</v>
      </c>
      <c r="J28" s="78">
        <v>0</v>
      </c>
      <c r="K28" s="78">
        <v>0</v>
      </c>
      <c r="L28" s="78">
        <v>0</v>
      </c>
      <c r="M28" s="78"/>
      <c r="N28" s="78"/>
      <c r="O28" s="33">
        <f t="shared" si="0"/>
        <v>30</v>
      </c>
      <c r="P28" s="82" t="s">
        <v>240</v>
      </c>
      <c r="Q28" s="80">
        <f t="shared" si="1"/>
        <v>15</v>
      </c>
    </row>
    <row r="29" spans="1:17" ht="15.75" customHeight="1">
      <c r="A29" s="60">
        <v>20</v>
      </c>
      <c r="B29" s="79">
        <v>50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33">
        <f t="shared" si="0"/>
        <v>0</v>
      </c>
      <c r="P29" s="82" t="s">
        <v>241</v>
      </c>
      <c r="Q29" s="80">
        <f t="shared" si="1"/>
        <v>0</v>
      </c>
    </row>
    <row r="30" spans="1:17" ht="15.75" customHeight="1">
      <c r="A30" s="60"/>
      <c r="B30" s="7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1"/>
      <c r="O30" s="33">
        <f t="shared" si="0"/>
      </c>
      <c r="P30" s="83"/>
      <c r="Q30" s="80">
        <f t="shared" si="1"/>
        <v>0</v>
      </c>
    </row>
    <row r="31" spans="1:17" ht="15.75" customHeight="1">
      <c r="A31" s="60"/>
      <c r="B31" s="79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33">
        <f t="shared" si="0"/>
      </c>
      <c r="P31" s="83"/>
      <c r="Q31" s="80">
        <f t="shared" si="1"/>
        <v>0</v>
      </c>
    </row>
    <row r="32" spans="1:17" ht="15.75" customHeight="1">
      <c r="A32" s="60"/>
      <c r="B32" s="7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1"/>
      <c r="O32" s="33">
        <f t="shared" si="0"/>
      </c>
      <c r="P32" s="83"/>
      <c r="Q32" s="80">
        <f t="shared" si="1"/>
        <v>0</v>
      </c>
    </row>
    <row r="33" spans="1:17" ht="15.75" customHeight="1">
      <c r="A33" s="60"/>
      <c r="B33" s="7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1"/>
      <c r="O33" s="33">
        <f t="shared" si="0"/>
      </c>
      <c r="P33" s="83"/>
      <c r="Q33" s="80">
        <f t="shared" si="1"/>
        <v>0</v>
      </c>
    </row>
    <row r="34" spans="1:17" ht="15.75" customHeight="1">
      <c r="A34" s="60"/>
      <c r="B34" s="7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1"/>
      <c r="O34" s="33">
        <f t="shared" si="0"/>
      </c>
      <c r="P34" s="83"/>
      <c r="Q34" s="80">
        <f t="shared" si="1"/>
        <v>0</v>
      </c>
    </row>
    <row r="35" spans="1:17" ht="15.75" customHeight="1">
      <c r="A35" s="60"/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3">
        <f t="shared" si="0"/>
      </c>
      <c r="P35" s="83"/>
      <c r="Q35" s="80">
        <f t="shared" si="1"/>
        <v>0</v>
      </c>
    </row>
    <row r="36" spans="1:17" ht="15.75" customHeight="1">
      <c r="A36" s="60"/>
      <c r="B36" s="7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1"/>
      <c r="O36" s="33">
        <f t="shared" si="0"/>
      </c>
      <c r="P36" s="83"/>
      <c r="Q36" s="80">
        <f t="shared" si="1"/>
        <v>0</v>
      </c>
    </row>
    <row r="37" spans="1:17" ht="15.75" customHeight="1">
      <c r="A37" s="60"/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33">
        <f t="shared" si="0"/>
      </c>
      <c r="P37" s="83"/>
      <c r="Q37" s="80">
        <f t="shared" si="1"/>
        <v>0</v>
      </c>
    </row>
    <row r="38" spans="1:17" ht="15.75" customHeight="1">
      <c r="A38" s="60"/>
      <c r="B38" s="7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1"/>
      <c r="O38" s="33">
        <f t="shared" si="0"/>
      </c>
      <c r="P38" s="83"/>
      <c r="Q38" s="80">
        <f t="shared" si="1"/>
        <v>0</v>
      </c>
    </row>
    <row r="39" spans="1:17" ht="15.75" customHeight="1">
      <c r="A39" s="60"/>
      <c r="B39" s="7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1"/>
      <c r="O39" s="33">
        <f t="shared" si="0"/>
      </c>
      <c r="P39" s="83"/>
      <c r="Q39" s="80">
        <f t="shared" si="1"/>
        <v>0</v>
      </c>
    </row>
    <row r="40" spans="1:17" ht="15.75" customHeight="1">
      <c r="A40" s="60"/>
      <c r="B40" s="7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1"/>
      <c r="O40" s="33">
        <f t="shared" si="0"/>
      </c>
      <c r="P40" s="83"/>
      <c r="Q40" s="80">
        <f t="shared" si="1"/>
        <v>0</v>
      </c>
    </row>
    <row r="41" spans="1:17" ht="15.75" customHeight="1">
      <c r="A41" s="60"/>
      <c r="B41" s="7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33">
        <f t="shared" si="0"/>
      </c>
      <c r="P41" s="83"/>
      <c r="Q41" s="80">
        <f t="shared" si="1"/>
        <v>0</v>
      </c>
    </row>
    <row r="42" spans="1:17" ht="15.75" customHeight="1">
      <c r="A42" s="60"/>
      <c r="B42" s="7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1"/>
      <c r="O42" s="33">
        <f t="shared" si="0"/>
      </c>
      <c r="P42" s="83"/>
      <c r="Q42" s="80">
        <f t="shared" si="1"/>
        <v>0</v>
      </c>
    </row>
    <row r="43" spans="1:17" ht="15.75" customHeight="1">
      <c r="A43" s="60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33">
        <f t="shared" si="0"/>
      </c>
      <c r="P43" s="83"/>
      <c r="Q43" s="80">
        <f t="shared" si="1"/>
        <v>0</v>
      </c>
    </row>
    <row r="44" spans="1:17" ht="15.75" customHeight="1">
      <c r="A44" s="60"/>
      <c r="B44" s="79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3">
        <f t="shared" si="0"/>
      </c>
      <c r="P44" s="83"/>
      <c r="Q44" s="80">
        <f t="shared" si="1"/>
        <v>0</v>
      </c>
    </row>
    <row r="45" spans="1:17" ht="15.75" customHeight="1">
      <c r="A45" s="60"/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33">
        <f t="shared" si="0"/>
      </c>
      <c r="P45" s="83"/>
      <c r="Q45" s="80">
        <f t="shared" si="1"/>
        <v>0</v>
      </c>
    </row>
    <row r="46" spans="1:17" ht="15.75" customHeight="1">
      <c r="A46" s="60"/>
      <c r="B46" s="7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1"/>
      <c r="O46" s="33">
        <f t="shared" si="0"/>
      </c>
      <c r="P46" s="83"/>
      <c r="Q46" s="80">
        <f t="shared" si="1"/>
        <v>0</v>
      </c>
    </row>
    <row r="47" spans="1:17" ht="15.75" customHeight="1">
      <c r="A47" s="60"/>
      <c r="B47" s="79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33">
        <f t="shared" si="0"/>
      </c>
      <c r="P47" s="83"/>
      <c r="Q47" s="80">
        <f t="shared" si="1"/>
        <v>0</v>
      </c>
    </row>
    <row r="48" spans="1:17" ht="15.75" customHeight="1">
      <c r="A48" s="60"/>
      <c r="B48" s="7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1"/>
      <c r="O48" s="33">
        <f t="shared" si="0"/>
      </c>
      <c r="P48" s="83"/>
      <c r="Q48" s="80">
        <f t="shared" si="1"/>
        <v>0</v>
      </c>
    </row>
    <row r="49" spans="1:17" ht="15.75" customHeight="1">
      <c r="A49" s="60"/>
      <c r="B49" s="79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33">
        <f t="shared" si="0"/>
      </c>
      <c r="P49" s="83"/>
      <c r="Q49" s="80">
        <f t="shared" si="1"/>
        <v>0</v>
      </c>
    </row>
  </sheetData>
  <sheetProtection selectLockedCells="1" selectUnlockedCells="1"/>
  <autoFilter ref="B9:Q29"/>
  <mergeCells count="32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O6:P6"/>
    <mergeCell ref="D7:F8"/>
    <mergeCell ref="J7:K8"/>
    <mergeCell ref="O7:P8"/>
    <mergeCell ref="Q3:Q5"/>
    <mergeCell ref="S3:S5"/>
    <mergeCell ref="D4:F5"/>
    <mergeCell ref="J4:K5"/>
    <mergeCell ref="O4:P5"/>
    <mergeCell ref="R4:R5"/>
    <mergeCell ref="S11:T11"/>
    <mergeCell ref="S12:T12"/>
    <mergeCell ref="S13:T13"/>
    <mergeCell ref="S14:T14"/>
    <mergeCell ref="T4:T5"/>
    <mergeCell ref="B6:C8"/>
    <mergeCell ref="D6:F6"/>
    <mergeCell ref="G6:I8"/>
    <mergeCell ref="J6:K6"/>
    <mergeCell ref="L6:N8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93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9"/>
  <sheetViews>
    <sheetView zoomScalePageLayoutView="0" workbookViewId="0" topLeftCell="A1">
      <selection activeCell="A1" sqref="A1:V19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11.57421875" style="1" customWidth="1"/>
    <col min="18" max="19" width="9.140625" style="1" customWidth="1"/>
    <col min="20" max="20" width="14.85156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49" t="s">
        <v>87</v>
      </c>
      <c r="B1" s="249"/>
      <c r="C1" s="249"/>
      <c r="D1" s="250" t="s">
        <v>45</v>
      </c>
      <c r="E1" s="250"/>
      <c r="F1" s="250"/>
      <c r="G1" s="250"/>
      <c r="H1" s="250"/>
      <c r="I1" s="250"/>
      <c r="J1" s="250"/>
      <c r="K1" s="250"/>
      <c r="R1" s="123"/>
      <c r="S1" s="141"/>
    </row>
    <row r="2" spans="1:25" ht="15.75" customHeight="1">
      <c r="A2" s="249" t="s">
        <v>2</v>
      </c>
      <c r="B2" s="249"/>
      <c r="C2" s="249"/>
      <c r="D2" s="250" t="s">
        <v>46</v>
      </c>
      <c r="E2" s="250"/>
      <c r="F2" s="250"/>
      <c r="G2" s="251" t="s">
        <v>88</v>
      </c>
      <c r="H2" s="251"/>
      <c r="I2" s="251"/>
      <c r="J2" s="252" t="s">
        <v>89</v>
      </c>
      <c r="K2" s="252"/>
      <c r="L2" s="125"/>
      <c r="M2" s="126"/>
      <c r="N2" s="127"/>
      <c r="O2" s="127"/>
      <c r="P2" s="128"/>
      <c r="R2" s="129"/>
      <c r="S2" s="142"/>
      <c r="U2" s="130"/>
      <c r="V2" s="131"/>
      <c r="W2" s="131"/>
      <c r="X2" s="131"/>
      <c r="Y2" s="131"/>
    </row>
    <row r="3" spans="1:24" ht="15.75" customHeight="1">
      <c r="A3" s="122"/>
      <c r="B3" s="253" t="s">
        <v>90</v>
      </c>
      <c r="C3" s="253"/>
      <c r="D3" s="254" t="s">
        <v>91</v>
      </c>
      <c r="E3" s="254"/>
      <c r="F3" s="254"/>
      <c r="G3" s="255" t="s">
        <v>117</v>
      </c>
      <c r="H3" s="255"/>
      <c r="I3" s="255"/>
      <c r="J3" s="256" t="s">
        <v>91</v>
      </c>
      <c r="K3" s="256"/>
      <c r="L3" s="257" t="s">
        <v>92</v>
      </c>
      <c r="M3" s="257"/>
      <c r="N3" s="257"/>
      <c r="O3" s="258" t="s">
        <v>91</v>
      </c>
      <c r="P3" s="259"/>
      <c r="Q3" s="277" t="s">
        <v>93</v>
      </c>
      <c r="R3" s="159" t="s">
        <v>91</v>
      </c>
      <c r="S3" s="280" t="s">
        <v>118</v>
      </c>
      <c r="T3" s="158" t="s">
        <v>91</v>
      </c>
      <c r="U3" s="131"/>
      <c r="V3" s="131"/>
      <c r="W3" s="131"/>
      <c r="X3" s="131"/>
    </row>
    <row r="4" spans="1:24" ht="15.75" customHeight="1">
      <c r="A4" s="122"/>
      <c r="B4" s="253"/>
      <c r="C4" s="253"/>
      <c r="D4" s="260">
        <v>21</v>
      </c>
      <c r="E4" s="260"/>
      <c r="F4" s="260"/>
      <c r="G4" s="255"/>
      <c r="H4" s="255"/>
      <c r="I4" s="255"/>
      <c r="J4" s="261">
        <v>114</v>
      </c>
      <c r="K4" s="261"/>
      <c r="L4" s="257"/>
      <c r="M4" s="257"/>
      <c r="N4" s="257"/>
      <c r="O4" s="262">
        <v>66</v>
      </c>
      <c r="P4" s="263"/>
      <c r="Q4" s="278"/>
      <c r="R4" s="283">
        <v>10</v>
      </c>
      <c r="S4" s="281"/>
      <c r="T4" s="285">
        <v>84</v>
      </c>
      <c r="U4" s="131"/>
      <c r="V4" s="131"/>
      <c r="W4" s="131"/>
      <c r="X4" s="131"/>
    </row>
    <row r="5" spans="1:24" ht="15.75" customHeight="1">
      <c r="A5" s="122"/>
      <c r="B5" s="253"/>
      <c r="C5" s="253"/>
      <c r="D5" s="260"/>
      <c r="E5" s="260"/>
      <c r="F5" s="260"/>
      <c r="G5" s="255"/>
      <c r="H5" s="255"/>
      <c r="I5" s="255"/>
      <c r="J5" s="261"/>
      <c r="K5" s="261"/>
      <c r="L5" s="257"/>
      <c r="M5" s="257"/>
      <c r="N5" s="257"/>
      <c r="O5" s="262"/>
      <c r="P5" s="263"/>
      <c r="Q5" s="279"/>
      <c r="R5" s="284"/>
      <c r="S5" s="282"/>
      <c r="T5" s="286"/>
      <c r="U5" s="131"/>
      <c r="V5" s="131"/>
      <c r="W5" s="131"/>
      <c r="X5" s="131"/>
    </row>
    <row r="6" spans="1:24" ht="15.75" customHeight="1">
      <c r="A6" s="122"/>
      <c r="B6" s="264" t="s">
        <v>119</v>
      </c>
      <c r="C6" s="264"/>
      <c r="D6" s="265" t="s">
        <v>91</v>
      </c>
      <c r="E6" s="265"/>
      <c r="F6" s="265"/>
      <c r="G6" s="266" t="s">
        <v>261</v>
      </c>
      <c r="H6" s="266"/>
      <c r="I6" s="266"/>
      <c r="J6" s="267" t="s">
        <v>91</v>
      </c>
      <c r="K6" s="267"/>
      <c r="L6" s="268" t="s">
        <v>121</v>
      </c>
      <c r="M6" s="268"/>
      <c r="N6" s="268"/>
      <c r="O6" s="269" t="s">
        <v>91</v>
      </c>
      <c r="P6" s="269"/>
      <c r="Q6" s="160" t="s">
        <v>20</v>
      </c>
      <c r="R6" s="161" t="s">
        <v>83</v>
      </c>
      <c r="S6" s="162">
        <v>150</v>
      </c>
      <c r="T6" s="163" t="s">
        <v>91</v>
      </c>
      <c r="U6" s="131"/>
      <c r="V6" s="131"/>
      <c r="W6" s="131"/>
      <c r="X6" s="131"/>
    </row>
    <row r="7" spans="1:24" ht="15.75" customHeight="1">
      <c r="A7" s="122"/>
      <c r="B7" s="264"/>
      <c r="C7" s="264"/>
      <c r="D7" s="270">
        <v>708</v>
      </c>
      <c r="E7" s="270"/>
      <c r="F7" s="270"/>
      <c r="G7" s="266"/>
      <c r="H7" s="266"/>
      <c r="I7" s="266"/>
      <c r="J7" s="271">
        <v>84</v>
      </c>
      <c r="K7" s="271"/>
      <c r="L7" s="268"/>
      <c r="M7" s="268"/>
      <c r="N7" s="268"/>
      <c r="O7" s="272"/>
      <c r="P7" s="272"/>
      <c r="Q7" s="164" t="s">
        <v>20</v>
      </c>
      <c r="R7" s="165" t="s">
        <v>122</v>
      </c>
      <c r="S7" s="166">
        <v>22</v>
      </c>
      <c r="T7" s="167" t="s">
        <v>91</v>
      </c>
      <c r="U7" s="131"/>
      <c r="V7" s="131"/>
      <c r="W7" s="131"/>
      <c r="X7" s="131"/>
    </row>
    <row r="8" spans="2:20" ht="15.75" customHeight="1">
      <c r="B8" s="264"/>
      <c r="C8" s="264"/>
      <c r="D8" s="270"/>
      <c r="E8" s="270"/>
      <c r="F8" s="270"/>
      <c r="G8" s="266"/>
      <c r="H8" s="266"/>
      <c r="I8" s="266"/>
      <c r="J8" s="271"/>
      <c r="K8" s="271"/>
      <c r="L8" s="268"/>
      <c r="M8" s="268"/>
      <c r="N8" s="268"/>
      <c r="O8" s="272"/>
      <c r="P8" s="272"/>
      <c r="Q8" s="168" t="s">
        <v>20</v>
      </c>
      <c r="R8" s="169" t="s">
        <v>123</v>
      </c>
      <c r="S8" s="170"/>
      <c r="T8" s="171" t="s">
        <v>91</v>
      </c>
    </row>
    <row r="9" spans="1:81" s="18" customFormat="1" ht="21" customHeight="1">
      <c r="A9" s="72"/>
      <c r="B9" s="73" t="s">
        <v>3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4" t="s">
        <v>64</v>
      </c>
      <c r="M9" s="74" t="s">
        <v>15</v>
      </c>
      <c r="N9" s="75" t="s">
        <v>16</v>
      </c>
      <c r="O9" s="76" t="s">
        <v>94</v>
      </c>
      <c r="P9" s="77" t="s">
        <v>95</v>
      </c>
      <c r="Q9" s="16" t="s">
        <v>20</v>
      </c>
      <c r="R9" s="132"/>
      <c r="S9" s="143"/>
      <c r="T9" s="145"/>
      <c r="U9" s="144"/>
      <c r="V9" s="135"/>
      <c r="W9" s="135"/>
      <c r="X9" s="135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</row>
    <row r="10" spans="1:20" ht="15.75" customHeight="1" thickBot="1">
      <c r="A10" s="60">
        <v>1</v>
      </c>
      <c r="B10" s="79">
        <v>4</v>
      </c>
      <c r="C10" s="19">
        <v>21</v>
      </c>
      <c r="D10" s="19">
        <v>9</v>
      </c>
      <c r="E10" s="19">
        <v>9</v>
      </c>
      <c r="F10" s="19">
        <v>9</v>
      </c>
      <c r="G10" s="19"/>
      <c r="H10" s="19">
        <v>15</v>
      </c>
      <c r="I10" s="19">
        <v>12</v>
      </c>
      <c r="J10" s="19">
        <v>9</v>
      </c>
      <c r="K10" s="19">
        <v>9</v>
      </c>
      <c r="L10" s="19">
        <v>9</v>
      </c>
      <c r="M10" s="19">
        <v>3</v>
      </c>
      <c r="N10" s="81"/>
      <c r="O10" s="33">
        <f aca="true" t="shared" si="0" ref="O10:O19">IF(B10="","",SUM(C10:M10)-(N10))</f>
        <v>105</v>
      </c>
      <c r="P10" s="82"/>
      <c r="Q10" s="80">
        <f aca="true" t="shared" si="1" ref="Q10:Q19">SUM(C10:E10)</f>
        <v>39</v>
      </c>
      <c r="S10" s="172" t="s">
        <v>124</v>
      </c>
      <c r="T10" s="137"/>
    </row>
    <row r="11" spans="1:22" ht="15.75" customHeight="1">
      <c r="A11" s="60">
        <v>2</v>
      </c>
      <c r="B11" s="79">
        <v>4</v>
      </c>
      <c r="C11" s="78">
        <v>21</v>
      </c>
      <c r="D11" s="78">
        <v>9</v>
      </c>
      <c r="E11" s="78">
        <v>9</v>
      </c>
      <c r="F11" s="78">
        <v>9</v>
      </c>
      <c r="G11" s="78"/>
      <c r="H11" s="78">
        <v>15</v>
      </c>
      <c r="I11" s="78">
        <v>12</v>
      </c>
      <c r="J11" s="78">
        <v>9</v>
      </c>
      <c r="K11" s="78">
        <v>9</v>
      </c>
      <c r="L11" s="78">
        <v>9</v>
      </c>
      <c r="M11" s="78">
        <v>3</v>
      </c>
      <c r="N11" s="78"/>
      <c r="O11" s="33">
        <f t="shared" si="0"/>
        <v>105</v>
      </c>
      <c r="P11" s="82"/>
      <c r="Q11" s="80">
        <f t="shared" si="1"/>
        <v>39</v>
      </c>
      <c r="S11" s="287" t="s">
        <v>125</v>
      </c>
      <c r="T11" s="288"/>
      <c r="U11" s="176">
        <v>312</v>
      </c>
      <c r="V11" s="173" t="s">
        <v>91</v>
      </c>
    </row>
    <row r="12" spans="1:23" ht="15.75" customHeight="1">
      <c r="A12" s="60">
        <v>3</v>
      </c>
      <c r="B12" s="79">
        <v>6</v>
      </c>
      <c r="C12" s="78">
        <v>18</v>
      </c>
      <c r="D12" s="78">
        <v>12</v>
      </c>
      <c r="E12" s="78">
        <v>9</v>
      </c>
      <c r="F12" s="78">
        <v>9</v>
      </c>
      <c r="G12" s="78"/>
      <c r="H12" s="78">
        <v>15</v>
      </c>
      <c r="I12" s="78">
        <v>9</v>
      </c>
      <c r="J12" s="78">
        <v>9</v>
      </c>
      <c r="K12" s="78">
        <v>9</v>
      </c>
      <c r="L12" s="78">
        <v>9</v>
      </c>
      <c r="M12" s="78">
        <v>3</v>
      </c>
      <c r="N12" s="78"/>
      <c r="O12" s="33">
        <f t="shared" si="0"/>
        <v>102</v>
      </c>
      <c r="P12" s="82"/>
      <c r="Q12" s="80">
        <f t="shared" si="1"/>
        <v>39</v>
      </c>
      <c r="S12" s="273" t="s">
        <v>112</v>
      </c>
      <c r="T12" s="274"/>
      <c r="U12" s="177">
        <v>888</v>
      </c>
      <c r="V12" s="174" t="s">
        <v>91</v>
      </c>
      <c r="W12" s="138"/>
    </row>
    <row r="13" spans="1:23" ht="15.75" customHeight="1">
      <c r="A13" s="60">
        <v>4</v>
      </c>
      <c r="B13" s="79">
        <v>6</v>
      </c>
      <c r="C13" s="78">
        <v>18</v>
      </c>
      <c r="D13" s="78">
        <v>12</v>
      </c>
      <c r="E13" s="78">
        <v>9</v>
      </c>
      <c r="F13" s="78">
        <v>9</v>
      </c>
      <c r="G13" s="78"/>
      <c r="H13" s="78">
        <v>15</v>
      </c>
      <c r="I13" s="78">
        <v>9</v>
      </c>
      <c r="J13" s="78">
        <v>9</v>
      </c>
      <c r="K13" s="78">
        <v>9</v>
      </c>
      <c r="L13" s="78">
        <v>9</v>
      </c>
      <c r="M13" s="78">
        <v>3</v>
      </c>
      <c r="N13" s="78"/>
      <c r="O13" s="33">
        <f t="shared" si="0"/>
        <v>102</v>
      </c>
      <c r="P13" s="82"/>
      <c r="Q13" s="80">
        <f t="shared" si="1"/>
        <v>39</v>
      </c>
      <c r="S13" s="273" t="s">
        <v>113</v>
      </c>
      <c r="T13" s="274"/>
      <c r="U13" s="177">
        <v>804</v>
      </c>
      <c r="V13" s="174" t="s">
        <v>91</v>
      </c>
      <c r="W13" s="138"/>
    </row>
    <row r="14" spans="1:23" ht="15.75" customHeight="1" thickBot="1">
      <c r="A14" s="60">
        <v>5</v>
      </c>
      <c r="B14" s="79">
        <v>40</v>
      </c>
      <c r="C14" s="78">
        <v>18</v>
      </c>
      <c r="D14" s="78">
        <v>9</v>
      </c>
      <c r="E14" s="78">
        <v>6</v>
      </c>
      <c r="F14" s="78">
        <v>12</v>
      </c>
      <c r="G14" s="78"/>
      <c r="H14" s="78">
        <v>12</v>
      </c>
      <c r="I14" s="78">
        <v>12</v>
      </c>
      <c r="J14" s="78">
        <v>9</v>
      </c>
      <c r="K14" s="78">
        <v>9</v>
      </c>
      <c r="L14" s="78">
        <v>9</v>
      </c>
      <c r="M14" s="78">
        <v>3</v>
      </c>
      <c r="N14" s="78"/>
      <c r="O14" s="33">
        <f t="shared" si="0"/>
        <v>99</v>
      </c>
      <c r="P14" s="82"/>
      <c r="Q14" s="80">
        <f t="shared" si="1"/>
        <v>33</v>
      </c>
      <c r="S14" s="275" t="s">
        <v>114</v>
      </c>
      <c r="T14" s="276"/>
      <c r="U14" s="178">
        <v>612</v>
      </c>
      <c r="V14" s="175" t="s">
        <v>91</v>
      </c>
      <c r="W14" s="138"/>
    </row>
    <row r="15" spans="1:22" ht="15.75" customHeight="1">
      <c r="A15" s="60">
        <v>6</v>
      </c>
      <c r="B15" s="79">
        <v>40</v>
      </c>
      <c r="C15" s="19">
        <v>18</v>
      </c>
      <c r="D15" s="19">
        <v>9</v>
      </c>
      <c r="E15" s="19">
        <v>6</v>
      </c>
      <c r="F15" s="19">
        <v>12</v>
      </c>
      <c r="G15" s="19"/>
      <c r="H15" s="19">
        <v>12</v>
      </c>
      <c r="I15" s="19">
        <v>12</v>
      </c>
      <c r="J15" s="19">
        <v>9</v>
      </c>
      <c r="K15" s="19">
        <v>9</v>
      </c>
      <c r="L15" s="19">
        <v>9</v>
      </c>
      <c r="M15" s="19">
        <v>3</v>
      </c>
      <c r="N15" s="81"/>
      <c r="O15" s="33">
        <f t="shared" si="0"/>
        <v>99</v>
      </c>
      <c r="P15" s="82"/>
      <c r="Q15" s="80">
        <f t="shared" si="1"/>
        <v>33</v>
      </c>
      <c r="V15" s="17"/>
    </row>
    <row r="16" spans="1:17" ht="15.75" customHeight="1">
      <c r="A16" s="60">
        <v>7</v>
      </c>
      <c r="B16" s="79">
        <v>39</v>
      </c>
      <c r="C16" s="78">
        <v>18</v>
      </c>
      <c r="D16" s="78">
        <v>12</v>
      </c>
      <c r="E16" s="78">
        <v>9</v>
      </c>
      <c r="F16" s="78">
        <v>9</v>
      </c>
      <c r="G16" s="78"/>
      <c r="H16" s="78">
        <v>12</v>
      </c>
      <c r="I16" s="78">
        <v>9</v>
      </c>
      <c r="J16" s="78">
        <v>9</v>
      </c>
      <c r="K16" s="78">
        <v>9</v>
      </c>
      <c r="L16" s="78">
        <v>6</v>
      </c>
      <c r="M16" s="78">
        <v>3</v>
      </c>
      <c r="N16" s="78"/>
      <c r="O16" s="33">
        <f t="shared" si="0"/>
        <v>96</v>
      </c>
      <c r="P16" s="82"/>
      <c r="Q16" s="80">
        <f t="shared" si="1"/>
        <v>39</v>
      </c>
    </row>
    <row r="17" spans="1:17" ht="15.75" customHeight="1">
      <c r="A17" s="60">
        <v>8</v>
      </c>
      <c r="B17" s="79">
        <v>39</v>
      </c>
      <c r="C17" s="19">
        <v>18</v>
      </c>
      <c r="D17" s="19">
        <v>12</v>
      </c>
      <c r="E17" s="19">
        <v>9</v>
      </c>
      <c r="F17" s="19">
        <v>9</v>
      </c>
      <c r="G17" s="19"/>
      <c r="H17" s="19">
        <v>12</v>
      </c>
      <c r="I17" s="19">
        <v>9</v>
      </c>
      <c r="J17" s="19">
        <v>9</v>
      </c>
      <c r="K17" s="19">
        <v>9</v>
      </c>
      <c r="L17" s="19">
        <v>6</v>
      </c>
      <c r="M17" s="19">
        <v>3</v>
      </c>
      <c r="N17" s="81"/>
      <c r="O17" s="33">
        <f t="shared" si="0"/>
        <v>96</v>
      </c>
      <c r="P17" s="82"/>
      <c r="Q17" s="80">
        <f t="shared" si="1"/>
        <v>39</v>
      </c>
    </row>
    <row r="18" spans="1:17" ht="15.75" customHeight="1">
      <c r="A18" s="60">
        <v>9</v>
      </c>
      <c r="B18" s="79">
        <v>12</v>
      </c>
      <c r="C18" s="78">
        <v>13</v>
      </c>
      <c r="D18" s="78">
        <v>9</v>
      </c>
      <c r="E18" s="78"/>
      <c r="F18" s="78">
        <v>9</v>
      </c>
      <c r="G18" s="78">
        <v>10</v>
      </c>
      <c r="H18" s="78">
        <v>12</v>
      </c>
      <c r="I18" s="78">
        <v>6</v>
      </c>
      <c r="J18" s="78">
        <v>9</v>
      </c>
      <c r="K18" s="78">
        <v>8</v>
      </c>
      <c r="L18" s="78">
        <v>8</v>
      </c>
      <c r="M18" s="78"/>
      <c r="N18" s="78"/>
      <c r="O18" s="33">
        <f t="shared" si="0"/>
        <v>84</v>
      </c>
      <c r="P18" s="82"/>
      <c r="Q18" s="80">
        <f t="shared" si="1"/>
        <v>22</v>
      </c>
    </row>
    <row r="19" spans="1:17" ht="15.75" customHeight="1">
      <c r="A19" s="60"/>
      <c r="B19" s="79">
        <v>8</v>
      </c>
      <c r="C19" s="78">
        <v>0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33">
        <f t="shared" si="0"/>
        <v>0</v>
      </c>
      <c r="P19" s="82"/>
      <c r="Q19" s="80">
        <f t="shared" si="1"/>
        <v>0</v>
      </c>
    </row>
    <row r="20" spans="1:18" ht="15.75" customHeight="1">
      <c r="A20" s="60"/>
      <c r="B20" s="7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81"/>
      <c r="O20" s="33">
        <f aca="true" t="shared" si="2" ref="O20:O49">IF(B20="","",SUM(C20:M20)-(N20))</f>
      </c>
      <c r="P20" s="82"/>
      <c r="Q20" s="80">
        <f aca="true" t="shared" si="3" ref="Q20:Q49">SUM(C20:E20)</f>
        <v>0</v>
      </c>
      <c r="R20" s="139"/>
    </row>
    <row r="21" spans="1:17" ht="15.75" customHeight="1">
      <c r="A21" s="60"/>
      <c r="B21" s="7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81"/>
      <c r="O21" s="33">
        <f t="shared" si="2"/>
      </c>
      <c r="P21" s="82"/>
      <c r="Q21" s="80">
        <f t="shared" si="3"/>
        <v>0</v>
      </c>
    </row>
    <row r="22" spans="1:17" ht="15.75" customHeight="1">
      <c r="A22" s="60"/>
      <c r="B22" s="7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1"/>
      <c r="O22" s="33">
        <f t="shared" si="2"/>
      </c>
      <c r="P22" s="83"/>
      <c r="Q22" s="80">
        <f t="shared" si="3"/>
        <v>0</v>
      </c>
    </row>
    <row r="23" spans="1:17" ht="15.75" customHeight="1">
      <c r="A23" s="60"/>
      <c r="B23" s="79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33">
        <f t="shared" si="2"/>
      </c>
      <c r="P23" s="83"/>
      <c r="Q23" s="80">
        <f t="shared" si="3"/>
        <v>0</v>
      </c>
    </row>
    <row r="24" spans="1:17" ht="15.75" customHeight="1">
      <c r="A24" s="60"/>
      <c r="B24" s="7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1"/>
      <c r="O24" s="33">
        <f t="shared" si="2"/>
      </c>
      <c r="P24" s="82"/>
      <c r="Q24" s="80">
        <f t="shared" si="3"/>
        <v>0</v>
      </c>
    </row>
    <row r="25" spans="1:17" ht="15.75" customHeight="1">
      <c r="A25" s="60"/>
      <c r="B25" s="79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33">
        <f t="shared" si="2"/>
      </c>
      <c r="P25" s="83"/>
      <c r="Q25" s="80">
        <f t="shared" si="3"/>
        <v>0</v>
      </c>
    </row>
    <row r="26" spans="1:17" ht="15.75" customHeight="1">
      <c r="A26" s="60"/>
      <c r="B26" s="79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3">
        <f t="shared" si="2"/>
      </c>
      <c r="P26" s="83"/>
      <c r="Q26" s="80">
        <f t="shared" si="3"/>
        <v>0</v>
      </c>
    </row>
    <row r="27" spans="1:17" ht="15.75" customHeight="1">
      <c r="A27" s="60"/>
      <c r="B27" s="79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3">
        <f t="shared" si="2"/>
      </c>
      <c r="P27" s="83"/>
      <c r="Q27" s="80">
        <f t="shared" si="3"/>
        <v>0</v>
      </c>
    </row>
    <row r="28" spans="1:17" ht="15.75" customHeight="1">
      <c r="A28" s="60"/>
      <c r="B28" s="79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33">
        <f t="shared" si="2"/>
      </c>
      <c r="P28" s="83"/>
      <c r="Q28" s="80">
        <f t="shared" si="3"/>
        <v>0</v>
      </c>
    </row>
    <row r="29" spans="1:17" ht="15.75" customHeight="1">
      <c r="A29" s="60"/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33">
        <f t="shared" si="2"/>
      </c>
      <c r="P29" s="82"/>
      <c r="Q29" s="80">
        <f t="shared" si="3"/>
        <v>0</v>
      </c>
    </row>
    <row r="30" spans="1:17" ht="15.75" customHeight="1">
      <c r="A30" s="60"/>
      <c r="B30" s="7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1"/>
      <c r="O30" s="33">
        <f t="shared" si="2"/>
      </c>
      <c r="P30" s="83"/>
      <c r="Q30" s="80">
        <f t="shared" si="3"/>
        <v>0</v>
      </c>
    </row>
    <row r="31" spans="1:17" ht="15.75" customHeight="1">
      <c r="A31" s="60"/>
      <c r="B31" s="79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33">
        <f t="shared" si="2"/>
      </c>
      <c r="P31" s="83"/>
      <c r="Q31" s="80">
        <f t="shared" si="3"/>
        <v>0</v>
      </c>
    </row>
    <row r="32" spans="1:17" ht="15.75" customHeight="1">
      <c r="A32" s="60"/>
      <c r="B32" s="7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1"/>
      <c r="O32" s="33">
        <f t="shared" si="2"/>
      </c>
      <c r="P32" s="83"/>
      <c r="Q32" s="80">
        <f t="shared" si="3"/>
        <v>0</v>
      </c>
    </row>
    <row r="33" spans="1:17" ht="15.75" customHeight="1">
      <c r="A33" s="60"/>
      <c r="B33" s="7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1"/>
      <c r="O33" s="33">
        <f t="shared" si="2"/>
      </c>
      <c r="P33" s="83"/>
      <c r="Q33" s="80">
        <f t="shared" si="3"/>
        <v>0</v>
      </c>
    </row>
    <row r="34" spans="1:17" ht="15.75" customHeight="1">
      <c r="A34" s="60"/>
      <c r="B34" s="7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1"/>
      <c r="O34" s="33">
        <f t="shared" si="2"/>
      </c>
      <c r="P34" s="83"/>
      <c r="Q34" s="80">
        <f t="shared" si="3"/>
        <v>0</v>
      </c>
    </row>
    <row r="35" spans="1:17" ht="15.75" customHeight="1">
      <c r="A35" s="60"/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3">
        <f t="shared" si="2"/>
      </c>
      <c r="P35" s="83"/>
      <c r="Q35" s="80">
        <f t="shared" si="3"/>
        <v>0</v>
      </c>
    </row>
    <row r="36" spans="1:17" ht="15.75" customHeight="1">
      <c r="A36" s="60"/>
      <c r="B36" s="7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1"/>
      <c r="O36" s="33">
        <f t="shared" si="2"/>
      </c>
      <c r="P36" s="83"/>
      <c r="Q36" s="80">
        <f t="shared" si="3"/>
        <v>0</v>
      </c>
    </row>
    <row r="37" spans="1:17" ht="15.75" customHeight="1">
      <c r="A37" s="60"/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33">
        <f t="shared" si="2"/>
      </c>
      <c r="P37" s="83"/>
      <c r="Q37" s="80">
        <f t="shared" si="3"/>
        <v>0</v>
      </c>
    </row>
    <row r="38" spans="1:17" ht="15.75" customHeight="1">
      <c r="A38" s="60"/>
      <c r="B38" s="7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1"/>
      <c r="O38" s="33">
        <f t="shared" si="2"/>
      </c>
      <c r="P38" s="83"/>
      <c r="Q38" s="80">
        <f t="shared" si="3"/>
        <v>0</v>
      </c>
    </row>
    <row r="39" spans="1:17" ht="15.75" customHeight="1">
      <c r="A39" s="60"/>
      <c r="B39" s="7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1"/>
      <c r="O39" s="33">
        <f t="shared" si="2"/>
      </c>
      <c r="P39" s="83"/>
      <c r="Q39" s="80">
        <f t="shared" si="3"/>
        <v>0</v>
      </c>
    </row>
    <row r="40" spans="1:17" ht="15.75" customHeight="1">
      <c r="A40" s="60"/>
      <c r="B40" s="7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1"/>
      <c r="O40" s="33">
        <f t="shared" si="2"/>
      </c>
      <c r="P40" s="83"/>
      <c r="Q40" s="80">
        <f t="shared" si="3"/>
        <v>0</v>
      </c>
    </row>
    <row r="41" spans="1:17" ht="15.75" customHeight="1">
      <c r="A41" s="60"/>
      <c r="B41" s="7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33">
        <f t="shared" si="2"/>
      </c>
      <c r="P41" s="83"/>
      <c r="Q41" s="80">
        <f t="shared" si="3"/>
        <v>0</v>
      </c>
    </row>
    <row r="42" spans="1:17" ht="15.75" customHeight="1">
      <c r="A42" s="60"/>
      <c r="B42" s="7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1"/>
      <c r="O42" s="33">
        <f t="shared" si="2"/>
      </c>
      <c r="P42" s="83"/>
      <c r="Q42" s="80">
        <f t="shared" si="3"/>
        <v>0</v>
      </c>
    </row>
    <row r="43" spans="1:17" ht="15.75" customHeight="1">
      <c r="A43" s="60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33">
        <f t="shared" si="2"/>
      </c>
      <c r="P43" s="83"/>
      <c r="Q43" s="80">
        <f t="shared" si="3"/>
        <v>0</v>
      </c>
    </row>
    <row r="44" spans="1:17" ht="15.75" customHeight="1">
      <c r="A44" s="60"/>
      <c r="B44" s="79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3">
        <f t="shared" si="2"/>
      </c>
      <c r="P44" s="83"/>
      <c r="Q44" s="80">
        <f t="shared" si="3"/>
        <v>0</v>
      </c>
    </row>
    <row r="45" spans="1:17" ht="15.75" customHeight="1">
      <c r="A45" s="60"/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33">
        <f t="shared" si="2"/>
      </c>
      <c r="P45" s="83"/>
      <c r="Q45" s="80">
        <f t="shared" si="3"/>
        <v>0</v>
      </c>
    </row>
    <row r="46" spans="1:17" ht="15.75" customHeight="1">
      <c r="A46" s="60"/>
      <c r="B46" s="7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1"/>
      <c r="O46" s="33">
        <f t="shared" si="2"/>
      </c>
      <c r="P46" s="83"/>
      <c r="Q46" s="80">
        <f t="shared" si="3"/>
        <v>0</v>
      </c>
    </row>
    <row r="47" spans="1:17" ht="15.75" customHeight="1">
      <c r="A47" s="60"/>
      <c r="B47" s="79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33">
        <f t="shared" si="2"/>
      </c>
      <c r="P47" s="83"/>
      <c r="Q47" s="80">
        <f t="shared" si="3"/>
        <v>0</v>
      </c>
    </row>
    <row r="48" spans="1:17" ht="15.75" customHeight="1">
      <c r="A48" s="60"/>
      <c r="B48" s="7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1"/>
      <c r="O48" s="33">
        <f t="shared" si="2"/>
      </c>
      <c r="P48" s="83"/>
      <c r="Q48" s="80">
        <f t="shared" si="3"/>
        <v>0</v>
      </c>
    </row>
    <row r="49" spans="1:17" ht="15.75" customHeight="1">
      <c r="A49" s="60"/>
      <c r="B49" s="79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33">
        <f t="shared" si="2"/>
      </c>
      <c r="P49" s="83"/>
      <c r="Q49" s="80">
        <f t="shared" si="3"/>
        <v>0</v>
      </c>
    </row>
  </sheetData>
  <sheetProtection selectLockedCells="1" selectUnlockedCells="1"/>
  <mergeCells count="32">
    <mergeCell ref="S14:T14"/>
    <mergeCell ref="Q3:Q5"/>
    <mergeCell ref="S3:S5"/>
    <mergeCell ref="R4:R5"/>
    <mergeCell ref="T4:T5"/>
    <mergeCell ref="S11:T11"/>
    <mergeCell ref="S12:T12"/>
    <mergeCell ref="S13:T13"/>
    <mergeCell ref="B6:C8"/>
    <mergeCell ref="D6:F6"/>
    <mergeCell ref="G6:I8"/>
    <mergeCell ref="J6:K6"/>
    <mergeCell ref="L6:N8"/>
    <mergeCell ref="O6:P6"/>
    <mergeCell ref="D7:F8"/>
    <mergeCell ref="J7:K8"/>
    <mergeCell ref="O7:P8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9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9"/>
  <sheetViews>
    <sheetView zoomScalePageLayoutView="0" workbookViewId="0" topLeftCell="A1">
      <selection activeCell="A1" sqref="A1:V18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12.140625" style="1" customWidth="1"/>
    <col min="18" max="19" width="9.140625" style="1" customWidth="1"/>
    <col min="20" max="20" width="15.281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49" t="s">
        <v>87</v>
      </c>
      <c r="B1" s="249"/>
      <c r="C1" s="249"/>
      <c r="D1" s="250" t="s">
        <v>272</v>
      </c>
      <c r="E1" s="250"/>
      <c r="F1" s="250"/>
      <c r="G1" s="250"/>
      <c r="H1" s="250"/>
      <c r="I1" s="250"/>
      <c r="J1" s="250"/>
      <c r="K1" s="250"/>
      <c r="R1" s="123"/>
      <c r="S1" s="141"/>
    </row>
    <row r="2" spans="1:25" ht="15.75" customHeight="1">
      <c r="A2" s="249" t="s">
        <v>2</v>
      </c>
      <c r="B2" s="249"/>
      <c r="C2" s="249"/>
      <c r="D2" s="250"/>
      <c r="E2" s="250"/>
      <c r="F2" s="250"/>
      <c r="G2" s="251" t="s">
        <v>88</v>
      </c>
      <c r="H2" s="251"/>
      <c r="I2" s="251"/>
      <c r="J2" s="252" t="s">
        <v>96</v>
      </c>
      <c r="K2" s="252"/>
      <c r="L2" s="125"/>
      <c r="M2" s="126"/>
      <c r="N2" s="127"/>
      <c r="O2" s="127"/>
      <c r="P2" s="128"/>
      <c r="R2" s="129"/>
      <c r="S2" s="142"/>
      <c r="U2" s="130"/>
      <c r="V2" s="131"/>
      <c r="W2" s="131"/>
      <c r="X2" s="131"/>
      <c r="Y2" s="131"/>
    </row>
    <row r="3" spans="1:24" ht="15.75" customHeight="1">
      <c r="A3" s="122"/>
      <c r="B3" s="253" t="s">
        <v>90</v>
      </c>
      <c r="C3" s="253"/>
      <c r="D3" s="254" t="s">
        <v>91</v>
      </c>
      <c r="E3" s="254"/>
      <c r="F3" s="254"/>
      <c r="G3" s="255" t="s">
        <v>117</v>
      </c>
      <c r="H3" s="255"/>
      <c r="I3" s="255"/>
      <c r="J3" s="256" t="s">
        <v>91</v>
      </c>
      <c r="K3" s="256"/>
      <c r="L3" s="257" t="s">
        <v>92</v>
      </c>
      <c r="M3" s="257"/>
      <c r="N3" s="257"/>
      <c r="O3" s="258" t="s">
        <v>91</v>
      </c>
      <c r="P3" s="259"/>
      <c r="Q3" s="277" t="s">
        <v>93</v>
      </c>
      <c r="R3" s="159" t="s">
        <v>91</v>
      </c>
      <c r="S3" s="280" t="s">
        <v>118</v>
      </c>
      <c r="T3" s="158" t="s">
        <v>91</v>
      </c>
      <c r="U3" s="131"/>
      <c r="V3" s="131"/>
      <c r="W3" s="131"/>
      <c r="X3" s="131"/>
    </row>
    <row r="4" spans="1:24" ht="15.75" customHeight="1">
      <c r="A4" s="122"/>
      <c r="B4" s="253"/>
      <c r="C4" s="253"/>
      <c r="D4" s="260">
        <v>21</v>
      </c>
      <c r="E4" s="260"/>
      <c r="F4" s="260"/>
      <c r="G4" s="255"/>
      <c r="H4" s="255"/>
      <c r="I4" s="255"/>
      <c r="J4" s="261">
        <v>93</v>
      </c>
      <c r="K4" s="261"/>
      <c r="L4" s="257"/>
      <c r="M4" s="257"/>
      <c r="N4" s="257"/>
      <c r="O4" s="262">
        <v>51</v>
      </c>
      <c r="P4" s="263"/>
      <c r="Q4" s="278"/>
      <c r="R4" s="283">
        <v>27</v>
      </c>
      <c r="S4" s="281"/>
      <c r="T4" s="285">
        <v>78</v>
      </c>
      <c r="U4" s="131"/>
      <c r="V4" s="131"/>
      <c r="W4" s="131"/>
      <c r="X4" s="131"/>
    </row>
    <row r="5" spans="1:24" ht="15.75" customHeight="1">
      <c r="A5" s="122"/>
      <c r="B5" s="253"/>
      <c r="C5" s="253"/>
      <c r="D5" s="260"/>
      <c r="E5" s="260"/>
      <c r="F5" s="260"/>
      <c r="G5" s="255"/>
      <c r="H5" s="255"/>
      <c r="I5" s="255"/>
      <c r="J5" s="261"/>
      <c r="K5" s="261"/>
      <c r="L5" s="257"/>
      <c r="M5" s="257"/>
      <c r="N5" s="257"/>
      <c r="O5" s="262"/>
      <c r="P5" s="263"/>
      <c r="Q5" s="279"/>
      <c r="R5" s="284"/>
      <c r="S5" s="282"/>
      <c r="T5" s="286"/>
      <c r="U5" s="131"/>
      <c r="V5" s="131"/>
      <c r="W5" s="131"/>
      <c r="X5" s="131"/>
    </row>
    <row r="6" spans="1:24" ht="15.75" customHeight="1">
      <c r="A6" s="122"/>
      <c r="B6" s="264" t="s">
        <v>119</v>
      </c>
      <c r="C6" s="264"/>
      <c r="D6" s="265" t="s">
        <v>91</v>
      </c>
      <c r="E6" s="265"/>
      <c r="F6" s="265"/>
      <c r="G6" s="266" t="s">
        <v>261</v>
      </c>
      <c r="H6" s="266"/>
      <c r="I6" s="266"/>
      <c r="J6" s="267" t="s">
        <v>91</v>
      </c>
      <c r="K6" s="267"/>
      <c r="L6" s="268" t="s">
        <v>121</v>
      </c>
      <c r="M6" s="268"/>
      <c r="N6" s="268"/>
      <c r="O6" s="269" t="s">
        <v>91</v>
      </c>
      <c r="P6" s="269"/>
      <c r="Q6" s="160" t="s">
        <v>20</v>
      </c>
      <c r="R6" s="161" t="s">
        <v>83</v>
      </c>
      <c r="S6" s="162">
        <v>111</v>
      </c>
      <c r="T6" s="163" t="s">
        <v>91</v>
      </c>
      <c r="U6" s="131"/>
      <c r="V6" s="131"/>
      <c r="W6" s="131"/>
      <c r="X6" s="131"/>
    </row>
    <row r="7" spans="1:24" ht="15.75" customHeight="1">
      <c r="A7" s="122"/>
      <c r="B7" s="264"/>
      <c r="C7" s="264"/>
      <c r="D7" s="270">
        <v>693</v>
      </c>
      <c r="E7" s="270"/>
      <c r="F7" s="270"/>
      <c r="G7" s="266"/>
      <c r="H7" s="266"/>
      <c r="I7" s="266"/>
      <c r="J7" s="271"/>
      <c r="K7" s="271"/>
      <c r="L7" s="268"/>
      <c r="M7" s="268"/>
      <c r="N7" s="268"/>
      <c r="O7" s="272"/>
      <c r="P7" s="272"/>
      <c r="Q7" s="164" t="s">
        <v>20</v>
      </c>
      <c r="R7" s="165" t="s">
        <v>122</v>
      </c>
      <c r="S7" s="166"/>
      <c r="T7" s="167" t="s">
        <v>91</v>
      </c>
      <c r="U7" s="131"/>
      <c r="V7" s="131"/>
      <c r="W7" s="131"/>
      <c r="X7" s="131"/>
    </row>
    <row r="8" spans="2:20" ht="15.75" customHeight="1">
      <c r="B8" s="264"/>
      <c r="C8" s="264"/>
      <c r="D8" s="270"/>
      <c r="E8" s="270"/>
      <c r="F8" s="270"/>
      <c r="G8" s="266"/>
      <c r="H8" s="266"/>
      <c r="I8" s="266"/>
      <c r="J8" s="271"/>
      <c r="K8" s="271"/>
      <c r="L8" s="268"/>
      <c r="M8" s="268"/>
      <c r="N8" s="268"/>
      <c r="O8" s="272"/>
      <c r="P8" s="272"/>
      <c r="Q8" s="168" t="s">
        <v>20</v>
      </c>
      <c r="R8" s="169" t="s">
        <v>123</v>
      </c>
      <c r="S8" s="170"/>
      <c r="T8" s="171" t="s">
        <v>91</v>
      </c>
    </row>
    <row r="9" spans="1:81" s="18" customFormat="1" ht="21" customHeight="1">
      <c r="A9" s="72"/>
      <c r="B9" s="73" t="s">
        <v>3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4" t="s">
        <v>64</v>
      </c>
      <c r="M9" s="74" t="s">
        <v>15</v>
      </c>
      <c r="N9" s="75" t="s">
        <v>16</v>
      </c>
      <c r="O9" s="76" t="s">
        <v>94</v>
      </c>
      <c r="P9" s="77" t="s">
        <v>95</v>
      </c>
      <c r="Q9" s="16" t="s">
        <v>20</v>
      </c>
      <c r="R9" s="132"/>
      <c r="S9" s="143"/>
      <c r="T9" s="145"/>
      <c r="U9" s="144"/>
      <c r="V9" s="135"/>
      <c r="W9" s="135"/>
      <c r="X9" s="135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</row>
    <row r="10" spans="1:20" ht="15.75" customHeight="1" thickBot="1">
      <c r="A10" s="60">
        <v>1</v>
      </c>
      <c r="B10" s="79">
        <v>29</v>
      </c>
      <c r="C10" s="78">
        <v>21</v>
      </c>
      <c r="D10" s="78">
        <v>9</v>
      </c>
      <c r="E10" s="78">
        <v>9</v>
      </c>
      <c r="F10" s="78">
        <v>9</v>
      </c>
      <c r="G10" s="78">
        <v>9</v>
      </c>
      <c r="H10" s="78">
        <v>15</v>
      </c>
      <c r="I10" s="78">
        <v>9</v>
      </c>
      <c r="J10" s="78">
        <v>9</v>
      </c>
      <c r="K10" s="78">
        <v>9</v>
      </c>
      <c r="L10" s="78">
        <v>9</v>
      </c>
      <c r="M10" s="78">
        <v>6</v>
      </c>
      <c r="N10" s="78"/>
      <c r="O10" s="33">
        <f aca="true" t="shared" si="0" ref="O10:O17">IF(B10="","",SUM(C10:M10)-(N10))</f>
        <v>114</v>
      </c>
      <c r="P10" s="82"/>
      <c r="Q10" s="80">
        <f>SUM(C10:E10)</f>
        <v>39</v>
      </c>
      <c r="S10" s="172" t="s">
        <v>124</v>
      </c>
      <c r="T10" s="137"/>
    </row>
    <row r="11" spans="1:22" ht="15.75" customHeight="1">
      <c r="A11" s="60">
        <v>2</v>
      </c>
      <c r="B11" s="79">
        <v>56</v>
      </c>
      <c r="C11" s="19">
        <v>15</v>
      </c>
      <c r="D11" s="19">
        <v>12</v>
      </c>
      <c r="E11" s="19">
        <v>9</v>
      </c>
      <c r="F11" s="19">
        <v>9</v>
      </c>
      <c r="G11" s="19"/>
      <c r="H11" s="19">
        <v>9</v>
      </c>
      <c r="I11" s="19">
        <v>12</v>
      </c>
      <c r="J11" s="19">
        <v>12</v>
      </c>
      <c r="K11" s="19">
        <v>9</v>
      </c>
      <c r="L11" s="19">
        <v>9</v>
      </c>
      <c r="M11" s="19"/>
      <c r="N11" s="81"/>
      <c r="O11" s="33">
        <f t="shared" si="0"/>
        <v>96</v>
      </c>
      <c r="P11" s="82"/>
      <c r="Q11" s="80">
        <f>SUM(C11:E11)</f>
        <v>36</v>
      </c>
      <c r="S11" s="287" t="s">
        <v>125</v>
      </c>
      <c r="T11" s="288"/>
      <c r="U11" s="176"/>
      <c r="V11" s="173" t="s">
        <v>91</v>
      </c>
    </row>
    <row r="12" spans="1:23" ht="15.75" customHeight="1">
      <c r="A12" s="60">
        <v>3</v>
      </c>
      <c r="B12" s="79">
        <v>55</v>
      </c>
      <c r="C12" s="78">
        <v>15</v>
      </c>
      <c r="D12" s="78"/>
      <c r="E12" s="78">
        <v>9</v>
      </c>
      <c r="F12" s="78">
        <v>9</v>
      </c>
      <c r="G12" s="78">
        <v>9</v>
      </c>
      <c r="H12" s="78">
        <v>15</v>
      </c>
      <c r="I12" s="78">
        <v>6</v>
      </c>
      <c r="J12" s="78">
        <v>9</v>
      </c>
      <c r="K12" s="78">
        <v>9</v>
      </c>
      <c r="L12" s="78">
        <v>9</v>
      </c>
      <c r="M12" s="78">
        <v>3</v>
      </c>
      <c r="N12" s="78"/>
      <c r="O12" s="33">
        <f t="shared" si="0"/>
        <v>93</v>
      </c>
      <c r="P12" s="82"/>
      <c r="Q12" s="80">
        <f>SUM(C12:E12)</f>
        <v>24</v>
      </c>
      <c r="S12" s="273" t="s">
        <v>112</v>
      </c>
      <c r="T12" s="274"/>
      <c r="U12" s="177"/>
      <c r="V12" s="174" t="s">
        <v>91</v>
      </c>
      <c r="W12" s="138"/>
    </row>
    <row r="13" spans="1:23" ht="15.75" customHeight="1">
      <c r="A13" s="60">
        <v>4</v>
      </c>
      <c r="B13" s="79">
        <v>41</v>
      </c>
      <c r="C13" s="19">
        <v>15</v>
      </c>
      <c r="D13" s="19">
        <v>9</v>
      </c>
      <c r="E13" s="19">
        <v>6</v>
      </c>
      <c r="F13" s="19">
        <v>9</v>
      </c>
      <c r="G13" s="19">
        <v>9</v>
      </c>
      <c r="H13" s="19">
        <v>9</v>
      </c>
      <c r="I13" s="19">
        <v>9</v>
      </c>
      <c r="J13" s="19">
        <v>6</v>
      </c>
      <c r="K13" s="19">
        <v>9</v>
      </c>
      <c r="L13" s="19">
        <v>9</v>
      </c>
      <c r="M13" s="19">
        <v>3</v>
      </c>
      <c r="N13" s="81"/>
      <c r="O13" s="33">
        <f t="shared" si="0"/>
        <v>93</v>
      </c>
      <c r="P13" s="82"/>
      <c r="Q13" s="80">
        <f>SUM(C13:E13)</f>
        <v>30</v>
      </c>
      <c r="S13" s="273" t="s">
        <v>113</v>
      </c>
      <c r="T13" s="274"/>
      <c r="U13" s="177"/>
      <c r="V13" s="174" t="s">
        <v>91</v>
      </c>
      <c r="W13" s="138"/>
    </row>
    <row r="14" spans="1:23" ht="15.75" customHeight="1" thickBot="1">
      <c r="A14" s="60">
        <v>5</v>
      </c>
      <c r="B14" s="79">
        <v>28</v>
      </c>
      <c r="C14" s="78">
        <v>12</v>
      </c>
      <c r="D14" s="78">
        <v>12</v>
      </c>
      <c r="E14" s="78">
        <v>6</v>
      </c>
      <c r="F14" s="78">
        <v>6</v>
      </c>
      <c r="G14" s="78"/>
      <c r="H14" s="78">
        <v>15</v>
      </c>
      <c r="I14" s="78">
        <v>9</v>
      </c>
      <c r="J14" s="78">
        <v>12</v>
      </c>
      <c r="K14" s="78">
        <v>9</v>
      </c>
      <c r="L14" s="78">
        <v>9</v>
      </c>
      <c r="M14" s="78"/>
      <c r="N14" s="78"/>
      <c r="O14" s="33">
        <f t="shared" si="0"/>
        <v>90</v>
      </c>
      <c r="P14" s="82"/>
      <c r="Q14" s="80">
        <f>SUM(C14:E14)</f>
        <v>30</v>
      </c>
      <c r="S14" s="275" t="s">
        <v>114</v>
      </c>
      <c r="T14" s="276"/>
      <c r="U14" s="178"/>
      <c r="V14" s="175" t="s">
        <v>91</v>
      </c>
      <c r="W14" s="138"/>
    </row>
    <row r="15" spans="1:22" ht="15.75" customHeight="1">
      <c r="A15" s="60">
        <v>6</v>
      </c>
      <c r="B15" s="79">
        <v>45</v>
      </c>
      <c r="C15" s="78">
        <v>15</v>
      </c>
      <c r="D15" s="78"/>
      <c r="E15" s="78">
        <v>6</v>
      </c>
      <c r="F15" s="78">
        <v>12</v>
      </c>
      <c r="G15" s="78"/>
      <c r="H15" s="78">
        <v>9</v>
      </c>
      <c r="I15" s="78">
        <v>9</v>
      </c>
      <c r="J15" s="78">
        <v>12</v>
      </c>
      <c r="K15" s="78">
        <v>9</v>
      </c>
      <c r="L15" s="78">
        <v>12</v>
      </c>
      <c r="M15" s="78"/>
      <c r="N15" s="78"/>
      <c r="O15" s="33">
        <f t="shared" si="0"/>
        <v>84</v>
      </c>
      <c r="P15" s="82"/>
      <c r="Q15" s="80">
        <f aca="true" t="shared" si="1" ref="Q15:Q49">SUM(C15:E15)</f>
        <v>21</v>
      </c>
      <c r="V15" s="17"/>
    </row>
    <row r="16" spans="1:17" ht="15.75" customHeight="1">
      <c r="A16" s="60">
        <v>7</v>
      </c>
      <c r="B16" s="79">
        <v>35</v>
      </c>
      <c r="C16" s="19"/>
      <c r="D16" s="19">
        <v>9</v>
      </c>
      <c r="E16" s="19">
        <v>6</v>
      </c>
      <c r="F16" s="19">
        <v>9</v>
      </c>
      <c r="G16" s="19"/>
      <c r="H16" s="19">
        <v>12</v>
      </c>
      <c r="I16" s="19">
        <v>9</v>
      </c>
      <c r="J16" s="19">
        <v>9</v>
      </c>
      <c r="K16" s="19">
        <v>6</v>
      </c>
      <c r="L16" s="19">
        <v>9</v>
      </c>
      <c r="M16" s="19"/>
      <c r="N16" s="81"/>
      <c r="O16" s="33">
        <f t="shared" si="0"/>
        <v>69</v>
      </c>
      <c r="P16" s="82"/>
      <c r="Q16" s="80">
        <f t="shared" si="1"/>
        <v>15</v>
      </c>
    </row>
    <row r="17" spans="1:17" ht="15.75" customHeight="1">
      <c r="A17" s="60">
        <v>8</v>
      </c>
      <c r="B17" s="79">
        <v>51</v>
      </c>
      <c r="C17" s="78"/>
      <c r="D17" s="78"/>
      <c r="E17" s="78"/>
      <c r="F17" s="78">
        <v>9</v>
      </c>
      <c r="G17" s="78"/>
      <c r="H17" s="78">
        <v>12</v>
      </c>
      <c r="I17" s="78">
        <v>6</v>
      </c>
      <c r="J17" s="78">
        <v>9</v>
      </c>
      <c r="K17" s="78">
        <v>9</v>
      </c>
      <c r="L17" s="78">
        <v>9</v>
      </c>
      <c r="M17" s="78"/>
      <c r="N17" s="78"/>
      <c r="O17" s="33">
        <f t="shared" si="0"/>
        <v>54</v>
      </c>
      <c r="P17" s="82"/>
      <c r="Q17" s="80">
        <f t="shared" si="1"/>
        <v>0</v>
      </c>
    </row>
    <row r="18" spans="1:17" ht="15.75" customHeight="1">
      <c r="A18" s="60">
        <v>9</v>
      </c>
      <c r="B18" s="79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33">
        <f aca="true" t="shared" si="2" ref="O18:O49">IF(B18="","",SUM(C18:M18)-(N18))</f>
      </c>
      <c r="P18" s="82"/>
      <c r="Q18" s="80">
        <f t="shared" si="1"/>
        <v>0</v>
      </c>
    </row>
    <row r="19" spans="1:17" ht="15.75" customHeight="1">
      <c r="A19" s="60">
        <v>10</v>
      </c>
      <c r="B19" s="79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33">
        <f t="shared" si="2"/>
      </c>
      <c r="P19" s="82"/>
      <c r="Q19" s="80">
        <f t="shared" si="1"/>
        <v>0</v>
      </c>
    </row>
    <row r="20" spans="1:19" ht="15.75" customHeight="1">
      <c r="A20" s="60">
        <v>11</v>
      </c>
      <c r="B20" s="79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33">
        <f t="shared" si="2"/>
      </c>
      <c r="P20" s="82"/>
      <c r="Q20" s="80">
        <f t="shared" si="1"/>
        <v>0</v>
      </c>
      <c r="R20" s="139"/>
      <c r="S20" s="139"/>
    </row>
    <row r="21" spans="1:17" ht="15.75" customHeight="1">
      <c r="A21" s="60">
        <v>12</v>
      </c>
      <c r="B21" s="79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33">
        <f t="shared" si="2"/>
      </c>
      <c r="P21" s="82"/>
      <c r="Q21" s="80">
        <f t="shared" si="1"/>
        <v>0</v>
      </c>
    </row>
    <row r="22" spans="1:17" ht="15.75" customHeight="1">
      <c r="A22" s="60"/>
      <c r="B22" s="7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1"/>
      <c r="O22" s="33">
        <f t="shared" si="2"/>
      </c>
      <c r="P22" s="83"/>
      <c r="Q22" s="80">
        <f t="shared" si="1"/>
        <v>0</v>
      </c>
    </row>
    <row r="23" spans="1:17" ht="15.75" customHeight="1">
      <c r="A23" s="60"/>
      <c r="B23" s="79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33">
        <f t="shared" si="2"/>
      </c>
      <c r="P23" s="83"/>
      <c r="Q23" s="80">
        <f t="shared" si="1"/>
        <v>0</v>
      </c>
    </row>
    <row r="24" spans="1:17" ht="15.75" customHeight="1">
      <c r="A24" s="60"/>
      <c r="B24" s="7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1"/>
      <c r="O24" s="33">
        <f t="shared" si="2"/>
      </c>
      <c r="P24" s="82"/>
      <c r="Q24" s="80">
        <f t="shared" si="1"/>
        <v>0</v>
      </c>
    </row>
    <row r="25" spans="1:17" ht="15.75" customHeight="1">
      <c r="A25" s="60"/>
      <c r="B25" s="79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33">
        <f t="shared" si="2"/>
      </c>
      <c r="P25" s="83"/>
      <c r="Q25" s="80">
        <f t="shared" si="1"/>
        <v>0</v>
      </c>
    </row>
    <row r="26" spans="1:17" ht="15.75" customHeight="1">
      <c r="A26" s="60"/>
      <c r="B26" s="79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3">
        <f t="shared" si="2"/>
      </c>
      <c r="P26" s="83"/>
      <c r="Q26" s="80">
        <f t="shared" si="1"/>
        <v>0</v>
      </c>
    </row>
    <row r="27" spans="1:17" ht="15.75" customHeight="1">
      <c r="A27" s="60"/>
      <c r="B27" s="79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3">
        <f t="shared" si="2"/>
      </c>
      <c r="P27" s="83"/>
      <c r="Q27" s="80">
        <f t="shared" si="1"/>
        <v>0</v>
      </c>
    </row>
    <row r="28" spans="1:17" ht="15.75" customHeight="1">
      <c r="A28" s="60"/>
      <c r="B28" s="79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33">
        <f t="shared" si="2"/>
      </c>
      <c r="P28" s="83"/>
      <c r="Q28" s="80">
        <f t="shared" si="1"/>
        <v>0</v>
      </c>
    </row>
    <row r="29" spans="1:17" ht="15.75" customHeight="1">
      <c r="A29" s="60"/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33">
        <f t="shared" si="2"/>
      </c>
      <c r="P29" s="82"/>
      <c r="Q29" s="80">
        <f t="shared" si="1"/>
        <v>0</v>
      </c>
    </row>
    <row r="30" spans="1:17" ht="15.75" customHeight="1">
      <c r="A30" s="60"/>
      <c r="B30" s="7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1"/>
      <c r="O30" s="33">
        <f t="shared" si="2"/>
      </c>
      <c r="P30" s="83"/>
      <c r="Q30" s="80">
        <f t="shared" si="1"/>
        <v>0</v>
      </c>
    </row>
    <row r="31" spans="1:17" ht="15.75" customHeight="1">
      <c r="A31" s="60"/>
      <c r="B31" s="79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33">
        <f t="shared" si="2"/>
      </c>
      <c r="P31" s="83"/>
      <c r="Q31" s="80">
        <f t="shared" si="1"/>
        <v>0</v>
      </c>
    </row>
    <row r="32" spans="1:17" ht="15.75" customHeight="1">
      <c r="A32" s="60"/>
      <c r="B32" s="7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1"/>
      <c r="O32" s="33">
        <f t="shared" si="2"/>
      </c>
      <c r="P32" s="83"/>
      <c r="Q32" s="80">
        <f t="shared" si="1"/>
        <v>0</v>
      </c>
    </row>
    <row r="33" spans="1:17" ht="15.75" customHeight="1">
      <c r="A33" s="60"/>
      <c r="B33" s="7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1"/>
      <c r="O33" s="33">
        <f t="shared" si="2"/>
      </c>
      <c r="P33" s="83"/>
      <c r="Q33" s="80">
        <f t="shared" si="1"/>
        <v>0</v>
      </c>
    </row>
    <row r="34" spans="1:17" ht="15.75" customHeight="1">
      <c r="A34" s="60"/>
      <c r="B34" s="7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1"/>
      <c r="O34" s="33">
        <f t="shared" si="2"/>
      </c>
      <c r="P34" s="83"/>
      <c r="Q34" s="80">
        <f t="shared" si="1"/>
        <v>0</v>
      </c>
    </row>
    <row r="35" spans="1:17" ht="15.75" customHeight="1">
      <c r="A35" s="60"/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3">
        <f t="shared" si="2"/>
      </c>
      <c r="P35" s="83"/>
      <c r="Q35" s="80">
        <f t="shared" si="1"/>
        <v>0</v>
      </c>
    </row>
    <row r="36" spans="1:17" ht="15.75" customHeight="1">
      <c r="A36" s="60"/>
      <c r="B36" s="7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1"/>
      <c r="O36" s="33">
        <f t="shared" si="2"/>
      </c>
      <c r="P36" s="83"/>
      <c r="Q36" s="80">
        <f t="shared" si="1"/>
        <v>0</v>
      </c>
    </row>
    <row r="37" spans="1:17" ht="15.75" customHeight="1">
      <c r="A37" s="60"/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33">
        <f t="shared" si="2"/>
      </c>
      <c r="P37" s="83"/>
      <c r="Q37" s="80">
        <f t="shared" si="1"/>
        <v>0</v>
      </c>
    </row>
    <row r="38" spans="1:17" ht="15.75" customHeight="1">
      <c r="A38" s="60"/>
      <c r="B38" s="7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1"/>
      <c r="O38" s="33">
        <f t="shared" si="2"/>
      </c>
      <c r="P38" s="83"/>
      <c r="Q38" s="80">
        <f t="shared" si="1"/>
        <v>0</v>
      </c>
    </row>
    <row r="39" spans="1:17" ht="15.75" customHeight="1">
      <c r="A39" s="60"/>
      <c r="B39" s="7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1"/>
      <c r="O39" s="33">
        <f t="shared" si="2"/>
      </c>
      <c r="P39" s="83"/>
      <c r="Q39" s="80">
        <f t="shared" si="1"/>
        <v>0</v>
      </c>
    </row>
    <row r="40" spans="1:17" ht="15.75" customHeight="1">
      <c r="A40" s="60"/>
      <c r="B40" s="7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1"/>
      <c r="O40" s="33">
        <f t="shared" si="2"/>
      </c>
      <c r="P40" s="83"/>
      <c r="Q40" s="80">
        <f t="shared" si="1"/>
        <v>0</v>
      </c>
    </row>
    <row r="41" spans="1:17" ht="15.75" customHeight="1">
      <c r="A41" s="60"/>
      <c r="B41" s="7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33">
        <f t="shared" si="2"/>
      </c>
      <c r="P41" s="83"/>
      <c r="Q41" s="80">
        <f t="shared" si="1"/>
        <v>0</v>
      </c>
    </row>
    <row r="42" spans="1:17" ht="15.75" customHeight="1">
      <c r="A42" s="60"/>
      <c r="B42" s="7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1"/>
      <c r="O42" s="33">
        <f t="shared" si="2"/>
      </c>
      <c r="P42" s="83"/>
      <c r="Q42" s="80">
        <f t="shared" si="1"/>
        <v>0</v>
      </c>
    </row>
    <row r="43" spans="1:17" ht="15.75" customHeight="1">
      <c r="A43" s="60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33">
        <f t="shared" si="2"/>
      </c>
      <c r="P43" s="83"/>
      <c r="Q43" s="80">
        <f t="shared" si="1"/>
        <v>0</v>
      </c>
    </row>
    <row r="44" spans="1:17" ht="15.75" customHeight="1">
      <c r="A44" s="60"/>
      <c r="B44" s="79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3">
        <f t="shared" si="2"/>
      </c>
      <c r="P44" s="83"/>
      <c r="Q44" s="80">
        <f t="shared" si="1"/>
        <v>0</v>
      </c>
    </row>
    <row r="45" spans="1:17" ht="15.75" customHeight="1">
      <c r="A45" s="60"/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33">
        <f t="shared" si="2"/>
      </c>
      <c r="P45" s="83"/>
      <c r="Q45" s="80">
        <f t="shared" si="1"/>
        <v>0</v>
      </c>
    </row>
    <row r="46" spans="1:17" ht="15.75" customHeight="1">
      <c r="A46" s="60"/>
      <c r="B46" s="7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1"/>
      <c r="O46" s="33">
        <f t="shared" si="2"/>
      </c>
      <c r="P46" s="83"/>
      <c r="Q46" s="80">
        <f t="shared" si="1"/>
        <v>0</v>
      </c>
    </row>
    <row r="47" spans="1:17" ht="15.75" customHeight="1">
      <c r="A47" s="60"/>
      <c r="B47" s="79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33">
        <f t="shared" si="2"/>
      </c>
      <c r="P47" s="83"/>
      <c r="Q47" s="80">
        <f t="shared" si="1"/>
        <v>0</v>
      </c>
    </row>
    <row r="48" spans="1:17" ht="15.75" customHeight="1">
      <c r="A48" s="60"/>
      <c r="B48" s="7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1"/>
      <c r="O48" s="33">
        <f t="shared" si="2"/>
      </c>
      <c r="P48" s="83"/>
      <c r="Q48" s="80">
        <f t="shared" si="1"/>
        <v>0</v>
      </c>
    </row>
    <row r="49" spans="1:17" ht="15.75" customHeight="1">
      <c r="A49" s="60"/>
      <c r="B49" s="79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33">
        <f t="shared" si="2"/>
      </c>
      <c r="P49" s="83"/>
      <c r="Q49" s="80">
        <f t="shared" si="1"/>
        <v>0</v>
      </c>
    </row>
  </sheetData>
  <sheetProtection selectLockedCells="1" selectUnlockedCells="1"/>
  <mergeCells count="32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O6:P6"/>
    <mergeCell ref="D7:F8"/>
    <mergeCell ref="J7:K8"/>
    <mergeCell ref="O7:P8"/>
    <mergeCell ref="Q3:Q5"/>
    <mergeCell ref="S3:S5"/>
    <mergeCell ref="D4:F5"/>
    <mergeCell ref="J4:K5"/>
    <mergeCell ref="O4:P5"/>
    <mergeCell ref="R4:R5"/>
    <mergeCell ref="S11:T11"/>
    <mergeCell ref="S12:T12"/>
    <mergeCell ref="S13:T13"/>
    <mergeCell ref="S14:T14"/>
    <mergeCell ref="T4:T5"/>
    <mergeCell ref="B6:C8"/>
    <mergeCell ref="D6:F6"/>
    <mergeCell ref="G6:I8"/>
    <mergeCell ref="J6:K6"/>
    <mergeCell ref="L6:N8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93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9"/>
  <sheetViews>
    <sheetView zoomScalePageLayoutView="0" workbookViewId="0" topLeftCell="A1">
      <selection activeCell="A1" sqref="A1:V18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12.140625" style="1" customWidth="1"/>
    <col min="18" max="19" width="9.140625" style="1" customWidth="1"/>
    <col min="20" max="20" width="15.281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49" t="s">
        <v>87</v>
      </c>
      <c r="B1" s="249"/>
      <c r="C1" s="249"/>
      <c r="D1" s="250" t="s">
        <v>273</v>
      </c>
      <c r="E1" s="250"/>
      <c r="F1" s="250"/>
      <c r="G1" s="250"/>
      <c r="H1" s="250"/>
      <c r="I1" s="250"/>
      <c r="J1" s="250"/>
      <c r="K1" s="250"/>
      <c r="R1" s="123"/>
      <c r="S1" s="141"/>
    </row>
    <row r="2" spans="1:25" ht="15.75" customHeight="1">
      <c r="A2" s="249" t="s">
        <v>2</v>
      </c>
      <c r="B2" s="249"/>
      <c r="C2" s="249"/>
      <c r="D2" s="250"/>
      <c r="E2" s="250"/>
      <c r="F2" s="250"/>
      <c r="G2" s="251" t="s">
        <v>88</v>
      </c>
      <c r="H2" s="251"/>
      <c r="I2" s="251"/>
      <c r="J2" s="252" t="s">
        <v>96</v>
      </c>
      <c r="K2" s="252"/>
      <c r="L2" s="125"/>
      <c r="M2" s="126"/>
      <c r="N2" s="127"/>
      <c r="O2" s="127"/>
      <c r="P2" s="128"/>
      <c r="R2" s="129"/>
      <c r="S2" s="142"/>
      <c r="U2" s="130"/>
      <c r="V2" s="131"/>
      <c r="W2" s="131"/>
      <c r="X2" s="131"/>
      <c r="Y2" s="131"/>
    </row>
    <row r="3" spans="1:24" ht="15.75" customHeight="1">
      <c r="A3" s="122"/>
      <c r="B3" s="253" t="s">
        <v>90</v>
      </c>
      <c r="C3" s="253"/>
      <c r="D3" s="254" t="s">
        <v>91</v>
      </c>
      <c r="E3" s="254"/>
      <c r="F3" s="254"/>
      <c r="G3" s="255" t="s">
        <v>117</v>
      </c>
      <c r="H3" s="255"/>
      <c r="I3" s="255"/>
      <c r="J3" s="256" t="s">
        <v>91</v>
      </c>
      <c r="K3" s="256"/>
      <c r="L3" s="257" t="s">
        <v>92</v>
      </c>
      <c r="M3" s="257"/>
      <c r="N3" s="257"/>
      <c r="O3" s="258" t="s">
        <v>91</v>
      </c>
      <c r="P3" s="259"/>
      <c r="Q3" s="277" t="s">
        <v>93</v>
      </c>
      <c r="R3" s="159" t="s">
        <v>91</v>
      </c>
      <c r="S3" s="280" t="s">
        <v>118</v>
      </c>
      <c r="T3" s="158" t="s">
        <v>91</v>
      </c>
      <c r="U3" s="131"/>
      <c r="V3" s="131"/>
      <c r="W3" s="131"/>
      <c r="X3" s="131"/>
    </row>
    <row r="4" spans="1:24" ht="15.75" customHeight="1">
      <c r="A4" s="122"/>
      <c r="B4" s="253"/>
      <c r="C4" s="253"/>
      <c r="D4" s="260">
        <v>12</v>
      </c>
      <c r="E4" s="260"/>
      <c r="F4" s="260"/>
      <c r="G4" s="255"/>
      <c r="H4" s="255"/>
      <c r="I4" s="255"/>
      <c r="J4" s="261">
        <v>12</v>
      </c>
      <c r="K4" s="261"/>
      <c r="L4" s="257"/>
      <c r="M4" s="257"/>
      <c r="N4" s="257"/>
      <c r="O4" s="262">
        <v>0</v>
      </c>
      <c r="P4" s="263"/>
      <c r="Q4" s="278"/>
      <c r="R4" s="283">
        <v>42</v>
      </c>
      <c r="S4" s="281"/>
      <c r="T4" s="285">
        <v>66</v>
      </c>
      <c r="U4" s="131"/>
      <c r="V4" s="131"/>
      <c r="W4" s="131"/>
      <c r="X4" s="131"/>
    </row>
    <row r="5" spans="1:24" ht="15.75" customHeight="1">
      <c r="A5" s="122"/>
      <c r="B5" s="253"/>
      <c r="C5" s="253"/>
      <c r="D5" s="260"/>
      <c r="E5" s="260"/>
      <c r="F5" s="260"/>
      <c r="G5" s="255"/>
      <c r="H5" s="255"/>
      <c r="I5" s="255"/>
      <c r="J5" s="261"/>
      <c r="K5" s="261"/>
      <c r="L5" s="257"/>
      <c r="M5" s="257"/>
      <c r="N5" s="257"/>
      <c r="O5" s="262"/>
      <c r="P5" s="263"/>
      <c r="Q5" s="279"/>
      <c r="R5" s="284"/>
      <c r="S5" s="282"/>
      <c r="T5" s="286"/>
      <c r="U5" s="131"/>
      <c r="V5" s="131"/>
      <c r="W5" s="131"/>
      <c r="X5" s="131"/>
    </row>
    <row r="6" spans="1:24" ht="15.75" customHeight="1">
      <c r="A6" s="122"/>
      <c r="B6" s="264" t="s">
        <v>119</v>
      </c>
      <c r="C6" s="264"/>
      <c r="D6" s="265" t="s">
        <v>91</v>
      </c>
      <c r="E6" s="265"/>
      <c r="F6" s="265"/>
      <c r="G6" s="266" t="s">
        <v>120</v>
      </c>
      <c r="H6" s="266"/>
      <c r="I6" s="266"/>
      <c r="J6" s="267" t="s">
        <v>91</v>
      </c>
      <c r="K6" s="267"/>
      <c r="L6" s="268" t="s">
        <v>121</v>
      </c>
      <c r="M6" s="268"/>
      <c r="N6" s="268"/>
      <c r="O6" s="269" t="s">
        <v>91</v>
      </c>
      <c r="P6" s="269"/>
      <c r="Q6" s="160" t="s">
        <v>20</v>
      </c>
      <c r="R6" s="161" t="s">
        <v>83</v>
      </c>
      <c r="S6" s="162">
        <v>12</v>
      </c>
      <c r="T6" s="163" t="s">
        <v>91</v>
      </c>
      <c r="U6" s="131"/>
      <c r="V6" s="131"/>
      <c r="W6" s="131"/>
      <c r="X6" s="131"/>
    </row>
    <row r="7" spans="1:24" ht="15.75" customHeight="1">
      <c r="A7" s="122"/>
      <c r="B7" s="264"/>
      <c r="C7" s="264"/>
      <c r="D7" s="270">
        <v>372</v>
      </c>
      <c r="E7" s="270"/>
      <c r="F7" s="270"/>
      <c r="G7" s="266"/>
      <c r="H7" s="266"/>
      <c r="I7" s="266"/>
      <c r="J7" s="271"/>
      <c r="K7" s="271"/>
      <c r="L7" s="268"/>
      <c r="M7" s="268"/>
      <c r="N7" s="268"/>
      <c r="O7" s="272"/>
      <c r="P7" s="272"/>
      <c r="Q7" s="164" t="s">
        <v>20</v>
      </c>
      <c r="R7" s="165" t="s">
        <v>122</v>
      </c>
      <c r="S7" s="166"/>
      <c r="T7" s="167" t="s">
        <v>91</v>
      </c>
      <c r="U7" s="131"/>
      <c r="V7" s="131"/>
      <c r="W7" s="131"/>
      <c r="X7" s="131"/>
    </row>
    <row r="8" spans="2:20" ht="15.75" customHeight="1">
      <c r="B8" s="264"/>
      <c r="C8" s="264"/>
      <c r="D8" s="270"/>
      <c r="E8" s="270"/>
      <c r="F8" s="270"/>
      <c r="G8" s="266"/>
      <c r="H8" s="266"/>
      <c r="I8" s="266"/>
      <c r="J8" s="271"/>
      <c r="K8" s="271"/>
      <c r="L8" s="268"/>
      <c r="M8" s="268"/>
      <c r="N8" s="268"/>
      <c r="O8" s="272"/>
      <c r="P8" s="272"/>
      <c r="Q8" s="168" t="s">
        <v>20</v>
      </c>
      <c r="R8" s="169" t="s">
        <v>123</v>
      </c>
      <c r="S8" s="170"/>
      <c r="T8" s="171" t="s">
        <v>91</v>
      </c>
    </row>
    <row r="9" spans="1:81" s="18" customFormat="1" ht="21" customHeight="1">
      <c r="A9" s="72"/>
      <c r="B9" s="73" t="s">
        <v>3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4" t="s">
        <v>64</v>
      </c>
      <c r="M9" s="74" t="s">
        <v>15</v>
      </c>
      <c r="N9" s="75" t="s">
        <v>16</v>
      </c>
      <c r="O9" s="76" t="s">
        <v>94</v>
      </c>
      <c r="P9" s="77" t="s">
        <v>95</v>
      </c>
      <c r="Q9" s="16" t="s">
        <v>20</v>
      </c>
      <c r="R9" s="132"/>
      <c r="S9" s="143"/>
      <c r="T9" s="145"/>
      <c r="U9" s="144"/>
      <c r="V9" s="135"/>
      <c r="W9" s="135"/>
      <c r="X9" s="135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</row>
    <row r="10" spans="1:20" ht="15.75" customHeight="1" thickBot="1">
      <c r="A10" s="60">
        <v>1</v>
      </c>
      <c r="B10" s="79">
        <v>36</v>
      </c>
      <c r="C10" s="78"/>
      <c r="D10" s="78"/>
      <c r="E10" s="78"/>
      <c r="F10" s="78">
        <v>9</v>
      </c>
      <c r="G10" s="78"/>
      <c r="H10" s="78">
        <v>12</v>
      </c>
      <c r="I10" s="78">
        <v>6</v>
      </c>
      <c r="J10" s="78">
        <v>12</v>
      </c>
      <c r="K10" s="78">
        <v>12</v>
      </c>
      <c r="L10" s="78">
        <v>9</v>
      </c>
      <c r="M10" s="78"/>
      <c r="N10" s="78"/>
      <c r="O10" s="33">
        <f>IF(B10="","",SUM(C10:M10)-(N10))</f>
        <v>60</v>
      </c>
      <c r="P10" s="82"/>
      <c r="Q10" s="80">
        <f>SUM(C10:E10)</f>
        <v>0</v>
      </c>
      <c r="S10" s="172" t="s">
        <v>124</v>
      </c>
      <c r="T10" s="137"/>
    </row>
    <row r="11" spans="1:22" ht="15.75" customHeight="1">
      <c r="A11" s="60">
        <v>2</v>
      </c>
      <c r="B11" s="79">
        <v>30</v>
      </c>
      <c r="C11" s="78"/>
      <c r="D11" s="78"/>
      <c r="E11" s="78"/>
      <c r="F11" s="78">
        <v>6</v>
      </c>
      <c r="G11" s="78">
        <v>12</v>
      </c>
      <c r="H11" s="78">
        <v>12</v>
      </c>
      <c r="I11" s="78">
        <v>6</v>
      </c>
      <c r="J11" s="78">
        <v>9</v>
      </c>
      <c r="K11" s="78">
        <v>9</v>
      </c>
      <c r="L11" s="78">
        <v>9</v>
      </c>
      <c r="M11" s="78"/>
      <c r="N11" s="78"/>
      <c r="O11" s="33">
        <f>IF(B11="","",SUM(C11:M11)-(N11))</f>
        <v>63</v>
      </c>
      <c r="P11" s="82"/>
      <c r="Q11" s="80">
        <f>SUM(C11:E11)</f>
        <v>0</v>
      </c>
      <c r="S11" s="287" t="s">
        <v>125</v>
      </c>
      <c r="T11" s="288"/>
      <c r="U11" s="176"/>
      <c r="V11" s="173" t="s">
        <v>91</v>
      </c>
    </row>
    <row r="12" spans="1:23" ht="15.75" customHeight="1">
      <c r="A12" s="60">
        <v>3</v>
      </c>
      <c r="B12" s="79">
        <v>16</v>
      </c>
      <c r="C12" s="19"/>
      <c r="D12" s="19"/>
      <c r="E12" s="19"/>
      <c r="F12" s="19">
        <v>6</v>
      </c>
      <c r="G12" s="19"/>
      <c r="H12" s="19">
        <v>9</v>
      </c>
      <c r="I12" s="19">
        <v>6</v>
      </c>
      <c r="J12" s="19">
        <v>9</v>
      </c>
      <c r="K12" s="19">
        <v>9</v>
      </c>
      <c r="L12" s="19"/>
      <c r="M12" s="19"/>
      <c r="N12" s="81"/>
      <c r="O12" s="33">
        <f>IF(B12="","",SUM(C12:M12)-(N12))</f>
        <v>39</v>
      </c>
      <c r="P12" s="82"/>
      <c r="Q12" s="80">
        <f>SUM(C12:E12)</f>
        <v>0</v>
      </c>
      <c r="S12" s="273" t="s">
        <v>112</v>
      </c>
      <c r="T12" s="274"/>
      <c r="U12" s="177"/>
      <c r="V12" s="174" t="s">
        <v>91</v>
      </c>
      <c r="W12" s="138"/>
    </row>
    <row r="13" spans="1:23" ht="15.75" customHeight="1">
      <c r="A13" s="60">
        <v>4</v>
      </c>
      <c r="B13" s="79">
        <v>34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33">
        <f>IF(B13="","",SUM(C13:M13)-(N13))</f>
        <v>0</v>
      </c>
      <c r="P13" s="82"/>
      <c r="Q13" s="80">
        <f>SUM(C13:E13)</f>
        <v>0</v>
      </c>
      <c r="S13" s="273" t="s">
        <v>113</v>
      </c>
      <c r="T13" s="274"/>
      <c r="U13" s="177"/>
      <c r="V13" s="174" t="s">
        <v>91</v>
      </c>
      <c r="W13" s="138"/>
    </row>
    <row r="14" spans="1:23" ht="15.75" customHeight="1" thickBot="1">
      <c r="A14" s="60">
        <v>5</v>
      </c>
      <c r="B14" s="79">
        <v>41</v>
      </c>
      <c r="C14" s="78"/>
      <c r="D14" s="78"/>
      <c r="E14" s="78"/>
      <c r="F14" s="78">
        <v>6</v>
      </c>
      <c r="G14" s="78">
        <v>15</v>
      </c>
      <c r="H14" s="78">
        <v>9</v>
      </c>
      <c r="I14" s="78">
        <v>9</v>
      </c>
      <c r="J14" s="78">
        <v>9</v>
      </c>
      <c r="K14" s="78">
        <v>6</v>
      </c>
      <c r="L14" s="78">
        <v>9</v>
      </c>
      <c r="M14" s="78"/>
      <c r="N14" s="78"/>
      <c r="O14" s="33">
        <f>IF(B14="","",SUM(C14:M14)-(N14))</f>
        <v>63</v>
      </c>
      <c r="P14" s="82"/>
      <c r="Q14" s="80">
        <f>SUM(C14:E14)</f>
        <v>0</v>
      </c>
      <c r="S14" s="275" t="s">
        <v>114</v>
      </c>
      <c r="T14" s="276"/>
      <c r="U14" s="178"/>
      <c r="V14" s="175" t="s">
        <v>91</v>
      </c>
      <c r="W14" s="138"/>
    </row>
    <row r="15" spans="1:22" ht="15.75" customHeight="1">
      <c r="A15" s="60">
        <v>6</v>
      </c>
      <c r="B15" s="79">
        <v>56</v>
      </c>
      <c r="C15" s="78"/>
      <c r="D15" s="78"/>
      <c r="E15" s="78"/>
      <c r="F15" s="78">
        <v>9</v>
      </c>
      <c r="G15" s="78"/>
      <c r="H15" s="78">
        <v>12</v>
      </c>
      <c r="I15" s="78">
        <v>9</v>
      </c>
      <c r="J15" s="78">
        <v>9</v>
      </c>
      <c r="K15" s="78">
        <v>12</v>
      </c>
      <c r="L15" s="78">
        <v>9</v>
      </c>
      <c r="M15" s="78"/>
      <c r="N15" s="78"/>
      <c r="O15" s="33">
        <f aca="true" t="shared" si="0" ref="O15:O49">IF(B15="","",SUM(C15:M15)-(N15))</f>
        <v>60</v>
      </c>
      <c r="P15" s="82"/>
      <c r="Q15" s="80">
        <f aca="true" t="shared" si="1" ref="Q15:Q49">SUM(C15:E15)</f>
        <v>0</v>
      </c>
      <c r="V15" s="17"/>
    </row>
    <row r="16" spans="1:17" ht="15.75" customHeight="1">
      <c r="A16" s="60">
        <v>7</v>
      </c>
      <c r="B16" s="79">
        <v>60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81"/>
      <c r="O16" s="33">
        <f t="shared" si="0"/>
        <v>0</v>
      </c>
      <c r="P16" s="82"/>
      <c r="Q16" s="80">
        <f t="shared" si="1"/>
        <v>0</v>
      </c>
    </row>
    <row r="17" spans="1:19" ht="15.75" customHeight="1">
      <c r="A17" s="60">
        <v>8</v>
      </c>
      <c r="B17" s="79">
        <v>29</v>
      </c>
      <c r="C17" s="19">
        <v>12</v>
      </c>
      <c r="D17" s="19"/>
      <c r="E17" s="19"/>
      <c r="F17" s="19">
        <v>9</v>
      </c>
      <c r="G17" s="19">
        <v>15</v>
      </c>
      <c r="H17" s="19">
        <v>12</v>
      </c>
      <c r="I17" s="19">
        <v>9</v>
      </c>
      <c r="J17" s="19">
        <v>9</v>
      </c>
      <c r="K17" s="19">
        <v>9</v>
      </c>
      <c r="L17" s="19">
        <v>12</v>
      </c>
      <c r="M17" s="19"/>
      <c r="N17" s="81"/>
      <c r="O17" s="33">
        <f t="shared" si="0"/>
        <v>87</v>
      </c>
      <c r="P17" s="82"/>
      <c r="Q17" s="80">
        <f t="shared" si="1"/>
        <v>12</v>
      </c>
      <c r="S17" s="1" t="s">
        <v>278</v>
      </c>
    </row>
    <row r="18" spans="1:17" ht="15.75" customHeight="1">
      <c r="A18" s="60">
        <v>9</v>
      </c>
      <c r="B18" s="79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33">
        <f t="shared" si="0"/>
      </c>
      <c r="P18" s="82"/>
      <c r="Q18" s="80">
        <f t="shared" si="1"/>
        <v>0</v>
      </c>
    </row>
    <row r="19" spans="1:17" ht="15.75" customHeight="1">
      <c r="A19" s="60">
        <v>10</v>
      </c>
      <c r="B19" s="79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33">
        <f t="shared" si="0"/>
      </c>
      <c r="P19" s="82"/>
      <c r="Q19" s="80">
        <f t="shared" si="1"/>
        <v>0</v>
      </c>
    </row>
    <row r="20" spans="1:19" ht="15.75" customHeight="1">
      <c r="A20" s="60">
        <v>11</v>
      </c>
      <c r="B20" s="79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33">
        <f t="shared" si="0"/>
      </c>
      <c r="P20" s="82"/>
      <c r="Q20" s="80">
        <f t="shared" si="1"/>
        <v>0</v>
      </c>
      <c r="R20" s="139"/>
      <c r="S20" s="139"/>
    </row>
    <row r="21" spans="1:17" ht="15.75" customHeight="1">
      <c r="A21" s="60">
        <v>12</v>
      </c>
      <c r="B21" s="79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33">
        <f t="shared" si="0"/>
      </c>
      <c r="P21" s="82"/>
      <c r="Q21" s="80">
        <f t="shared" si="1"/>
        <v>0</v>
      </c>
    </row>
    <row r="22" spans="1:17" ht="15.75" customHeight="1">
      <c r="A22" s="60"/>
      <c r="B22" s="7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1"/>
      <c r="O22" s="33">
        <f t="shared" si="0"/>
      </c>
      <c r="P22" s="83"/>
      <c r="Q22" s="80">
        <f t="shared" si="1"/>
        <v>0</v>
      </c>
    </row>
    <row r="23" spans="1:17" ht="15.75" customHeight="1">
      <c r="A23" s="60"/>
      <c r="B23" s="79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33">
        <f t="shared" si="0"/>
      </c>
      <c r="P23" s="83"/>
      <c r="Q23" s="80">
        <f t="shared" si="1"/>
        <v>0</v>
      </c>
    </row>
    <row r="24" spans="1:17" ht="15.75" customHeight="1">
      <c r="A24" s="60"/>
      <c r="B24" s="7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1"/>
      <c r="O24" s="33">
        <f t="shared" si="0"/>
      </c>
      <c r="P24" s="82"/>
      <c r="Q24" s="80">
        <f t="shared" si="1"/>
        <v>0</v>
      </c>
    </row>
    <row r="25" spans="1:17" ht="15.75" customHeight="1">
      <c r="A25" s="60"/>
      <c r="B25" s="79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33">
        <f t="shared" si="0"/>
      </c>
      <c r="P25" s="83"/>
      <c r="Q25" s="80">
        <f t="shared" si="1"/>
        <v>0</v>
      </c>
    </row>
    <row r="26" spans="1:17" ht="15.75" customHeight="1">
      <c r="A26" s="60"/>
      <c r="B26" s="79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3">
        <f t="shared" si="0"/>
      </c>
      <c r="P26" s="83"/>
      <c r="Q26" s="80">
        <f t="shared" si="1"/>
        <v>0</v>
      </c>
    </row>
    <row r="27" spans="1:17" ht="15.75" customHeight="1">
      <c r="A27" s="60"/>
      <c r="B27" s="79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3">
        <f t="shared" si="0"/>
      </c>
      <c r="P27" s="83"/>
      <c r="Q27" s="80">
        <f t="shared" si="1"/>
        <v>0</v>
      </c>
    </row>
    <row r="28" spans="1:17" ht="15.75" customHeight="1">
      <c r="A28" s="60"/>
      <c r="B28" s="79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33">
        <f t="shared" si="0"/>
      </c>
      <c r="P28" s="83"/>
      <c r="Q28" s="80">
        <f t="shared" si="1"/>
        <v>0</v>
      </c>
    </row>
    <row r="29" spans="1:17" ht="15.75" customHeight="1">
      <c r="A29" s="60"/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33">
        <f t="shared" si="0"/>
      </c>
      <c r="P29" s="82"/>
      <c r="Q29" s="80">
        <f t="shared" si="1"/>
        <v>0</v>
      </c>
    </row>
    <row r="30" spans="1:17" ht="15.75" customHeight="1">
      <c r="A30" s="60"/>
      <c r="B30" s="7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1"/>
      <c r="O30" s="33">
        <f t="shared" si="0"/>
      </c>
      <c r="P30" s="83"/>
      <c r="Q30" s="80">
        <f t="shared" si="1"/>
        <v>0</v>
      </c>
    </row>
    <row r="31" spans="1:17" ht="15.75" customHeight="1">
      <c r="A31" s="60"/>
      <c r="B31" s="79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33">
        <f t="shared" si="0"/>
      </c>
      <c r="P31" s="83"/>
      <c r="Q31" s="80">
        <f t="shared" si="1"/>
        <v>0</v>
      </c>
    </row>
    <row r="32" spans="1:17" ht="15.75" customHeight="1">
      <c r="A32" s="60"/>
      <c r="B32" s="7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1"/>
      <c r="O32" s="33">
        <f t="shared" si="0"/>
      </c>
      <c r="P32" s="83"/>
      <c r="Q32" s="80">
        <f t="shared" si="1"/>
        <v>0</v>
      </c>
    </row>
    <row r="33" spans="1:17" ht="15.75" customHeight="1">
      <c r="A33" s="60"/>
      <c r="B33" s="7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1"/>
      <c r="O33" s="33">
        <f t="shared" si="0"/>
      </c>
      <c r="P33" s="83"/>
      <c r="Q33" s="80">
        <f t="shared" si="1"/>
        <v>0</v>
      </c>
    </row>
    <row r="34" spans="1:17" ht="15.75" customHeight="1">
      <c r="A34" s="60"/>
      <c r="B34" s="7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1"/>
      <c r="O34" s="33">
        <f t="shared" si="0"/>
      </c>
      <c r="P34" s="83"/>
      <c r="Q34" s="80">
        <f t="shared" si="1"/>
        <v>0</v>
      </c>
    </row>
    <row r="35" spans="1:17" ht="15.75" customHeight="1">
      <c r="A35" s="60"/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3">
        <f t="shared" si="0"/>
      </c>
      <c r="P35" s="83"/>
      <c r="Q35" s="80">
        <f t="shared" si="1"/>
        <v>0</v>
      </c>
    </row>
    <row r="36" spans="1:17" ht="15.75" customHeight="1">
      <c r="A36" s="60"/>
      <c r="B36" s="7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1"/>
      <c r="O36" s="33">
        <f t="shared" si="0"/>
      </c>
      <c r="P36" s="83"/>
      <c r="Q36" s="80">
        <f t="shared" si="1"/>
        <v>0</v>
      </c>
    </row>
    <row r="37" spans="1:17" ht="15.75" customHeight="1">
      <c r="A37" s="60"/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33">
        <f t="shared" si="0"/>
      </c>
      <c r="P37" s="83"/>
      <c r="Q37" s="80">
        <f t="shared" si="1"/>
        <v>0</v>
      </c>
    </row>
    <row r="38" spans="1:17" ht="15.75" customHeight="1">
      <c r="A38" s="60"/>
      <c r="B38" s="7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1"/>
      <c r="O38" s="33">
        <f t="shared" si="0"/>
      </c>
      <c r="P38" s="83"/>
      <c r="Q38" s="80">
        <f t="shared" si="1"/>
        <v>0</v>
      </c>
    </row>
    <row r="39" spans="1:17" ht="15.75" customHeight="1">
      <c r="A39" s="60"/>
      <c r="B39" s="7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1"/>
      <c r="O39" s="33">
        <f t="shared" si="0"/>
      </c>
      <c r="P39" s="83"/>
      <c r="Q39" s="80">
        <f t="shared" si="1"/>
        <v>0</v>
      </c>
    </row>
    <row r="40" spans="1:17" ht="15.75" customHeight="1">
      <c r="A40" s="60"/>
      <c r="B40" s="7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1"/>
      <c r="O40" s="33">
        <f t="shared" si="0"/>
      </c>
      <c r="P40" s="83"/>
      <c r="Q40" s="80">
        <f t="shared" si="1"/>
        <v>0</v>
      </c>
    </row>
    <row r="41" spans="1:17" ht="15.75" customHeight="1">
      <c r="A41" s="60"/>
      <c r="B41" s="7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33">
        <f t="shared" si="0"/>
      </c>
      <c r="P41" s="83"/>
      <c r="Q41" s="80">
        <f t="shared" si="1"/>
        <v>0</v>
      </c>
    </row>
    <row r="42" spans="1:17" ht="15.75" customHeight="1">
      <c r="A42" s="60"/>
      <c r="B42" s="7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1"/>
      <c r="O42" s="33">
        <f t="shared" si="0"/>
      </c>
      <c r="P42" s="83"/>
      <c r="Q42" s="80">
        <f t="shared" si="1"/>
        <v>0</v>
      </c>
    </row>
    <row r="43" spans="1:17" ht="15.75" customHeight="1">
      <c r="A43" s="60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33">
        <f t="shared" si="0"/>
      </c>
      <c r="P43" s="83"/>
      <c r="Q43" s="80">
        <f t="shared" si="1"/>
        <v>0</v>
      </c>
    </row>
    <row r="44" spans="1:17" ht="15.75" customHeight="1">
      <c r="A44" s="60"/>
      <c r="B44" s="79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3">
        <f t="shared" si="0"/>
      </c>
      <c r="P44" s="83"/>
      <c r="Q44" s="80">
        <f t="shared" si="1"/>
        <v>0</v>
      </c>
    </row>
    <row r="45" spans="1:17" ht="15.75" customHeight="1">
      <c r="A45" s="60"/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33">
        <f t="shared" si="0"/>
      </c>
      <c r="P45" s="83"/>
      <c r="Q45" s="80">
        <f t="shared" si="1"/>
        <v>0</v>
      </c>
    </row>
    <row r="46" spans="1:17" ht="15.75" customHeight="1">
      <c r="A46" s="60"/>
      <c r="B46" s="7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1"/>
      <c r="O46" s="33">
        <f t="shared" si="0"/>
      </c>
      <c r="P46" s="83"/>
      <c r="Q46" s="80">
        <f t="shared" si="1"/>
        <v>0</v>
      </c>
    </row>
    <row r="47" spans="1:17" ht="15.75" customHeight="1">
      <c r="A47" s="60"/>
      <c r="B47" s="79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33">
        <f t="shared" si="0"/>
      </c>
      <c r="P47" s="83"/>
      <c r="Q47" s="80">
        <f t="shared" si="1"/>
        <v>0</v>
      </c>
    </row>
    <row r="48" spans="1:17" ht="15.75" customHeight="1">
      <c r="A48" s="60"/>
      <c r="B48" s="7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1"/>
      <c r="O48" s="33">
        <f t="shared" si="0"/>
      </c>
      <c r="P48" s="83"/>
      <c r="Q48" s="80">
        <f t="shared" si="1"/>
        <v>0</v>
      </c>
    </row>
    <row r="49" spans="1:17" ht="15.75" customHeight="1">
      <c r="A49" s="60"/>
      <c r="B49" s="79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33">
        <f t="shared" si="0"/>
      </c>
      <c r="P49" s="83"/>
      <c r="Q49" s="80">
        <f t="shared" si="1"/>
        <v>0</v>
      </c>
    </row>
  </sheetData>
  <sheetProtection selectLockedCells="1" selectUnlockedCells="1"/>
  <mergeCells count="32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O6:P6"/>
    <mergeCell ref="D7:F8"/>
    <mergeCell ref="J7:K8"/>
    <mergeCell ref="O7:P8"/>
    <mergeCell ref="Q3:Q5"/>
    <mergeCell ref="S3:S5"/>
    <mergeCell ref="D4:F5"/>
    <mergeCell ref="J4:K5"/>
    <mergeCell ref="O4:P5"/>
    <mergeCell ref="R4:R5"/>
    <mergeCell ref="S11:T11"/>
    <mergeCell ref="S12:T12"/>
    <mergeCell ref="S13:T13"/>
    <mergeCell ref="S14:T14"/>
    <mergeCell ref="T4:T5"/>
    <mergeCell ref="B6:C8"/>
    <mergeCell ref="D6:F6"/>
    <mergeCell ref="G6:I8"/>
    <mergeCell ref="J6:K6"/>
    <mergeCell ref="L6:N8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93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9"/>
  <sheetViews>
    <sheetView zoomScalePageLayoutView="0" workbookViewId="0" topLeftCell="A1">
      <selection activeCell="A1" sqref="A1:V15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12.140625" style="1" customWidth="1"/>
    <col min="18" max="19" width="9.140625" style="1" customWidth="1"/>
    <col min="20" max="20" width="15.281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49" t="s">
        <v>87</v>
      </c>
      <c r="B1" s="249"/>
      <c r="C1" s="249"/>
      <c r="D1" s="250" t="s">
        <v>274</v>
      </c>
      <c r="E1" s="250"/>
      <c r="F1" s="250"/>
      <c r="G1" s="250"/>
      <c r="H1" s="250"/>
      <c r="I1" s="250"/>
      <c r="J1" s="250"/>
      <c r="K1" s="250"/>
      <c r="R1" s="123"/>
      <c r="S1" s="141"/>
    </row>
    <row r="2" spans="1:25" ht="15.75" customHeight="1">
      <c r="A2" s="249" t="s">
        <v>2</v>
      </c>
      <c r="B2" s="249"/>
      <c r="C2" s="249"/>
      <c r="D2" s="250"/>
      <c r="E2" s="250"/>
      <c r="F2" s="250"/>
      <c r="G2" s="251" t="s">
        <v>88</v>
      </c>
      <c r="H2" s="251"/>
      <c r="I2" s="251"/>
      <c r="J2" s="252" t="s">
        <v>89</v>
      </c>
      <c r="K2" s="252"/>
      <c r="L2" s="125"/>
      <c r="M2" s="126"/>
      <c r="N2" s="127"/>
      <c r="O2" s="127"/>
      <c r="P2" s="128"/>
      <c r="R2" s="129"/>
      <c r="S2" s="142"/>
      <c r="U2" s="130"/>
      <c r="V2" s="131"/>
      <c r="W2" s="131"/>
      <c r="X2" s="131"/>
      <c r="Y2" s="131"/>
    </row>
    <row r="3" spans="1:24" ht="15.75" customHeight="1">
      <c r="A3" s="122"/>
      <c r="B3" s="253" t="s">
        <v>90</v>
      </c>
      <c r="C3" s="253"/>
      <c r="D3" s="254" t="s">
        <v>91</v>
      </c>
      <c r="E3" s="254"/>
      <c r="F3" s="254"/>
      <c r="G3" s="255" t="s">
        <v>117</v>
      </c>
      <c r="H3" s="255"/>
      <c r="I3" s="255"/>
      <c r="J3" s="256" t="s">
        <v>91</v>
      </c>
      <c r="K3" s="256"/>
      <c r="L3" s="257" t="s">
        <v>92</v>
      </c>
      <c r="M3" s="257"/>
      <c r="N3" s="257"/>
      <c r="O3" s="258" t="s">
        <v>91</v>
      </c>
      <c r="P3" s="259"/>
      <c r="Q3" s="277" t="s">
        <v>93</v>
      </c>
      <c r="R3" s="159" t="s">
        <v>91</v>
      </c>
      <c r="S3" s="280" t="s">
        <v>118</v>
      </c>
      <c r="T3" s="158" t="s">
        <v>91</v>
      </c>
      <c r="U3" s="131"/>
      <c r="V3" s="131"/>
      <c r="W3" s="131"/>
      <c r="X3" s="131"/>
    </row>
    <row r="4" spans="1:24" ht="15.75" customHeight="1">
      <c r="A4" s="122"/>
      <c r="B4" s="253"/>
      <c r="C4" s="253"/>
      <c r="D4" s="260">
        <v>12</v>
      </c>
      <c r="E4" s="260"/>
      <c r="F4" s="260"/>
      <c r="G4" s="255"/>
      <c r="H4" s="255"/>
      <c r="I4" s="255"/>
      <c r="J4" s="261">
        <v>24</v>
      </c>
      <c r="K4" s="261"/>
      <c r="L4" s="257"/>
      <c r="M4" s="257"/>
      <c r="N4" s="257"/>
      <c r="O4" s="262">
        <v>0</v>
      </c>
      <c r="P4" s="263"/>
      <c r="Q4" s="278"/>
      <c r="R4" s="283">
        <v>57</v>
      </c>
      <c r="S4" s="281"/>
      <c r="T4" s="285">
        <v>78</v>
      </c>
      <c r="U4" s="131"/>
      <c r="V4" s="131"/>
      <c r="W4" s="131"/>
      <c r="X4" s="131"/>
    </row>
    <row r="5" spans="1:24" ht="15.75" customHeight="1">
      <c r="A5" s="122"/>
      <c r="B5" s="253"/>
      <c r="C5" s="253"/>
      <c r="D5" s="260"/>
      <c r="E5" s="260"/>
      <c r="F5" s="260"/>
      <c r="G5" s="255"/>
      <c r="H5" s="255"/>
      <c r="I5" s="255"/>
      <c r="J5" s="261"/>
      <c r="K5" s="261"/>
      <c r="L5" s="257"/>
      <c r="M5" s="257"/>
      <c r="N5" s="257"/>
      <c r="O5" s="262"/>
      <c r="P5" s="263"/>
      <c r="Q5" s="279"/>
      <c r="R5" s="284"/>
      <c r="S5" s="282"/>
      <c r="T5" s="286"/>
      <c r="U5" s="131"/>
      <c r="V5" s="131"/>
      <c r="W5" s="131"/>
      <c r="X5" s="131"/>
    </row>
    <row r="6" spans="1:24" ht="15.75" customHeight="1">
      <c r="A6" s="122"/>
      <c r="B6" s="264" t="s">
        <v>119</v>
      </c>
      <c r="C6" s="264"/>
      <c r="D6" s="265" t="s">
        <v>91</v>
      </c>
      <c r="E6" s="265"/>
      <c r="F6" s="265"/>
      <c r="G6" s="266" t="s">
        <v>261</v>
      </c>
      <c r="H6" s="266"/>
      <c r="I6" s="266"/>
      <c r="J6" s="267" t="s">
        <v>91</v>
      </c>
      <c r="K6" s="267"/>
      <c r="L6" s="268" t="s">
        <v>121</v>
      </c>
      <c r="M6" s="268"/>
      <c r="N6" s="268"/>
      <c r="O6" s="269" t="s">
        <v>91</v>
      </c>
      <c r="P6" s="269"/>
      <c r="Q6" s="160" t="s">
        <v>20</v>
      </c>
      <c r="R6" s="161" t="s">
        <v>83</v>
      </c>
      <c r="S6" s="162"/>
      <c r="T6" s="163" t="s">
        <v>91</v>
      </c>
      <c r="U6" s="131"/>
      <c r="V6" s="131"/>
      <c r="W6" s="131"/>
      <c r="X6" s="131"/>
    </row>
    <row r="7" spans="1:24" ht="15.75" customHeight="1">
      <c r="A7" s="122"/>
      <c r="B7" s="264"/>
      <c r="C7" s="264"/>
      <c r="D7" s="270"/>
      <c r="E7" s="270"/>
      <c r="F7" s="270"/>
      <c r="G7" s="266"/>
      <c r="H7" s="266"/>
      <c r="I7" s="266"/>
      <c r="J7" s="271"/>
      <c r="K7" s="271"/>
      <c r="L7" s="268"/>
      <c r="M7" s="268"/>
      <c r="N7" s="268"/>
      <c r="O7" s="272"/>
      <c r="P7" s="272"/>
      <c r="Q7" s="164" t="s">
        <v>20</v>
      </c>
      <c r="R7" s="165" t="s">
        <v>122</v>
      </c>
      <c r="S7" s="166">
        <v>12</v>
      </c>
      <c r="T7" s="167" t="s">
        <v>91</v>
      </c>
      <c r="U7" s="131"/>
      <c r="V7" s="131"/>
      <c r="W7" s="131"/>
      <c r="X7" s="131"/>
    </row>
    <row r="8" spans="2:20" ht="15.75" customHeight="1">
      <c r="B8" s="264"/>
      <c r="C8" s="264"/>
      <c r="D8" s="270"/>
      <c r="E8" s="270"/>
      <c r="F8" s="270"/>
      <c r="G8" s="266"/>
      <c r="H8" s="266"/>
      <c r="I8" s="266"/>
      <c r="J8" s="271"/>
      <c r="K8" s="271"/>
      <c r="L8" s="268"/>
      <c r="M8" s="268"/>
      <c r="N8" s="268"/>
      <c r="O8" s="272"/>
      <c r="P8" s="272"/>
      <c r="Q8" s="168" t="s">
        <v>20</v>
      </c>
      <c r="R8" s="169" t="s">
        <v>123</v>
      </c>
      <c r="S8" s="170"/>
      <c r="T8" s="171" t="s">
        <v>91</v>
      </c>
    </row>
    <row r="9" spans="1:81" s="18" customFormat="1" ht="21" customHeight="1">
      <c r="A9" s="72"/>
      <c r="B9" s="73" t="s">
        <v>3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4" t="s">
        <v>64</v>
      </c>
      <c r="M9" s="74" t="s">
        <v>15</v>
      </c>
      <c r="N9" s="75" t="s">
        <v>16</v>
      </c>
      <c r="O9" s="76" t="s">
        <v>94</v>
      </c>
      <c r="P9" s="77" t="s">
        <v>95</v>
      </c>
      <c r="Q9" s="16" t="s">
        <v>20</v>
      </c>
      <c r="R9" s="132"/>
      <c r="S9" s="143"/>
      <c r="T9" s="145"/>
      <c r="U9" s="144"/>
      <c r="V9" s="135"/>
      <c r="W9" s="135"/>
      <c r="X9" s="135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</row>
    <row r="10" spans="1:20" ht="15.75" customHeight="1" thickBot="1">
      <c r="A10" s="60">
        <v>1</v>
      </c>
      <c r="B10" s="79">
        <v>65</v>
      </c>
      <c r="C10" s="78"/>
      <c r="D10" s="78"/>
      <c r="E10" s="78"/>
      <c r="F10" s="78">
        <v>8</v>
      </c>
      <c r="G10" s="78">
        <v>13</v>
      </c>
      <c r="H10" s="78">
        <v>13</v>
      </c>
      <c r="I10" s="78">
        <v>7</v>
      </c>
      <c r="J10" s="78">
        <v>7</v>
      </c>
      <c r="K10" s="78">
        <v>8</v>
      </c>
      <c r="L10" s="78">
        <v>7</v>
      </c>
      <c r="M10" s="78"/>
      <c r="N10" s="78"/>
      <c r="O10" s="33">
        <f>IF(B10="","",SUM(C10:M10)-(N10))</f>
        <v>63</v>
      </c>
      <c r="P10" s="82"/>
      <c r="Q10" s="80">
        <f>SUM(C10:E10)</f>
        <v>0</v>
      </c>
      <c r="S10" s="172" t="s">
        <v>124</v>
      </c>
      <c r="T10" s="137"/>
    </row>
    <row r="11" spans="1:22" ht="15.75" customHeight="1">
      <c r="A11" s="60">
        <v>2</v>
      </c>
      <c r="B11" s="79">
        <v>70</v>
      </c>
      <c r="C11" s="78">
        <v>12</v>
      </c>
      <c r="D11" s="78"/>
      <c r="E11" s="78"/>
      <c r="F11" s="78">
        <v>8</v>
      </c>
      <c r="G11" s="78">
        <v>14</v>
      </c>
      <c r="H11" s="78">
        <v>13</v>
      </c>
      <c r="I11" s="78">
        <v>8</v>
      </c>
      <c r="J11" s="78">
        <v>8</v>
      </c>
      <c r="K11" s="78">
        <v>8</v>
      </c>
      <c r="L11" s="78">
        <v>9</v>
      </c>
      <c r="M11" s="78"/>
      <c r="N11" s="78"/>
      <c r="O11" s="33">
        <f>IF(B11="","",SUM(C11:M11)-(N11))</f>
        <v>80</v>
      </c>
      <c r="P11" s="82"/>
      <c r="Q11" s="80">
        <f>SUM(C11:E11)</f>
        <v>12</v>
      </c>
      <c r="S11" s="287" t="s">
        <v>125</v>
      </c>
      <c r="T11" s="288"/>
      <c r="U11" s="176">
        <v>24</v>
      </c>
      <c r="V11" s="173" t="s">
        <v>91</v>
      </c>
    </row>
    <row r="12" spans="1:23" ht="15.75" customHeight="1">
      <c r="A12" s="60">
        <v>3</v>
      </c>
      <c r="B12" s="79">
        <v>62</v>
      </c>
      <c r="C12" s="19">
        <v>12</v>
      </c>
      <c r="D12" s="19"/>
      <c r="E12" s="19"/>
      <c r="F12" s="19">
        <v>9</v>
      </c>
      <c r="G12" s="19">
        <v>15</v>
      </c>
      <c r="H12" s="19">
        <v>13</v>
      </c>
      <c r="I12" s="19">
        <v>9</v>
      </c>
      <c r="J12" s="19">
        <v>9</v>
      </c>
      <c r="K12" s="19">
        <v>9</v>
      </c>
      <c r="L12" s="19">
        <v>8</v>
      </c>
      <c r="M12" s="19"/>
      <c r="N12" s="81"/>
      <c r="O12" s="33">
        <f>IF(B12="","",SUM(C12:M12)-(N12))</f>
        <v>84</v>
      </c>
      <c r="P12" s="82"/>
      <c r="Q12" s="80">
        <f>SUM(C12:E12)</f>
        <v>12</v>
      </c>
      <c r="S12" s="273" t="s">
        <v>112</v>
      </c>
      <c r="T12" s="274"/>
      <c r="U12" s="177">
        <v>302</v>
      </c>
      <c r="V12" s="174" t="s">
        <v>91</v>
      </c>
      <c r="W12" s="138"/>
    </row>
    <row r="13" spans="1:23" ht="15.75" customHeight="1">
      <c r="A13" s="60">
        <v>4</v>
      </c>
      <c r="B13" s="79">
        <v>54</v>
      </c>
      <c r="C13" s="78"/>
      <c r="D13" s="78"/>
      <c r="E13" s="78"/>
      <c r="F13" s="78">
        <v>10</v>
      </c>
      <c r="G13" s="78">
        <v>15</v>
      </c>
      <c r="H13" s="78">
        <v>13</v>
      </c>
      <c r="I13" s="78">
        <v>9</v>
      </c>
      <c r="J13" s="78">
        <v>9</v>
      </c>
      <c r="K13" s="78">
        <v>10</v>
      </c>
      <c r="L13" s="78">
        <v>9</v>
      </c>
      <c r="M13" s="78"/>
      <c r="N13" s="78"/>
      <c r="O13" s="33">
        <f>IF(B13="","",SUM(C13:M13)-(N13))</f>
        <v>75</v>
      </c>
      <c r="P13" s="82"/>
      <c r="Q13" s="80">
        <f>SUM(C13:E13)</f>
        <v>0</v>
      </c>
      <c r="S13" s="273" t="s">
        <v>113</v>
      </c>
      <c r="T13" s="274"/>
      <c r="U13" s="177">
        <v>302</v>
      </c>
      <c r="V13" s="174" t="s">
        <v>91</v>
      </c>
      <c r="W13" s="138"/>
    </row>
    <row r="14" spans="1:23" ht="15.75" customHeight="1" thickBot="1">
      <c r="A14" s="60">
        <v>5</v>
      </c>
      <c r="B14" s="79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33">
        <f>IF(B14="","",SUM(C14:M14)-(N14))</f>
      </c>
      <c r="P14" s="82"/>
      <c r="Q14" s="80">
        <f>SUM(C14:E14)</f>
        <v>0</v>
      </c>
      <c r="S14" s="275" t="s">
        <v>114</v>
      </c>
      <c r="T14" s="276"/>
      <c r="U14" s="178">
        <v>302</v>
      </c>
      <c r="V14" s="175" t="s">
        <v>91</v>
      </c>
      <c r="W14" s="138"/>
    </row>
    <row r="15" spans="1:22" ht="15.75" customHeight="1">
      <c r="A15" s="60">
        <v>6</v>
      </c>
      <c r="B15" s="79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33">
        <f aca="true" t="shared" si="0" ref="O15:O49">IF(B15="","",SUM(C15:M15)-(N15))</f>
      </c>
      <c r="P15" s="82"/>
      <c r="Q15" s="80">
        <f aca="true" t="shared" si="1" ref="Q15:Q49">SUM(C15:E15)</f>
        <v>0</v>
      </c>
      <c r="V15" s="17"/>
    </row>
    <row r="16" spans="1:17" ht="15.75" customHeight="1">
      <c r="A16" s="60">
        <v>7</v>
      </c>
      <c r="B16" s="7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81"/>
      <c r="O16" s="33">
        <f t="shared" si="0"/>
      </c>
      <c r="P16" s="82"/>
      <c r="Q16" s="80">
        <f t="shared" si="1"/>
        <v>0</v>
      </c>
    </row>
    <row r="17" spans="1:19" ht="15.75" customHeight="1">
      <c r="A17" s="60">
        <v>8</v>
      </c>
      <c r="B17" s="7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81"/>
      <c r="O17" s="33">
        <f t="shared" si="0"/>
      </c>
      <c r="P17" s="82"/>
      <c r="Q17" s="80">
        <f t="shared" si="1"/>
        <v>0</v>
      </c>
      <c r="S17" s="1" t="s">
        <v>278</v>
      </c>
    </row>
    <row r="18" spans="1:17" ht="15.75" customHeight="1">
      <c r="A18" s="60">
        <v>9</v>
      </c>
      <c r="B18" s="79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33">
        <f t="shared" si="0"/>
      </c>
      <c r="P18" s="82"/>
      <c r="Q18" s="80">
        <f t="shared" si="1"/>
        <v>0</v>
      </c>
    </row>
    <row r="19" spans="1:17" ht="15.75" customHeight="1">
      <c r="A19" s="60">
        <v>10</v>
      </c>
      <c r="B19" s="79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33">
        <f t="shared" si="0"/>
      </c>
      <c r="P19" s="82"/>
      <c r="Q19" s="80">
        <f t="shared" si="1"/>
        <v>0</v>
      </c>
    </row>
    <row r="20" spans="1:19" ht="15.75" customHeight="1">
      <c r="A20" s="60">
        <v>11</v>
      </c>
      <c r="B20" s="79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33">
        <f t="shared" si="0"/>
      </c>
      <c r="P20" s="82"/>
      <c r="Q20" s="80">
        <f t="shared" si="1"/>
        <v>0</v>
      </c>
      <c r="R20" s="139"/>
      <c r="S20" s="139"/>
    </row>
    <row r="21" spans="1:17" ht="15.75" customHeight="1">
      <c r="A21" s="60">
        <v>12</v>
      </c>
      <c r="B21" s="79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33">
        <f t="shared" si="0"/>
      </c>
      <c r="P21" s="82"/>
      <c r="Q21" s="80">
        <f t="shared" si="1"/>
        <v>0</v>
      </c>
    </row>
    <row r="22" spans="1:17" ht="15.75" customHeight="1">
      <c r="A22" s="60"/>
      <c r="B22" s="7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1"/>
      <c r="O22" s="33">
        <f t="shared" si="0"/>
      </c>
      <c r="P22" s="83"/>
      <c r="Q22" s="80">
        <f t="shared" si="1"/>
        <v>0</v>
      </c>
    </row>
    <row r="23" spans="1:17" ht="15.75" customHeight="1">
      <c r="A23" s="60"/>
      <c r="B23" s="79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33">
        <f t="shared" si="0"/>
      </c>
      <c r="P23" s="83"/>
      <c r="Q23" s="80">
        <f t="shared" si="1"/>
        <v>0</v>
      </c>
    </row>
    <row r="24" spans="1:17" ht="15.75" customHeight="1">
      <c r="A24" s="60"/>
      <c r="B24" s="7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1"/>
      <c r="O24" s="33">
        <f t="shared" si="0"/>
      </c>
      <c r="P24" s="82"/>
      <c r="Q24" s="80">
        <f t="shared" si="1"/>
        <v>0</v>
      </c>
    </row>
    <row r="25" spans="1:17" ht="15.75" customHeight="1">
      <c r="A25" s="60"/>
      <c r="B25" s="79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33">
        <f t="shared" si="0"/>
      </c>
      <c r="P25" s="83"/>
      <c r="Q25" s="80">
        <f t="shared" si="1"/>
        <v>0</v>
      </c>
    </row>
    <row r="26" spans="1:17" ht="15.75" customHeight="1">
      <c r="A26" s="60"/>
      <c r="B26" s="79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3">
        <f t="shared" si="0"/>
      </c>
      <c r="P26" s="83"/>
      <c r="Q26" s="80">
        <f t="shared" si="1"/>
        <v>0</v>
      </c>
    </row>
    <row r="27" spans="1:17" ht="15.75" customHeight="1">
      <c r="A27" s="60"/>
      <c r="B27" s="79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3">
        <f t="shared" si="0"/>
      </c>
      <c r="P27" s="83"/>
      <c r="Q27" s="80">
        <f t="shared" si="1"/>
        <v>0</v>
      </c>
    </row>
    <row r="28" spans="1:17" ht="15.75" customHeight="1">
      <c r="A28" s="60"/>
      <c r="B28" s="79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33">
        <f t="shared" si="0"/>
      </c>
      <c r="P28" s="83"/>
      <c r="Q28" s="80">
        <f t="shared" si="1"/>
        <v>0</v>
      </c>
    </row>
    <row r="29" spans="1:17" ht="15.75" customHeight="1">
      <c r="A29" s="60"/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33">
        <f t="shared" si="0"/>
      </c>
      <c r="P29" s="82"/>
      <c r="Q29" s="80">
        <f t="shared" si="1"/>
        <v>0</v>
      </c>
    </row>
    <row r="30" spans="1:17" ht="15.75" customHeight="1">
      <c r="A30" s="60"/>
      <c r="B30" s="7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1"/>
      <c r="O30" s="33">
        <f t="shared" si="0"/>
      </c>
      <c r="P30" s="83"/>
      <c r="Q30" s="80">
        <f t="shared" si="1"/>
        <v>0</v>
      </c>
    </row>
    <row r="31" spans="1:17" ht="15.75" customHeight="1">
      <c r="A31" s="60"/>
      <c r="B31" s="79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33">
        <f t="shared" si="0"/>
      </c>
      <c r="P31" s="83"/>
      <c r="Q31" s="80">
        <f t="shared" si="1"/>
        <v>0</v>
      </c>
    </row>
    <row r="32" spans="1:17" ht="15.75" customHeight="1">
      <c r="A32" s="60"/>
      <c r="B32" s="7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1"/>
      <c r="O32" s="33">
        <f t="shared" si="0"/>
      </c>
      <c r="P32" s="83"/>
      <c r="Q32" s="80">
        <f t="shared" si="1"/>
        <v>0</v>
      </c>
    </row>
    <row r="33" spans="1:17" ht="15.75" customHeight="1">
      <c r="A33" s="60"/>
      <c r="B33" s="7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1"/>
      <c r="O33" s="33">
        <f t="shared" si="0"/>
      </c>
      <c r="P33" s="83"/>
      <c r="Q33" s="80">
        <f t="shared" si="1"/>
        <v>0</v>
      </c>
    </row>
    <row r="34" spans="1:17" ht="15.75" customHeight="1">
      <c r="A34" s="60"/>
      <c r="B34" s="7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1"/>
      <c r="O34" s="33">
        <f t="shared" si="0"/>
      </c>
      <c r="P34" s="83"/>
      <c r="Q34" s="80">
        <f t="shared" si="1"/>
        <v>0</v>
      </c>
    </row>
    <row r="35" spans="1:17" ht="15.75" customHeight="1">
      <c r="A35" s="60"/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3">
        <f t="shared" si="0"/>
      </c>
      <c r="P35" s="83"/>
      <c r="Q35" s="80">
        <f t="shared" si="1"/>
        <v>0</v>
      </c>
    </row>
    <row r="36" spans="1:17" ht="15.75" customHeight="1">
      <c r="A36" s="60"/>
      <c r="B36" s="7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1"/>
      <c r="O36" s="33">
        <f t="shared" si="0"/>
      </c>
      <c r="P36" s="83"/>
      <c r="Q36" s="80">
        <f t="shared" si="1"/>
        <v>0</v>
      </c>
    </row>
    <row r="37" spans="1:17" ht="15.75" customHeight="1">
      <c r="A37" s="60"/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33">
        <f t="shared" si="0"/>
      </c>
      <c r="P37" s="83"/>
      <c r="Q37" s="80">
        <f t="shared" si="1"/>
        <v>0</v>
      </c>
    </row>
    <row r="38" spans="1:17" ht="15.75" customHeight="1">
      <c r="A38" s="60"/>
      <c r="B38" s="7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1"/>
      <c r="O38" s="33">
        <f t="shared" si="0"/>
      </c>
      <c r="P38" s="83"/>
      <c r="Q38" s="80">
        <f t="shared" si="1"/>
        <v>0</v>
      </c>
    </row>
    <row r="39" spans="1:17" ht="15.75" customHeight="1">
      <c r="A39" s="60"/>
      <c r="B39" s="7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1"/>
      <c r="O39" s="33">
        <f t="shared" si="0"/>
      </c>
      <c r="P39" s="83"/>
      <c r="Q39" s="80">
        <f t="shared" si="1"/>
        <v>0</v>
      </c>
    </row>
    <row r="40" spans="1:17" ht="15.75" customHeight="1">
      <c r="A40" s="60"/>
      <c r="B40" s="7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1"/>
      <c r="O40" s="33">
        <f t="shared" si="0"/>
      </c>
      <c r="P40" s="83"/>
      <c r="Q40" s="80">
        <f t="shared" si="1"/>
        <v>0</v>
      </c>
    </row>
    <row r="41" spans="1:17" ht="15.75" customHeight="1">
      <c r="A41" s="60"/>
      <c r="B41" s="7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33">
        <f t="shared" si="0"/>
      </c>
      <c r="P41" s="83"/>
      <c r="Q41" s="80">
        <f t="shared" si="1"/>
        <v>0</v>
      </c>
    </row>
    <row r="42" spans="1:17" ht="15.75" customHeight="1">
      <c r="A42" s="60"/>
      <c r="B42" s="7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1"/>
      <c r="O42" s="33">
        <f t="shared" si="0"/>
      </c>
      <c r="P42" s="83"/>
      <c r="Q42" s="80">
        <f t="shared" si="1"/>
        <v>0</v>
      </c>
    </row>
    <row r="43" spans="1:17" ht="15.75" customHeight="1">
      <c r="A43" s="60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33">
        <f t="shared" si="0"/>
      </c>
      <c r="P43" s="83"/>
      <c r="Q43" s="80">
        <f t="shared" si="1"/>
        <v>0</v>
      </c>
    </row>
    <row r="44" spans="1:17" ht="15.75" customHeight="1">
      <c r="A44" s="60"/>
      <c r="B44" s="79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3">
        <f t="shared" si="0"/>
      </c>
      <c r="P44" s="83"/>
      <c r="Q44" s="80">
        <f t="shared" si="1"/>
        <v>0</v>
      </c>
    </row>
    <row r="45" spans="1:17" ht="15.75" customHeight="1">
      <c r="A45" s="60"/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33">
        <f t="shared" si="0"/>
      </c>
      <c r="P45" s="83"/>
      <c r="Q45" s="80">
        <f t="shared" si="1"/>
        <v>0</v>
      </c>
    </row>
    <row r="46" spans="1:17" ht="15.75" customHeight="1">
      <c r="A46" s="60"/>
      <c r="B46" s="7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1"/>
      <c r="O46" s="33">
        <f t="shared" si="0"/>
      </c>
      <c r="P46" s="83"/>
      <c r="Q46" s="80">
        <f t="shared" si="1"/>
        <v>0</v>
      </c>
    </row>
    <row r="47" spans="1:17" ht="15.75" customHeight="1">
      <c r="A47" s="60"/>
      <c r="B47" s="79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33">
        <f t="shared" si="0"/>
      </c>
      <c r="P47" s="83"/>
      <c r="Q47" s="80">
        <f t="shared" si="1"/>
        <v>0</v>
      </c>
    </row>
    <row r="48" spans="1:17" ht="15.75" customHeight="1">
      <c r="A48" s="60"/>
      <c r="B48" s="7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1"/>
      <c r="O48" s="33">
        <f t="shared" si="0"/>
      </c>
      <c r="P48" s="83"/>
      <c r="Q48" s="80">
        <f t="shared" si="1"/>
        <v>0</v>
      </c>
    </row>
    <row r="49" spans="1:17" ht="15.75" customHeight="1">
      <c r="A49" s="60"/>
      <c r="B49" s="79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33">
        <f t="shared" si="0"/>
      </c>
      <c r="P49" s="83"/>
      <c r="Q49" s="80">
        <f t="shared" si="1"/>
        <v>0</v>
      </c>
    </row>
  </sheetData>
  <sheetProtection selectLockedCells="1" selectUnlockedCells="1"/>
  <mergeCells count="32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O6:P6"/>
    <mergeCell ref="D7:F8"/>
    <mergeCell ref="J7:K8"/>
    <mergeCell ref="O7:P8"/>
    <mergeCell ref="Q3:Q5"/>
    <mergeCell ref="S3:S5"/>
    <mergeCell ref="D4:F5"/>
    <mergeCell ref="J4:K5"/>
    <mergeCell ref="O4:P5"/>
    <mergeCell ref="R4:R5"/>
    <mergeCell ref="S11:T11"/>
    <mergeCell ref="S12:T12"/>
    <mergeCell ref="S13:T13"/>
    <mergeCell ref="S14:T14"/>
    <mergeCell ref="T4:T5"/>
    <mergeCell ref="B6:C8"/>
    <mergeCell ref="D6:F6"/>
    <mergeCell ref="G6:I8"/>
    <mergeCell ref="J6:K6"/>
    <mergeCell ref="L6:N8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5.75" customHeight="1"/>
  <cols>
    <col min="1" max="1" width="5.00390625" style="208" customWidth="1"/>
    <col min="2" max="2" width="19.57421875" style="208" customWidth="1"/>
    <col min="3" max="3" width="6.8515625" style="208" customWidth="1"/>
    <col min="4" max="4" width="6.140625" style="209" customWidth="1"/>
    <col min="5" max="16" width="4.28125" style="208" customWidth="1"/>
    <col min="17" max="17" width="5.421875" style="206" customWidth="1"/>
    <col min="18" max="18" width="5.421875" style="210" customWidth="1"/>
    <col min="19" max="19" width="11.140625" style="211" customWidth="1"/>
    <col min="20" max="16384" width="9.140625" style="206" customWidth="1"/>
  </cols>
  <sheetData>
    <row r="1" spans="1:20" s="199" customFormat="1" ht="15.75" customHeight="1">
      <c r="A1" s="190" t="s">
        <v>62</v>
      </c>
      <c r="B1" s="191" t="s">
        <v>63</v>
      </c>
      <c r="C1" s="191" t="s">
        <v>2</v>
      </c>
      <c r="D1" s="192" t="s">
        <v>3</v>
      </c>
      <c r="E1" s="193" t="s">
        <v>5</v>
      </c>
      <c r="F1" s="193" t="s">
        <v>6</v>
      </c>
      <c r="G1" s="193" t="s">
        <v>7</v>
      </c>
      <c r="H1" s="193" t="s">
        <v>8</v>
      </c>
      <c r="I1" s="193" t="s">
        <v>9</v>
      </c>
      <c r="J1" s="193" t="s">
        <v>10</v>
      </c>
      <c r="K1" s="193" t="s">
        <v>11</v>
      </c>
      <c r="L1" s="193" t="s">
        <v>12</v>
      </c>
      <c r="M1" s="193" t="s">
        <v>13</v>
      </c>
      <c r="N1" s="193" t="s">
        <v>64</v>
      </c>
      <c r="O1" s="193" t="s">
        <v>15</v>
      </c>
      <c r="P1" s="194" t="s">
        <v>16</v>
      </c>
      <c r="Q1" s="195" t="s">
        <v>65</v>
      </c>
      <c r="R1" s="196" t="s">
        <v>19</v>
      </c>
      <c r="S1" s="197" t="s">
        <v>20</v>
      </c>
      <c r="T1" s="198"/>
    </row>
    <row r="2" spans="1:19" ht="15.75" customHeight="1">
      <c r="A2" s="200">
        <v>56</v>
      </c>
      <c r="B2" s="200" t="s">
        <v>200</v>
      </c>
      <c r="C2" s="200" t="s">
        <v>44</v>
      </c>
      <c r="D2" s="201" t="s">
        <v>204</v>
      </c>
      <c r="E2" s="202">
        <v>24</v>
      </c>
      <c r="F2" s="202">
        <v>14</v>
      </c>
      <c r="G2" s="202">
        <v>7</v>
      </c>
      <c r="H2" s="202">
        <v>9</v>
      </c>
      <c r="I2" s="202">
        <v>15</v>
      </c>
      <c r="J2" s="202">
        <v>15</v>
      </c>
      <c r="K2" s="202">
        <v>7</v>
      </c>
      <c r="L2" s="202">
        <v>8</v>
      </c>
      <c r="M2" s="202">
        <v>9</v>
      </c>
      <c r="N2" s="202">
        <v>12</v>
      </c>
      <c r="O2" s="202">
        <v>6</v>
      </c>
      <c r="P2" s="203"/>
      <c r="Q2" s="195">
        <f aca="true" t="shared" si="0" ref="Q2:Q33">IF(D2="","",SUM(E2:O2)-(P2))</f>
        <v>126</v>
      </c>
      <c r="R2" s="204">
        <v>1</v>
      </c>
      <c r="S2" s="205">
        <f aca="true" t="shared" si="1" ref="S2:S33">SUM(E2:G2)</f>
        <v>45</v>
      </c>
    </row>
    <row r="3" spans="1:19" ht="15.75" customHeight="1">
      <c r="A3" s="200">
        <v>54</v>
      </c>
      <c r="B3" s="200" t="s">
        <v>200</v>
      </c>
      <c r="C3" s="200" t="s">
        <v>44</v>
      </c>
      <c r="D3" s="201" t="s">
        <v>202</v>
      </c>
      <c r="E3" s="200">
        <v>22</v>
      </c>
      <c r="F3" s="200">
        <v>15</v>
      </c>
      <c r="G3" s="200">
        <v>7</v>
      </c>
      <c r="H3" s="200">
        <v>9</v>
      </c>
      <c r="I3" s="200">
        <v>9</v>
      </c>
      <c r="J3" s="200">
        <v>15</v>
      </c>
      <c r="K3" s="200">
        <v>9</v>
      </c>
      <c r="L3" s="200">
        <v>9</v>
      </c>
      <c r="M3" s="200">
        <v>10</v>
      </c>
      <c r="N3" s="200">
        <v>12</v>
      </c>
      <c r="O3" s="200">
        <v>3</v>
      </c>
      <c r="P3" s="200"/>
      <c r="Q3" s="195">
        <f t="shared" si="0"/>
        <v>120</v>
      </c>
      <c r="R3" s="200"/>
      <c r="S3" s="205">
        <f t="shared" si="1"/>
        <v>44</v>
      </c>
    </row>
    <row r="4" spans="1:19" ht="15.75" customHeight="1">
      <c r="A4" s="200">
        <v>1</v>
      </c>
      <c r="B4" s="200" t="s">
        <v>127</v>
      </c>
      <c r="C4" s="200" t="s">
        <v>128</v>
      </c>
      <c r="D4" s="201" t="s">
        <v>129</v>
      </c>
      <c r="E4" s="200">
        <v>18</v>
      </c>
      <c r="F4" s="200">
        <v>10</v>
      </c>
      <c r="G4" s="200">
        <v>8</v>
      </c>
      <c r="H4" s="200">
        <v>10</v>
      </c>
      <c r="I4" s="200">
        <v>12</v>
      </c>
      <c r="J4" s="200">
        <v>13</v>
      </c>
      <c r="K4" s="200">
        <v>9</v>
      </c>
      <c r="L4" s="200">
        <v>11</v>
      </c>
      <c r="M4" s="200">
        <v>10</v>
      </c>
      <c r="N4" s="200">
        <v>10</v>
      </c>
      <c r="O4" s="200">
        <v>3</v>
      </c>
      <c r="P4" s="200"/>
      <c r="Q4" s="195">
        <f t="shared" si="0"/>
        <v>114</v>
      </c>
      <c r="R4" s="204">
        <v>2</v>
      </c>
      <c r="S4" s="205">
        <f t="shared" si="1"/>
        <v>36</v>
      </c>
    </row>
    <row r="5" spans="1:19" ht="15.75" customHeight="1">
      <c r="A5" s="200">
        <v>55</v>
      </c>
      <c r="B5" s="200" t="s">
        <v>200</v>
      </c>
      <c r="C5" s="200" t="s">
        <v>44</v>
      </c>
      <c r="D5" s="201" t="s">
        <v>203</v>
      </c>
      <c r="E5" s="200">
        <v>24</v>
      </c>
      <c r="F5" s="200">
        <v>15</v>
      </c>
      <c r="G5" s="200">
        <v>7</v>
      </c>
      <c r="H5" s="200">
        <v>9</v>
      </c>
      <c r="I5" s="200">
        <v>0</v>
      </c>
      <c r="J5" s="200">
        <v>15</v>
      </c>
      <c r="K5" s="200">
        <v>9</v>
      </c>
      <c r="L5" s="200">
        <v>9</v>
      </c>
      <c r="M5" s="200">
        <v>10</v>
      </c>
      <c r="N5" s="200">
        <v>12</v>
      </c>
      <c r="O5" s="200">
        <v>3</v>
      </c>
      <c r="P5" s="200"/>
      <c r="Q5" s="195">
        <f t="shared" si="0"/>
        <v>113</v>
      </c>
      <c r="R5" s="200"/>
      <c r="S5" s="205">
        <f t="shared" si="1"/>
        <v>46</v>
      </c>
    </row>
    <row r="6" spans="1:19" ht="15.75" customHeight="1">
      <c r="A6" s="200">
        <v>23</v>
      </c>
      <c r="B6" s="200" t="s">
        <v>165</v>
      </c>
      <c r="C6" s="200" t="s">
        <v>43</v>
      </c>
      <c r="D6" s="201">
        <v>14</v>
      </c>
      <c r="E6" s="200">
        <v>21</v>
      </c>
      <c r="F6" s="200">
        <v>10</v>
      </c>
      <c r="G6" s="200">
        <v>7</v>
      </c>
      <c r="H6" s="200">
        <v>12</v>
      </c>
      <c r="I6" s="200">
        <v>13</v>
      </c>
      <c r="J6" s="200">
        <v>12</v>
      </c>
      <c r="K6" s="200">
        <v>9</v>
      </c>
      <c r="L6" s="200">
        <v>9</v>
      </c>
      <c r="M6" s="200">
        <v>9</v>
      </c>
      <c r="N6" s="200">
        <v>8</v>
      </c>
      <c r="O6" s="200">
        <v>3</v>
      </c>
      <c r="P6" s="200"/>
      <c r="Q6" s="195">
        <f t="shared" si="0"/>
        <v>113</v>
      </c>
      <c r="R6" s="204">
        <v>3</v>
      </c>
      <c r="S6" s="205">
        <f t="shared" si="1"/>
        <v>38</v>
      </c>
    </row>
    <row r="7" spans="1:19" ht="15.75" customHeight="1">
      <c r="A7" s="200">
        <v>53</v>
      </c>
      <c r="B7" s="200" t="s">
        <v>200</v>
      </c>
      <c r="C7" s="200" t="s">
        <v>44</v>
      </c>
      <c r="D7" s="201" t="s">
        <v>201</v>
      </c>
      <c r="E7" s="200">
        <v>21</v>
      </c>
      <c r="F7" s="200">
        <v>13</v>
      </c>
      <c r="G7" s="200">
        <v>6</v>
      </c>
      <c r="H7" s="200">
        <v>9</v>
      </c>
      <c r="I7" s="200">
        <v>10</v>
      </c>
      <c r="J7" s="200">
        <v>12</v>
      </c>
      <c r="K7" s="200">
        <v>6</v>
      </c>
      <c r="L7" s="200">
        <v>9</v>
      </c>
      <c r="M7" s="200">
        <v>9</v>
      </c>
      <c r="N7" s="200">
        <v>12</v>
      </c>
      <c r="O7" s="200">
        <v>3</v>
      </c>
      <c r="P7" s="200"/>
      <c r="Q7" s="195">
        <f t="shared" si="0"/>
        <v>110</v>
      </c>
      <c r="R7" s="200"/>
      <c r="S7" s="205">
        <f t="shared" si="1"/>
        <v>40</v>
      </c>
    </row>
    <row r="8" spans="1:19" ht="15.75" customHeight="1">
      <c r="A8" s="200">
        <v>43</v>
      </c>
      <c r="B8" s="200" t="s">
        <v>189</v>
      </c>
      <c r="C8" s="200" t="s">
        <v>190</v>
      </c>
      <c r="D8" s="201" t="s">
        <v>191</v>
      </c>
      <c r="E8" s="200">
        <v>15</v>
      </c>
      <c r="F8" s="200">
        <v>10</v>
      </c>
      <c r="G8" s="200">
        <v>7</v>
      </c>
      <c r="H8" s="200">
        <v>9</v>
      </c>
      <c r="I8" s="200">
        <v>12</v>
      </c>
      <c r="J8" s="200">
        <v>15</v>
      </c>
      <c r="K8" s="200">
        <v>9</v>
      </c>
      <c r="L8" s="200">
        <v>9</v>
      </c>
      <c r="M8" s="200">
        <v>9</v>
      </c>
      <c r="N8" s="200">
        <v>9</v>
      </c>
      <c r="O8" s="200">
        <v>3</v>
      </c>
      <c r="P8" s="200"/>
      <c r="Q8" s="195">
        <f t="shared" si="0"/>
        <v>107</v>
      </c>
      <c r="R8" s="207">
        <v>4</v>
      </c>
      <c r="S8" s="205">
        <f t="shared" si="1"/>
        <v>32</v>
      </c>
    </row>
    <row r="9" spans="1:19" ht="15.75" customHeight="1">
      <c r="A9" s="200">
        <v>3</v>
      </c>
      <c r="B9" s="200" t="s">
        <v>127</v>
      </c>
      <c r="C9" s="200" t="s">
        <v>128</v>
      </c>
      <c r="D9" s="201" t="s">
        <v>132</v>
      </c>
      <c r="E9" s="202">
        <v>18</v>
      </c>
      <c r="F9" s="202">
        <v>10</v>
      </c>
      <c r="G9" s="202">
        <v>6</v>
      </c>
      <c r="H9" s="202">
        <v>9</v>
      </c>
      <c r="I9" s="202">
        <v>9</v>
      </c>
      <c r="J9" s="202">
        <v>12</v>
      </c>
      <c r="K9" s="202">
        <v>9</v>
      </c>
      <c r="L9" s="202">
        <v>9</v>
      </c>
      <c r="M9" s="202">
        <v>9</v>
      </c>
      <c r="N9" s="202">
        <v>9</v>
      </c>
      <c r="O9" s="202">
        <v>3</v>
      </c>
      <c r="P9" s="203"/>
      <c r="Q9" s="195">
        <f t="shared" si="0"/>
        <v>103</v>
      </c>
      <c r="R9" s="207"/>
      <c r="S9" s="205">
        <f t="shared" si="1"/>
        <v>34</v>
      </c>
    </row>
    <row r="10" spans="1:19" ht="15.75" customHeight="1">
      <c r="A10" s="200">
        <v>59</v>
      </c>
      <c r="B10" s="200" t="s">
        <v>205</v>
      </c>
      <c r="C10" s="200" t="s">
        <v>206</v>
      </c>
      <c r="D10" s="201" t="s">
        <v>209</v>
      </c>
      <c r="E10" s="200">
        <v>21</v>
      </c>
      <c r="F10" s="200">
        <v>12</v>
      </c>
      <c r="G10" s="200">
        <v>6</v>
      </c>
      <c r="H10" s="200">
        <v>9</v>
      </c>
      <c r="I10" s="200">
        <v>0</v>
      </c>
      <c r="J10" s="200">
        <v>14</v>
      </c>
      <c r="K10" s="200">
        <v>7</v>
      </c>
      <c r="L10" s="200">
        <v>9</v>
      </c>
      <c r="M10" s="200">
        <v>9</v>
      </c>
      <c r="N10" s="200">
        <v>10</v>
      </c>
      <c r="O10" s="200">
        <v>3</v>
      </c>
      <c r="P10" s="200"/>
      <c r="Q10" s="195">
        <f t="shared" si="0"/>
        <v>100</v>
      </c>
      <c r="R10" s="207">
        <v>5</v>
      </c>
      <c r="S10" s="205">
        <f t="shared" si="1"/>
        <v>39</v>
      </c>
    </row>
    <row r="11" spans="1:19" ht="15.75" customHeight="1">
      <c r="A11" s="200">
        <v>41</v>
      </c>
      <c r="B11" s="200" t="s">
        <v>189</v>
      </c>
      <c r="C11" s="200" t="s">
        <v>190</v>
      </c>
      <c r="D11" s="201" t="s">
        <v>160</v>
      </c>
      <c r="E11" s="202">
        <v>18</v>
      </c>
      <c r="F11" s="202">
        <v>10</v>
      </c>
      <c r="G11" s="202">
        <v>0</v>
      </c>
      <c r="H11" s="202">
        <v>9</v>
      </c>
      <c r="I11" s="202">
        <v>9</v>
      </c>
      <c r="J11" s="202">
        <v>15</v>
      </c>
      <c r="K11" s="202">
        <v>9</v>
      </c>
      <c r="L11" s="202">
        <v>9</v>
      </c>
      <c r="M11" s="202">
        <v>9</v>
      </c>
      <c r="N11" s="202">
        <v>9</v>
      </c>
      <c r="O11" s="202">
        <v>3</v>
      </c>
      <c r="P11" s="203"/>
      <c r="Q11" s="195">
        <f t="shared" si="0"/>
        <v>100</v>
      </c>
      <c r="R11" s="200"/>
      <c r="S11" s="205">
        <f t="shared" si="1"/>
        <v>28</v>
      </c>
    </row>
    <row r="12" spans="1:19" ht="15.75" customHeight="1">
      <c r="A12" s="200">
        <v>83</v>
      </c>
      <c r="B12" s="200" t="s">
        <v>231</v>
      </c>
      <c r="C12" s="200" t="s">
        <v>68</v>
      </c>
      <c r="D12" s="201" t="s">
        <v>208</v>
      </c>
      <c r="E12" s="202">
        <v>12</v>
      </c>
      <c r="F12" s="202">
        <v>12</v>
      </c>
      <c r="G12" s="202">
        <v>7</v>
      </c>
      <c r="H12" s="202">
        <v>9</v>
      </c>
      <c r="I12" s="202">
        <v>9</v>
      </c>
      <c r="J12" s="202">
        <v>13</v>
      </c>
      <c r="K12" s="202">
        <v>7</v>
      </c>
      <c r="L12" s="202">
        <v>9</v>
      </c>
      <c r="M12" s="202">
        <v>9</v>
      </c>
      <c r="N12" s="202">
        <v>9</v>
      </c>
      <c r="O12" s="202">
        <v>3</v>
      </c>
      <c r="P12" s="203"/>
      <c r="Q12" s="195">
        <f t="shared" si="0"/>
        <v>99</v>
      </c>
      <c r="R12" s="200"/>
      <c r="S12" s="205">
        <f t="shared" si="1"/>
        <v>31</v>
      </c>
    </row>
    <row r="13" spans="1:19" ht="15.75" customHeight="1">
      <c r="A13" s="200">
        <v>71</v>
      </c>
      <c r="B13" s="200" t="s">
        <v>222</v>
      </c>
      <c r="C13" s="200" t="s">
        <v>223</v>
      </c>
      <c r="D13" s="201">
        <v>40</v>
      </c>
      <c r="E13" s="202">
        <v>15</v>
      </c>
      <c r="F13" s="202">
        <v>10</v>
      </c>
      <c r="G13" s="202">
        <v>6</v>
      </c>
      <c r="H13" s="202">
        <v>6</v>
      </c>
      <c r="I13" s="202">
        <v>13</v>
      </c>
      <c r="J13" s="202">
        <v>12</v>
      </c>
      <c r="K13" s="202">
        <v>6</v>
      </c>
      <c r="L13" s="202">
        <v>9</v>
      </c>
      <c r="M13" s="202">
        <v>6</v>
      </c>
      <c r="N13" s="202">
        <v>9</v>
      </c>
      <c r="O13" s="202">
        <v>3</v>
      </c>
      <c r="P13" s="203"/>
      <c r="Q13" s="195">
        <f t="shared" si="0"/>
        <v>95</v>
      </c>
      <c r="R13" s="200"/>
      <c r="S13" s="205">
        <f t="shared" si="1"/>
        <v>31</v>
      </c>
    </row>
    <row r="14" spans="1:19" ht="15.75" customHeight="1">
      <c r="A14" s="200">
        <v>42</v>
      </c>
      <c r="B14" s="200" t="s">
        <v>189</v>
      </c>
      <c r="C14" s="200" t="s">
        <v>190</v>
      </c>
      <c r="D14" s="201" t="s">
        <v>173</v>
      </c>
      <c r="E14" s="200">
        <v>15</v>
      </c>
      <c r="F14" s="200">
        <v>9</v>
      </c>
      <c r="G14" s="200">
        <v>0</v>
      </c>
      <c r="H14" s="200">
        <v>8</v>
      </c>
      <c r="I14" s="200">
        <v>9</v>
      </c>
      <c r="J14" s="200">
        <v>14</v>
      </c>
      <c r="K14" s="200">
        <v>9</v>
      </c>
      <c r="L14" s="200">
        <v>9</v>
      </c>
      <c r="M14" s="200">
        <v>9</v>
      </c>
      <c r="N14" s="200">
        <v>9</v>
      </c>
      <c r="O14" s="200">
        <v>3</v>
      </c>
      <c r="P14" s="200"/>
      <c r="Q14" s="195">
        <f t="shared" si="0"/>
        <v>94</v>
      </c>
      <c r="R14" s="200"/>
      <c r="S14" s="205">
        <f t="shared" si="1"/>
        <v>24</v>
      </c>
    </row>
    <row r="15" spans="1:19" ht="15.75" customHeight="1">
      <c r="A15" s="200">
        <v>49</v>
      </c>
      <c r="B15" s="200" t="s">
        <v>195</v>
      </c>
      <c r="C15" s="200" t="s">
        <v>196</v>
      </c>
      <c r="D15" s="201" t="s">
        <v>197</v>
      </c>
      <c r="E15" s="200">
        <v>17</v>
      </c>
      <c r="F15" s="200">
        <v>0</v>
      </c>
      <c r="G15" s="200">
        <v>9</v>
      </c>
      <c r="H15" s="200">
        <v>9</v>
      </c>
      <c r="I15" s="200">
        <v>9</v>
      </c>
      <c r="J15" s="200">
        <v>12</v>
      </c>
      <c r="K15" s="200">
        <v>9</v>
      </c>
      <c r="L15" s="200">
        <v>9</v>
      </c>
      <c r="M15" s="200">
        <v>9</v>
      </c>
      <c r="N15" s="200">
        <v>7</v>
      </c>
      <c r="O15" s="200">
        <v>3</v>
      </c>
      <c r="P15" s="200"/>
      <c r="Q15" s="195">
        <f t="shared" si="0"/>
        <v>93</v>
      </c>
      <c r="R15" s="200"/>
      <c r="S15" s="205">
        <f t="shared" si="1"/>
        <v>26</v>
      </c>
    </row>
    <row r="16" spans="1:19" ht="15.75" customHeight="1">
      <c r="A16" s="200">
        <v>51</v>
      </c>
      <c r="B16" s="200" t="s">
        <v>195</v>
      </c>
      <c r="C16" s="200" t="s">
        <v>196</v>
      </c>
      <c r="D16" s="201" t="s">
        <v>157</v>
      </c>
      <c r="E16" s="202">
        <v>18</v>
      </c>
      <c r="F16" s="202">
        <v>0</v>
      </c>
      <c r="G16" s="202">
        <v>6</v>
      </c>
      <c r="H16" s="202">
        <v>9</v>
      </c>
      <c r="I16" s="202">
        <v>10</v>
      </c>
      <c r="J16" s="202">
        <v>12</v>
      </c>
      <c r="K16" s="202">
        <v>9</v>
      </c>
      <c r="L16" s="202">
        <v>9</v>
      </c>
      <c r="M16" s="202">
        <v>9</v>
      </c>
      <c r="N16" s="202">
        <v>7</v>
      </c>
      <c r="O16" s="202">
        <v>3</v>
      </c>
      <c r="P16" s="203"/>
      <c r="Q16" s="195">
        <f t="shared" si="0"/>
        <v>92</v>
      </c>
      <c r="R16" s="200"/>
      <c r="S16" s="205">
        <f t="shared" si="1"/>
        <v>24</v>
      </c>
    </row>
    <row r="17" spans="1:19" ht="15.75" customHeight="1">
      <c r="A17" s="200">
        <v>68</v>
      </c>
      <c r="B17" s="200" t="s">
        <v>213</v>
      </c>
      <c r="C17" s="200" t="s">
        <v>70</v>
      </c>
      <c r="D17" s="201" t="s">
        <v>138</v>
      </c>
      <c r="E17" s="202">
        <v>12</v>
      </c>
      <c r="F17" s="202">
        <v>9</v>
      </c>
      <c r="G17" s="202">
        <v>0</v>
      </c>
      <c r="H17" s="202">
        <v>9</v>
      </c>
      <c r="I17" s="202">
        <v>10</v>
      </c>
      <c r="J17" s="202">
        <v>12</v>
      </c>
      <c r="K17" s="202">
        <v>9</v>
      </c>
      <c r="L17" s="202">
        <v>9</v>
      </c>
      <c r="M17" s="202">
        <v>12</v>
      </c>
      <c r="N17" s="202">
        <v>9</v>
      </c>
      <c r="O17" s="202"/>
      <c r="P17" s="203"/>
      <c r="Q17" s="195">
        <f t="shared" si="0"/>
        <v>91</v>
      </c>
      <c r="R17" s="200"/>
      <c r="S17" s="205">
        <f t="shared" si="1"/>
        <v>21</v>
      </c>
    </row>
    <row r="18" spans="1:19" ht="15.75" customHeight="1">
      <c r="A18" s="200">
        <v>4</v>
      </c>
      <c r="B18" s="200" t="s">
        <v>127</v>
      </c>
      <c r="C18" s="200" t="s">
        <v>128</v>
      </c>
      <c r="D18" s="201" t="s">
        <v>133</v>
      </c>
      <c r="E18" s="202">
        <v>22</v>
      </c>
      <c r="F18" s="202">
        <v>11</v>
      </c>
      <c r="G18" s="202">
        <v>0</v>
      </c>
      <c r="H18" s="202">
        <v>9</v>
      </c>
      <c r="I18" s="202">
        <v>0</v>
      </c>
      <c r="J18" s="202">
        <v>12</v>
      </c>
      <c r="K18" s="202">
        <v>9</v>
      </c>
      <c r="L18" s="202">
        <v>9</v>
      </c>
      <c r="M18" s="202">
        <v>9</v>
      </c>
      <c r="N18" s="202">
        <v>9</v>
      </c>
      <c r="O18" s="202"/>
      <c r="P18" s="203"/>
      <c r="Q18" s="195">
        <f t="shared" si="0"/>
        <v>90</v>
      </c>
      <c r="R18" s="207"/>
      <c r="S18" s="205">
        <f t="shared" si="1"/>
        <v>33</v>
      </c>
    </row>
    <row r="19" spans="1:19" ht="15.75" customHeight="1">
      <c r="A19" s="200">
        <v>24</v>
      </c>
      <c r="B19" s="200" t="s">
        <v>165</v>
      </c>
      <c r="C19" s="200" t="s">
        <v>43</v>
      </c>
      <c r="D19" s="201">
        <v>80</v>
      </c>
      <c r="E19" s="202">
        <v>17</v>
      </c>
      <c r="F19" s="202">
        <v>11</v>
      </c>
      <c r="G19" s="202">
        <v>0</v>
      </c>
      <c r="H19" s="202">
        <v>8</v>
      </c>
      <c r="I19" s="202">
        <v>11</v>
      </c>
      <c r="J19" s="202">
        <v>11</v>
      </c>
      <c r="K19" s="202">
        <v>7</v>
      </c>
      <c r="L19" s="202">
        <v>9</v>
      </c>
      <c r="M19" s="202">
        <v>8</v>
      </c>
      <c r="N19" s="202">
        <v>7</v>
      </c>
      <c r="O19" s="202"/>
      <c r="P19" s="203"/>
      <c r="Q19" s="195">
        <f t="shared" si="0"/>
        <v>89</v>
      </c>
      <c r="R19" s="200"/>
      <c r="S19" s="205">
        <f t="shared" si="1"/>
        <v>28</v>
      </c>
    </row>
    <row r="20" spans="1:19" ht="15.75" customHeight="1">
      <c r="A20" s="200">
        <v>81</v>
      </c>
      <c r="B20" s="200" t="s">
        <v>231</v>
      </c>
      <c r="C20" s="200" t="s">
        <v>68</v>
      </c>
      <c r="D20" s="201" t="s">
        <v>187</v>
      </c>
      <c r="E20" s="202">
        <v>0</v>
      </c>
      <c r="F20" s="202">
        <v>12</v>
      </c>
      <c r="G20" s="202">
        <v>7</v>
      </c>
      <c r="H20" s="202">
        <v>9</v>
      </c>
      <c r="I20" s="202">
        <v>9</v>
      </c>
      <c r="J20" s="202">
        <v>13</v>
      </c>
      <c r="K20" s="202">
        <v>9</v>
      </c>
      <c r="L20" s="202">
        <v>12</v>
      </c>
      <c r="M20" s="202">
        <v>9</v>
      </c>
      <c r="N20" s="202">
        <v>9</v>
      </c>
      <c r="O20" s="202"/>
      <c r="P20" s="203"/>
      <c r="Q20" s="195">
        <f t="shared" si="0"/>
        <v>89</v>
      </c>
      <c r="R20" s="200"/>
      <c r="S20" s="205">
        <f t="shared" si="1"/>
        <v>19</v>
      </c>
    </row>
    <row r="21" spans="1:19" ht="15.75" customHeight="1">
      <c r="A21" s="200">
        <v>60</v>
      </c>
      <c r="B21" s="200" t="s">
        <v>205</v>
      </c>
      <c r="C21" s="200" t="s">
        <v>206</v>
      </c>
      <c r="D21" s="201" t="s">
        <v>210</v>
      </c>
      <c r="E21" s="202">
        <v>19</v>
      </c>
      <c r="F21" s="202">
        <v>0</v>
      </c>
      <c r="G21" s="202">
        <v>0</v>
      </c>
      <c r="H21" s="202">
        <v>9</v>
      </c>
      <c r="I21" s="202">
        <v>9</v>
      </c>
      <c r="J21" s="202">
        <v>14</v>
      </c>
      <c r="K21" s="202">
        <v>9</v>
      </c>
      <c r="L21" s="202">
        <v>9</v>
      </c>
      <c r="M21" s="202">
        <v>10</v>
      </c>
      <c r="N21" s="202">
        <v>9</v>
      </c>
      <c r="O21" s="202"/>
      <c r="P21" s="203"/>
      <c r="Q21" s="195">
        <f t="shared" si="0"/>
        <v>88</v>
      </c>
      <c r="R21" s="200"/>
      <c r="S21" s="205">
        <f t="shared" si="1"/>
        <v>19</v>
      </c>
    </row>
    <row r="22" spans="1:19" ht="15.75" customHeight="1">
      <c r="A22" s="200">
        <v>69</v>
      </c>
      <c r="B22" s="200" t="s">
        <v>222</v>
      </c>
      <c r="C22" s="200" t="s">
        <v>223</v>
      </c>
      <c r="D22" s="201">
        <v>43</v>
      </c>
      <c r="E22" s="200">
        <v>12</v>
      </c>
      <c r="F22" s="200">
        <v>0</v>
      </c>
      <c r="G22" s="200">
        <v>6</v>
      </c>
      <c r="H22" s="200">
        <v>9</v>
      </c>
      <c r="I22" s="200">
        <v>12</v>
      </c>
      <c r="J22" s="200">
        <v>12</v>
      </c>
      <c r="K22" s="200">
        <v>9</v>
      </c>
      <c r="L22" s="200">
        <v>9</v>
      </c>
      <c r="M22" s="200">
        <v>9</v>
      </c>
      <c r="N22" s="200">
        <v>9</v>
      </c>
      <c r="O22" s="200"/>
      <c r="P22" s="200"/>
      <c r="Q22" s="195">
        <f t="shared" si="0"/>
        <v>87</v>
      </c>
      <c r="R22" s="200"/>
      <c r="S22" s="205">
        <f t="shared" si="1"/>
        <v>18</v>
      </c>
    </row>
    <row r="23" spans="1:19" ht="15.75" customHeight="1">
      <c r="A23" s="200">
        <v>52</v>
      </c>
      <c r="B23" s="200" t="s">
        <v>195</v>
      </c>
      <c r="C23" s="200" t="s">
        <v>196</v>
      </c>
      <c r="D23" s="201" t="s">
        <v>198</v>
      </c>
      <c r="E23" s="200">
        <v>13</v>
      </c>
      <c r="F23" s="200">
        <v>0</v>
      </c>
      <c r="G23" s="200">
        <v>7</v>
      </c>
      <c r="H23" s="200">
        <v>9</v>
      </c>
      <c r="I23" s="200">
        <v>12</v>
      </c>
      <c r="J23" s="200">
        <v>12</v>
      </c>
      <c r="K23" s="200">
        <v>9</v>
      </c>
      <c r="L23" s="200">
        <v>9</v>
      </c>
      <c r="M23" s="200">
        <v>9</v>
      </c>
      <c r="N23" s="200">
        <v>6</v>
      </c>
      <c r="O23" s="200"/>
      <c r="P23" s="200"/>
      <c r="Q23" s="195">
        <f t="shared" si="0"/>
        <v>86</v>
      </c>
      <c r="R23" s="200"/>
      <c r="S23" s="205">
        <f t="shared" si="1"/>
        <v>20</v>
      </c>
    </row>
    <row r="24" spans="1:19" ht="15.75" customHeight="1">
      <c r="A24" s="200">
        <v>22</v>
      </c>
      <c r="B24" s="200" t="s">
        <v>165</v>
      </c>
      <c r="C24" s="200" t="s">
        <v>43</v>
      </c>
      <c r="D24" s="201">
        <v>60</v>
      </c>
      <c r="E24" s="202">
        <v>17</v>
      </c>
      <c r="F24" s="202">
        <v>9</v>
      </c>
      <c r="G24" s="202">
        <v>0</v>
      </c>
      <c r="H24" s="202">
        <v>7</v>
      </c>
      <c r="I24" s="202">
        <v>10</v>
      </c>
      <c r="J24" s="202">
        <v>10</v>
      </c>
      <c r="K24" s="202">
        <v>7</v>
      </c>
      <c r="L24" s="202">
        <v>9</v>
      </c>
      <c r="M24" s="202">
        <v>8</v>
      </c>
      <c r="N24" s="202">
        <v>7</v>
      </c>
      <c r="O24" s="202"/>
      <c r="P24" s="203"/>
      <c r="Q24" s="195">
        <f t="shared" si="0"/>
        <v>84</v>
      </c>
      <c r="R24" s="200"/>
      <c r="S24" s="205">
        <f t="shared" si="1"/>
        <v>26</v>
      </c>
    </row>
    <row r="25" spans="1:19" ht="15.75" customHeight="1">
      <c r="A25" s="200">
        <v>5</v>
      </c>
      <c r="B25" s="200" t="s">
        <v>136</v>
      </c>
      <c r="C25" s="200" t="s">
        <v>137</v>
      </c>
      <c r="D25" s="201" t="s">
        <v>138</v>
      </c>
      <c r="E25" s="202">
        <v>12</v>
      </c>
      <c r="F25" s="202">
        <v>9</v>
      </c>
      <c r="G25" s="202">
        <v>0</v>
      </c>
      <c r="H25" s="202">
        <v>9</v>
      </c>
      <c r="I25" s="202">
        <v>9</v>
      </c>
      <c r="J25" s="202">
        <v>12</v>
      </c>
      <c r="K25" s="202">
        <v>9</v>
      </c>
      <c r="L25" s="202">
        <v>9</v>
      </c>
      <c r="M25" s="202">
        <v>9</v>
      </c>
      <c r="N25" s="202">
        <v>6</v>
      </c>
      <c r="O25" s="202"/>
      <c r="P25" s="203"/>
      <c r="Q25" s="195">
        <f t="shared" si="0"/>
        <v>84</v>
      </c>
      <c r="R25" s="207"/>
      <c r="S25" s="205">
        <f t="shared" si="1"/>
        <v>21</v>
      </c>
    </row>
    <row r="26" spans="1:19" ht="15.75" customHeight="1">
      <c r="A26" s="200">
        <v>66</v>
      </c>
      <c r="B26" s="200" t="s">
        <v>213</v>
      </c>
      <c r="C26" s="200" t="s">
        <v>70</v>
      </c>
      <c r="D26" s="201" t="s">
        <v>224</v>
      </c>
      <c r="E26" s="200">
        <v>0</v>
      </c>
      <c r="F26" s="200">
        <v>9</v>
      </c>
      <c r="G26" s="200">
        <v>6</v>
      </c>
      <c r="H26" s="200">
        <v>8</v>
      </c>
      <c r="I26" s="200">
        <v>13</v>
      </c>
      <c r="J26" s="200">
        <v>12</v>
      </c>
      <c r="K26" s="200">
        <v>9</v>
      </c>
      <c r="L26" s="200">
        <v>9</v>
      </c>
      <c r="M26" s="200">
        <v>9</v>
      </c>
      <c r="N26" s="200">
        <v>9</v>
      </c>
      <c r="O26" s="200"/>
      <c r="P26" s="200"/>
      <c r="Q26" s="195">
        <f t="shared" si="0"/>
        <v>84</v>
      </c>
      <c r="R26" s="200"/>
      <c r="S26" s="205">
        <f t="shared" si="1"/>
        <v>15</v>
      </c>
    </row>
    <row r="27" spans="1:19" ht="15.75" customHeight="1">
      <c r="A27" s="200">
        <v>58</v>
      </c>
      <c r="B27" s="200" t="s">
        <v>205</v>
      </c>
      <c r="C27" s="200" t="s">
        <v>206</v>
      </c>
      <c r="D27" s="201" t="s">
        <v>208</v>
      </c>
      <c r="E27" s="202">
        <v>21</v>
      </c>
      <c r="F27" s="202">
        <v>0</v>
      </c>
      <c r="G27" s="202">
        <v>0</v>
      </c>
      <c r="H27" s="202">
        <v>7</v>
      </c>
      <c r="I27" s="202">
        <v>9</v>
      </c>
      <c r="J27" s="202">
        <v>13</v>
      </c>
      <c r="K27" s="202">
        <v>7</v>
      </c>
      <c r="L27" s="202">
        <v>8</v>
      </c>
      <c r="M27" s="202">
        <v>9</v>
      </c>
      <c r="N27" s="202">
        <v>10</v>
      </c>
      <c r="O27" s="202"/>
      <c r="P27" s="203">
        <v>1</v>
      </c>
      <c r="Q27" s="195">
        <f t="shared" si="0"/>
        <v>83</v>
      </c>
      <c r="R27" s="200"/>
      <c r="S27" s="205">
        <f t="shared" si="1"/>
        <v>21</v>
      </c>
    </row>
    <row r="28" spans="1:19" ht="15.75" customHeight="1">
      <c r="A28" s="200">
        <v>20</v>
      </c>
      <c r="B28" s="200" t="s">
        <v>163</v>
      </c>
      <c r="C28" s="200" t="s">
        <v>164</v>
      </c>
      <c r="D28" s="201">
        <v>37</v>
      </c>
      <c r="E28" s="200">
        <v>13</v>
      </c>
      <c r="F28" s="200">
        <v>0</v>
      </c>
      <c r="G28" s="200">
        <v>7</v>
      </c>
      <c r="H28" s="200">
        <v>9</v>
      </c>
      <c r="I28" s="200">
        <v>15</v>
      </c>
      <c r="J28" s="200">
        <v>12</v>
      </c>
      <c r="K28" s="200">
        <v>12</v>
      </c>
      <c r="L28" s="200">
        <v>9</v>
      </c>
      <c r="M28" s="200">
        <v>6</v>
      </c>
      <c r="N28" s="200">
        <v>0</v>
      </c>
      <c r="O28" s="200"/>
      <c r="P28" s="200"/>
      <c r="Q28" s="195">
        <f t="shared" si="0"/>
        <v>83</v>
      </c>
      <c r="R28" s="200"/>
      <c r="S28" s="205">
        <f t="shared" si="1"/>
        <v>20</v>
      </c>
    </row>
    <row r="29" spans="1:19" ht="15.75" customHeight="1">
      <c r="A29" s="200">
        <v>82</v>
      </c>
      <c r="B29" s="200" t="s">
        <v>231</v>
      </c>
      <c r="C29" s="200" t="s">
        <v>68</v>
      </c>
      <c r="D29" s="201" t="s">
        <v>225</v>
      </c>
      <c r="E29" s="200">
        <v>0</v>
      </c>
      <c r="F29" s="200">
        <v>11</v>
      </c>
      <c r="G29" s="200">
        <v>6</v>
      </c>
      <c r="H29" s="200">
        <v>9</v>
      </c>
      <c r="I29" s="200">
        <v>9</v>
      </c>
      <c r="J29" s="200">
        <v>13</v>
      </c>
      <c r="K29" s="200">
        <v>8</v>
      </c>
      <c r="L29" s="200">
        <v>9</v>
      </c>
      <c r="M29" s="200">
        <v>9</v>
      </c>
      <c r="N29" s="200">
        <v>9</v>
      </c>
      <c r="O29" s="200"/>
      <c r="P29" s="200"/>
      <c r="Q29" s="195">
        <f t="shared" si="0"/>
        <v>83</v>
      </c>
      <c r="R29" s="200"/>
      <c r="S29" s="205">
        <f t="shared" si="1"/>
        <v>17</v>
      </c>
    </row>
    <row r="30" spans="1:19" ht="15.75" customHeight="1">
      <c r="A30" s="200">
        <v>61</v>
      </c>
      <c r="B30" s="200" t="s">
        <v>211</v>
      </c>
      <c r="C30" s="200" t="s">
        <v>212</v>
      </c>
      <c r="D30" s="201">
        <v>14</v>
      </c>
      <c r="E30" s="200">
        <v>15</v>
      </c>
      <c r="F30" s="200">
        <v>10</v>
      </c>
      <c r="G30" s="200">
        <v>0</v>
      </c>
      <c r="H30" s="200">
        <v>9</v>
      </c>
      <c r="I30" s="200"/>
      <c r="J30" s="200">
        <v>12</v>
      </c>
      <c r="K30" s="200">
        <v>9</v>
      </c>
      <c r="L30" s="200">
        <v>9</v>
      </c>
      <c r="M30" s="200">
        <v>9</v>
      </c>
      <c r="N30" s="200">
        <v>8</v>
      </c>
      <c r="O30" s="200"/>
      <c r="P30" s="200"/>
      <c r="Q30" s="195">
        <f t="shared" si="0"/>
        <v>81</v>
      </c>
      <c r="R30" s="200"/>
      <c r="S30" s="205">
        <f t="shared" si="1"/>
        <v>25</v>
      </c>
    </row>
    <row r="31" spans="1:19" ht="15.75" customHeight="1">
      <c r="A31" s="200">
        <v>14</v>
      </c>
      <c r="B31" s="200" t="s">
        <v>154</v>
      </c>
      <c r="C31" s="200" t="s">
        <v>28</v>
      </c>
      <c r="D31" s="201" t="s">
        <v>155</v>
      </c>
      <c r="E31" s="200">
        <v>12</v>
      </c>
      <c r="F31" s="200">
        <v>9</v>
      </c>
      <c r="G31" s="200">
        <v>0</v>
      </c>
      <c r="H31" s="200">
        <v>6</v>
      </c>
      <c r="I31" s="200">
        <v>9</v>
      </c>
      <c r="J31" s="200">
        <v>12</v>
      </c>
      <c r="K31" s="200">
        <v>6</v>
      </c>
      <c r="L31" s="200">
        <v>9</v>
      </c>
      <c r="M31" s="200">
        <v>6</v>
      </c>
      <c r="N31" s="200">
        <v>12</v>
      </c>
      <c r="O31" s="200"/>
      <c r="P31" s="200"/>
      <c r="Q31" s="195">
        <f t="shared" si="0"/>
        <v>81</v>
      </c>
      <c r="R31" s="200"/>
      <c r="S31" s="205">
        <f t="shared" si="1"/>
        <v>21</v>
      </c>
    </row>
    <row r="32" spans="1:19" ht="15.75" customHeight="1">
      <c r="A32" s="200">
        <v>29</v>
      </c>
      <c r="B32" s="200" t="s">
        <v>177</v>
      </c>
      <c r="C32" s="200" t="s">
        <v>178</v>
      </c>
      <c r="D32" s="201">
        <v>42</v>
      </c>
      <c r="E32" s="200">
        <v>18</v>
      </c>
      <c r="F32" s="200">
        <v>0</v>
      </c>
      <c r="G32" s="200">
        <v>0</v>
      </c>
      <c r="H32" s="200">
        <v>9</v>
      </c>
      <c r="I32" s="200">
        <v>9</v>
      </c>
      <c r="J32" s="200">
        <v>12</v>
      </c>
      <c r="K32" s="200">
        <v>6</v>
      </c>
      <c r="L32" s="200">
        <v>7</v>
      </c>
      <c r="M32" s="200">
        <v>7</v>
      </c>
      <c r="N32" s="200">
        <v>12</v>
      </c>
      <c r="O32" s="200"/>
      <c r="P32" s="200"/>
      <c r="Q32" s="195">
        <f t="shared" si="0"/>
        <v>80</v>
      </c>
      <c r="R32" s="200"/>
      <c r="S32" s="205">
        <f t="shared" si="1"/>
        <v>18</v>
      </c>
    </row>
    <row r="33" spans="1:19" ht="15.75" customHeight="1">
      <c r="A33" s="200">
        <v>45</v>
      </c>
      <c r="B33" s="200" t="s">
        <v>194</v>
      </c>
      <c r="C33" s="200" t="s">
        <v>37</v>
      </c>
      <c r="D33" s="201">
        <v>72</v>
      </c>
      <c r="E33" s="200">
        <v>12</v>
      </c>
      <c r="F33" s="200">
        <v>9</v>
      </c>
      <c r="G33" s="200">
        <v>6</v>
      </c>
      <c r="H33" s="200">
        <v>7</v>
      </c>
      <c r="I33" s="200">
        <v>0</v>
      </c>
      <c r="J33" s="200">
        <v>12</v>
      </c>
      <c r="K33" s="200">
        <v>7</v>
      </c>
      <c r="L33" s="200">
        <v>9</v>
      </c>
      <c r="M33" s="200">
        <v>8</v>
      </c>
      <c r="N33" s="200">
        <v>9</v>
      </c>
      <c r="O33" s="200"/>
      <c r="P33" s="200"/>
      <c r="Q33" s="195">
        <f t="shared" si="0"/>
        <v>79</v>
      </c>
      <c r="R33" s="200"/>
      <c r="S33" s="205">
        <f t="shared" si="1"/>
        <v>27</v>
      </c>
    </row>
    <row r="34" spans="1:19" ht="15.75" customHeight="1">
      <c r="A34" s="200">
        <v>30</v>
      </c>
      <c r="B34" s="200" t="s">
        <v>177</v>
      </c>
      <c r="C34" s="200" t="s">
        <v>178</v>
      </c>
      <c r="D34" s="201">
        <v>24</v>
      </c>
      <c r="E34" s="202">
        <v>19</v>
      </c>
      <c r="F34" s="202">
        <v>0</v>
      </c>
      <c r="G34" s="202">
        <v>0</v>
      </c>
      <c r="H34" s="202">
        <v>7</v>
      </c>
      <c r="I34" s="202">
        <v>9</v>
      </c>
      <c r="J34" s="202">
        <v>10</v>
      </c>
      <c r="K34" s="202">
        <v>8</v>
      </c>
      <c r="L34" s="202">
        <v>7</v>
      </c>
      <c r="M34" s="202">
        <v>8</v>
      </c>
      <c r="N34" s="202">
        <v>12</v>
      </c>
      <c r="O34" s="202"/>
      <c r="P34" s="203">
        <v>2</v>
      </c>
      <c r="Q34" s="195">
        <f aca="true" t="shared" si="2" ref="Q34:Q65">IF(D34="","",SUM(E34:O34)-(P34))</f>
        <v>78</v>
      </c>
      <c r="R34" s="200"/>
      <c r="S34" s="205">
        <f aca="true" t="shared" si="3" ref="S34:S65">SUM(E34:G34)</f>
        <v>19</v>
      </c>
    </row>
    <row r="35" spans="1:19" ht="15.75" customHeight="1">
      <c r="A35" s="200">
        <v>46</v>
      </c>
      <c r="B35" s="200" t="s">
        <v>194</v>
      </c>
      <c r="C35" s="200" t="s">
        <v>37</v>
      </c>
      <c r="D35" s="201">
        <v>45</v>
      </c>
      <c r="E35" s="200">
        <v>15</v>
      </c>
      <c r="F35" s="200">
        <v>0</v>
      </c>
      <c r="G35" s="200">
        <v>0</v>
      </c>
      <c r="H35" s="200">
        <v>9</v>
      </c>
      <c r="I35" s="200">
        <v>9</v>
      </c>
      <c r="J35" s="200">
        <v>12</v>
      </c>
      <c r="K35" s="200">
        <v>9</v>
      </c>
      <c r="L35" s="200">
        <v>9</v>
      </c>
      <c r="M35" s="200">
        <v>9</v>
      </c>
      <c r="N35" s="200">
        <v>6</v>
      </c>
      <c r="O35" s="200"/>
      <c r="P35" s="200"/>
      <c r="Q35" s="195">
        <f t="shared" si="2"/>
        <v>78</v>
      </c>
      <c r="R35" s="200"/>
      <c r="S35" s="205">
        <f t="shared" si="3"/>
        <v>15</v>
      </c>
    </row>
    <row r="36" spans="1:19" ht="15.75" customHeight="1">
      <c r="A36" s="200">
        <v>50</v>
      </c>
      <c r="B36" s="200" t="s">
        <v>195</v>
      </c>
      <c r="C36" s="200" t="s">
        <v>196</v>
      </c>
      <c r="D36" s="201" t="s">
        <v>182</v>
      </c>
      <c r="E36" s="202">
        <v>12</v>
      </c>
      <c r="F36" s="202">
        <v>0</v>
      </c>
      <c r="G36" s="202">
        <v>0</v>
      </c>
      <c r="H36" s="202">
        <v>9</v>
      </c>
      <c r="I36" s="202">
        <v>12</v>
      </c>
      <c r="J36" s="202">
        <v>12</v>
      </c>
      <c r="K36" s="202">
        <v>9</v>
      </c>
      <c r="L36" s="202">
        <v>9</v>
      </c>
      <c r="M36" s="202">
        <v>9</v>
      </c>
      <c r="N36" s="202">
        <v>6</v>
      </c>
      <c r="O36" s="202"/>
      <c r="P36" s="203"/>
      <c r="Q36" s="195">
        <f t="shared" si="2"/>
        <v>78</v>
      </c>
      <c r="R36" s="200"/>
      <c r="S36" s="205">
        <f t="shared" si="3"/>
        <v>12</v>
      </c>
    </row>
    <row r="37" spans="1:19" ht="15.75" customHeight="1">
      <c r="A37" s="200">
        <v>67</v>
      </c>
      <c r="B37" s="200" t="s">
        <v>213</v>
      </c>
      <c r="C37" s="200" t="s">
        <v>70</v>
      </c>
      <c r="D37" s="201" t="s">
        <v>225</v>
      </c>
      <c r="E37" s="202">
        <v>0</v>
      </c>
      <c r="F37" s="202">
        <v>9</v>
      </c>
      <c r="G37" s="202">
        <v>0</v>
      </c>
      <c r="H37" s="202">
        <v>8</v>
      </c>
      <c r="I37" s="202">
        <v>14</v>
      </c>
      <c r="J37" s="202">
        <v>12</v>
      </c>
      <c r="K37" s="202">
        <v>9</v>
      </c>
      <c r="L37" s="202">
        <v>9</v>
      </c>
      <c r="M37" s="202">
        <v>9</v>
      </c>
      <c r="N37" s="202">
        <v>7</v>
      </c>
      <c r="O37" s="202"/>
      <c r="P37" s="203"/>
      <c r="Q37" s="195">
        <f t="shared" si="2"/>
        <v>77</v>
      </c>
      <c r="R37" s="200"/>
      <c r="S37" s="205">
        <f t="shared" si="3"/>
        <v>9</v>
      </c>
    </row>
    <row r="38" spans="1:19" ht="15.75" customHeight="1">
      <c r="A38" s="200">
        <v>64</v>
      </c>
      <c r="B38" s="200" t="s">
        <v>211</v>
      </c>
      <c r="C38" s="200" t="s">
        <v>212</v>
      </c>
      <c r="D38" s="201">
        <v>28</v>
      </c>
      <c r="E38" s="200">
        <v>15</v>
      </c>
      <c r="F38" s="200">
        <v>0</v>
      </c>
      <c r="G38" s="200">
        <v>0</v>
      </c>
      <c r="H38" s="200">
        <v>6</v>
      </c>
      <c r="I38" s="200">
        <v>9</v>
      </c>
      <c r="J38" s="200">
        <v>12</v>
      </c>
      <c r="K38" s="200">
        <v>9</v>
      </c>
      <c r="L38" s="200">
        <v>9</v>
      </c>
      <c r="M38" s="200">
        <v>6</v>
      </c>
      <c r="N38" s="200">
        <v>9</v>
      </c>
      <c r="O38" s="200"/>
      <c r="P38" s="200"/>
      <c r="Q38" s="195">
        <f t="shared" si="2"/>
        <v>75</v>
      </c>
      <c r="R38" s="200"/>
      <c r="S38" s="205">
        <f t="shared" si="3"/>
        <v>15</v>
      </c>
    </row>
    <row r="39" spans="1:19" ht="15.75" customHeight="1">
      <c r="A39" s="200">
        <v>72</v>
      </c>
      <c r="B39" s="200" t="s">
        <v>222</v>
      </c>
      <c r="C39" s="200" t="s">
        <v>223</v>
      </c>
      <c r="D39" s="201">
        <v>46</v>
      </c>
      <c r="E39" s="202">
        <v>0</v>
      </c>
      <c r="F39" s="202">
        <v>9</v>
      </c>
      <c r="G39" s="202">
        <v>0</v>
      </c>
      <c r="H39" s="202">
        <v>9</v>
      </c>
      <c r="I39" s="202">
        <v>12</v>
      </c>
      <c r="J39" s="202">
        <v>12</v>
      </c>
      <c r="K39" s="202">
        <v>9</v>
      </c>
      <c r="L39" s="202">
        <v>9</v>
      </c>
      <c r="M39" s="202">
        <v>6</v>
      </c>
      <c r="N39" s="202">
        <v>9</v>
      </c>
      <c r="O39" s="202"/>
      <c r="P39" s="203"/>
      <c r="Q39" s="195">
        <f t="shared" si="2"/>
        <v>75</v>
      </c>
      <c r="R39" s="200"/>
      <c r="S39" s="205">
        <f t="shared" si="3"/>
        <v>9</v>
      </c>
    </row>
    <row r="40" spans="1:19" ht="15.75" customHeight="1">
      <c r="A40" s="200">
        <v>15</v>
      </c>
      <c r="B40" s="200" t="s">
        <v>154</v>
      </c>
      <c r="C40" s="200" t="s">
        <v>28</v>
      </c>
      <c r="D40" s="201" t="s">
        <v>158</v>
      </c>
      <c r="E40" s="200">
        <v>12</v>
      </c>
      <c r="F40" s="200">
        <v>0</v>
      </c>
      <c r="G40" s="200">
        <v>0</v>
      </c>
      <c r="H40" s="200">
        <v>9</v>
      </c>
      <c r="I40" s="200">
        <v>9</v>
      </c>
      <c r="J40" s="200">
        <v>13</v>
      </c>
      <c r="K40" s="200">
        <v>6</v>
      </c>
      <c r="L40" s="200">
        <v>6</v>
      </c>
      <c r="M40" s="200">
        <v>9</v>
      </c>
      <c r="N40" s="200">
        <v>10</v>
      </c>
      <c r="O40" s="200"/>
      <c r="P40" s="200"/>
      <c r="Q40" s="195">
        <f t="shared" si="2"/>
        <v>74</v>
      </c>
      <c r="R40" s="200"/>
      <c r="S40" s="205">
        <f t="shared" si="3"/>
        <v>12</v>
      </c>
    </row>
    <row r="41" spans="1:19" ht="15.75" customHeight="1">
      <c r="A41" s="200">
        <v>57</v>
      </c>
      <c r="B41" s="200" t="s">
        <v>205</v>
      </c>
      <c r="C41" s="200" t="s">
        <v>206</v>
      </c>
      <c r="D41" s="201" t="s">
        <v>207</v>
      </c>
      <c r="E41" s="200">
        <v>18</v>
      </c>
      <c r="F41" s="200">
        <v>0</v>
      </c>
      <c r="G41" s="200">
        <v>0</v>
      </c>
      <c r="H41" s="200">
        <v>8</v>
      </c>
      <c r="I41" s="200">
        <v>0</v>
      </c>
      <c r="J41" s="200">
        <v>13</v>
      </c>
      <c r="K41" s="200">
        <v>7</v>
      </c>
      <c r="L41" s="200">
        <v>9</v>
      </c>
      <c r="M41" s="200">
        <v>8</v>
      </c>
      <c r="N41" s="200">
        <v>9</v>
      </c>
      <c r="O41" s="200"/>
      <c r="P41" s="200"/>
      <c r="Q41" s="195">
        <f t="shared" si="2"/>
        <v>72</v>
      </c>
      <c r="R41" s="200"/>
      <c r="S41" s="205">
        <f t="shared" si="3"/>
        <v>18</v>
      </c>
    </row>
    <row r="42" spans="1:19" ht="15.75" customHeight="1">
      <c r="A42" s="200">
        <v>80</v>
      </c>
      <c r="B42" s="200" t="s">
        <v>231</v>
      </c>
      <c r="C42" s="200" t="s">
        <v>68</v>
      </c>
      <c r="D42" s="201">
        <v>19</v>
      </c>
      <c r="E42" s="202">
        <v>0</v>
      </c>
      <c r="F42" s="202">
        <v>9</v>
      </c>
      <c r="G42" s="202">
        <v>0</v>
      </c>
      <c r="H42" s="202">
        <v>9</v>
      </c>
      <c r="I42" s="202">
        <v>9</v>
      </c>
      <c r="J42" s="202">
        <v>12</v>
      </c>
      <c r="K42" s="202">
        <v>9</v>
      </c>
      <c r="L42" s="202">
        <v>9</v>
      </c>
      <c r="M42" s="202">
        <v>6</v>
      </c>
      <c r="N42" s="202">
        <v>9</v>
      </c>
      <c r="O42" s="202"/>
      <c r="P42" s="203"/>
      <c r="Q42" s="195">
        <f t="shared" si="2"/>
        <v>72</v>
      </c>
      <c r="R42" s="200"/>
      <c r="S42" s="205">
        <f t="shared" si="3"/>
        <v>9</v>
      </c>
    </row>
    <row r="43" spans="1:19" ht="15.75" customHeight="1">
      <c r="A43" s="200">
        <v>84</v>
      </c>
      <c r="B43" s="200" t="s">
        <v>231</v>
      </c>
      <c r="C43" s="200" t="s">
        <v>68</v>
      </c>
      <c r="D43" s="201" t="s">
        <v>176</v>
      </c>
      <c r="E43" s="200">
        <v>0</v>
      </c>
      <c r="F43" s="200">
        <v>9</v>
      </c>
      <c r="G43" s="200">
        <v>6</v>
      </c>
      <c r="H43" s="200">
        <v>9</v>
      </c>
      <c r="I43" s="200">
        <v>0</v>
      </c>
      <c r="J43" s="200">
        <v>12</v>
      </c>
      <c r="K43" s="200">
        <v>9</v>
      </c>
      <c r="L43" s="200">
        <v>9</v>
      </c>
      <c r="M43" s="200">
        <v>9</v>
      </c>
      <c r="N43" s="200">
        <v>9</v>
      </c>
      <c r="O43" s="200"/>
      <c r="P43" s="200"/>
      <c r="Q43" s="195">
        <f t="shared" si="2"/>
        <v>72</v>
      </c>
      <c r="R43" s="200"/>
      <c r="S43" s="205">
        <f t="shared" si="3"/>
        <v>15</v>
      </c>
    </row>
    <row r="44" spans="1:19" ht="15.75" customHeight="1">
      <c r="A44" s="200">
        <v>63</v>
      </c>
      <c r="B44" s="200" t="s">
        <v>211</v>
      </c>
      <c r="C44" s="200" t="s">
        <v>212</v>
      </c>
      <c r="D44" s="201">
        <v>38</v>
      </c>
      <c r="E44" s="200">
        <v>0</v>
      </c>
      <c r="F44" s="200">
        <v>10</v>
      </c>
      <c r="G44" s="200">
        <v>6</v>
      </c>
      <c r="H44" s="200">
        <v>9</v>
      </c>
      <c r="I44" s="200">
        <v>0</v>
      </c>
      <c r="J44" s="200">
        <v>13</v>
      </c>
      <c r="K44" s="200">
        <v>6</v>
      </c>
      <c r="L44" s="200">
        <v>9</v>
      </c>
      <c r="M44" s="200">
        <v>9</v>
      </c>
      <c r="N44" s="200">
        <v>9</v>
      </c>
      <c r="O44" s="200"/>
      <c r="P44" s="200"/>
      <c r="Q44" s="195">
        <f t="shared" si="2"/>
        <v>71</v>
      </c>
      <c r="R44" s="200"/>
      <c r="S44" s="205">
        <f t="shared" si="3"/>
        <v>16</v>
      </c>
    </row>
    <row r="45" spans="1:19" ht="15.75" customHeight="1">
      <c r="A45" s="200">
        <v>27</v>
      </c>
      <c r="B45" s="200" t="s">
        <v>171</v>
      </c>
      <c r="C45" s="200" t="s">
        <v>172</v>
      </c>
      <c r="D45" s="201" t="s">
        <v>175</v>
      </c>
      <c r="E45" s="200">
        <v>14</v>
      </c>
      <c r="F45" s="200">
        <v>0</v>
      </c>
      <c r="G45" s="200">
        <v>6</v>
      </c>
      <c r="H45" s="200">
        <v>8</v>
      </c>
      <c r="I45" s="200">
        <v>0</v>
      </c>
      <c r="J45" s="200">
        <v>10</v>
      </c>
      <c r="K45" s="200">
        <v>6</v>
      </c>
      <c r="L45" s="200">
        <v>8</v>
      </c>
      <c r="M45" s="200">
        <v>8</v>
      </c>
      <c r="N45" s="200">
        <v>10</v>
      </c>
      <c r="O45" s="200"/>
      <c r="P45" s="200"/>
      <c r="Q45" s="195">
        <f t="shared" si="2"/>
        <v>70</v>
      </c>
      <c r="R45" s="200"/>
      <c r="S45" s="205">
        <f t="shared" si="3"/>
        <v>20</v>
      </c>
    </row>
    <row r="46" spans="1:19" ht="15.75" customHeight="1">
      <c r="A46" s="200">
        <v>28</v>
      </c>
      <c r="B46" s="200" t="s">
        <v>171</v>
      </c>
      <c r="C46" s="200" t="s">
        <v>172</v>
      </c>
      <c r="D46" s="201" t="s">
        <v>176</v>
      </c>
      <c r="E46" s="200">
        <v>13</v>
      </c>
      <c r="F46" s="200">
        <v>0</v>
      </c>
      <c r="G46" s="200">
        <v>0</v>
      </c>
      <c r="H46" s="200">
        <v>7</v>
      </c>
      <c r="I46" s="200">
        <v>11</v>
      </c>
      <c r="J46" s="200">
        <v>10</v>
      </c>
      <c r="K46" s="200">
        <v>6</v>
      </c>
      <c r="L46" s="200">
        <v>7</v>
      </c>
      <c r="M46" s="200">
        <v>7</v>
      </c>
      <c r="N46" s="200">
        <v>9</v>
      </c>
      <c r="O46" s="200"/>
      <c r="P46" s="200">
        <v>1</v>
      </c>
      <c r="Q46" s="195">
        <f t="shared" si="2"/>
        <v>69</v>
      </c>
      <c r="R46" s="200"/>
      <c r="S46" s="205">
        <f t="shared" si="3"/>
        <v>13</v>
      </c>
    </row>
    <row r="47" spans="1:19" ht="15.75" customHeight="1">
      <c r="A47" s="200">
        <v>70</v>
      </c>
      <c r="B47" s="200" t="s">
        <v>222</v>
      </c>
      <c r="C47" s="200" t="s">
        <v>223</v>
      </c>
      <c r="D47" s="201">
        <v>47</v>
      </c>
      <c r="E47" s="202">
        <v>12</v>
      </c>
      <c r="F47" s="202">
        <v>0</v>
      </c>
      <c r="G47" s="202">
        <v>0</v>
      </c>
      <c r="H47" s="202">
        <v>6</v>
      </c>
      <c r="I47" s="202">
        <v>12</v>
      </c>
      <c r="J47" s="202">
        <v>12</v>
      </c>
      <c r="K47" s="202">
        <v>6</v>
      </c>
      <c r="L47" s="202">
        <v>6</v>
      </c>
      <c r="M47" s="202">
        <v>6</v>
      </c>
      <c r="N47" s="202">
        <v>9</v>
      </c>
      <c r="O47" s="202"/>
      <c r="P47" s="203"/>
      <c r="Q47" s="195">
        <f t="shared" si="2"/>
        <v>69</v>
      </c>
      <c r="R47" s="200"/>
      <c r="S47" s="205">
        <f t="shared" si="3"/>
        <v>12</v>
      </c>
    </row>
    <row r="48" spans="1:19" ht="15.75" customHeight="1">
      <c r="A48" s="200">
        <v>79</v>
      </c>
      <c r="B48" s="200" t="s">
        <v>231</v>
      </c>
      <c r="C48" s="200" t="s">
        <v>68</v>
      </c>
      <c r="D48" s="201">
        <v>17</v>
      </c>
      <c r="E48" s="202">
        <v>0</v>
      </c>
      <c r="F48" s="202">
        <v>9</v>
      </c>
      <c r="G48" s="202">
        <v>0</v>
      </c>
      <c r="H48" s="202">
        <v>9</v>
      </c>
      <c r="I48" s="202">
        <v>9</v>
      </c>
      <c r="J48" s="202">
        <v>12</v>
      </c>
      <c r="K48" s="202">
        <v>6</v>
      </c>
      <c r="L48" s="202">
        <v>9</v>
      </c>
      <c r="M48" s="202">
        <v>6</v>
      </c>
      <c r="N48" s="202">
        <v>9</v>
      </c>
      <c r="O48" s="202"/>
      <c r="P48" s="203"/>
      <c r="Q48" s="195">
        <f t="shared" si="2"/>
        <v>69</v>
      </c>
      <c r="R48" s="200"/>
      <c r="S48" s="205">
        <f t="shared" si="3"/>
        <v>9</v>
      </c>
    </row>
    <row r="49" spans="1:19" ht="15.75" customHeight="1">
      <c r="A49" s="200">
        <v>65</v>
      </c>
      <c r="B49" s="200" t="s">
        <v>213</v>
      </c>
      <c r="C49" s="200" t="s">
        <v>70</v>
      </c>
      <c r="D49" s="201" t="s">
        <v>175</v>
      </c>
      <c r="E49" s="200">
        <v>0</v>
      </c>
      <c r="F49" s="200">
        <v>0</v>
      </c>
      <c r="G49" s="200">
        <v>0</v>
      </c>
      <c r="H49" s="200">
        <v>8</v>
      </c>
      <c r="I49" s="200">
        <v>13</v>
      </c>
      <c r="J49" s="200">
        <v>12</v>
      </c>
      <c r="K49" s="200">
        <v>9</v>
      </c>
      <c r="L49" s="200">
        <v>9</v>
      </c>
      <c r="M49" s="200">
        <v>9</v>
      </c>
      <c r="N49" s="200">
        <v>9</v>
      </c>
      <c r="O49" s="200"/>
      <c r="P49" s="200"/>
      <c r="Q49" s="195">
        <f t="shared" si="2"/>
        <v>69</v>
      </c>
      <c r="R49" s="200"/>
      <c r="S49" s="205">
        <f t="shared" si="3"/>
        <v>0</v>
      </c>
    </row>
    <row r="50" spans="1:19" ht="15.75" customHeight="1">
      <c r="A50" s="200">
        <v>31</v>
      </c>
      <c r="B50" s="200" t="s">
        <v>177</v>
      </c>
      <c r="C50" s="200" t="s">
        <v>178</v>
      </c>
      <c r="D50" s="201">
        <v>20</v>
      </c>
      <c r="E50" s="202">
        <v>16</v>
      </c>
      <c r="F50" s="202">
        <v>0</v>
      </c>
      <c r="G50" s="202">
        <v>0</v>
      </c>
      <c r="H50" s="202">
        <v>7</v>
      </c>
      <c r="I50" s="202">
        <v>0</v>
      </c>
      <c r="J50" s="202">
        <v>12</v>
      </c>
      <c r="K50" s="202">
        <v>6</v>
      </c>
      <c r="L50" s="202">
        <v>7</v>
      </c>
      <c r="M50" s="202">
        <v>8</v>
      </c>
      <c r="N50" s="202">
        <v>12</v>
      </c>
      <c r="O50" s="202"/>
      <c r="P50" s="203"/>
      <c r="Q50" s="195">
        <f t="shared" si="2"/>
        <v>68</v>
      </c>
      <c r="R50" s="200"/>
      <c r="S50" s="205">
        <f t="shared" si="3"/>
        <v>16</v>
      </c>
    </row>
    <row r="51" spans="1:19" ht="15.75" customHeight="1">
      <c r="A51" s="200">
        <v>21</v>
      </c>
      <c r="B51" s="200" t="s">
        <v>165</v>
      </c>
      <c r="C51" s="200" t="s">
        <v>43</v>
      </c>
      <c r="D51" s="201">
        <v>26</v>
      </c>
      <c r="E51" s="200">
        <v>12</v>
      </c>
      <c r="F51" s="200">
        <v>0</v>
      </c>
      <c r="G51" s="200">
        <v>0</v>
      </c>
      <c r="H51" s="200">
        <v>9</v>
      </c>
      <c r="I51" s="200">
        <v>10</v>
      </c>
      <c r="J51" s="200">
        <v>10</v>
      </c>
      <c r="K51" s="200">
        <v>6</v>
      </c>
      <c r="L51" s="200">
        <v>7</v>
      </c>
      <c r="M51" s="200">
        <v>6</v>
      </c>
      <c r="N51" s="200">
        <v>7</v>
      </c>
      <c r="O51" s="200"/>
      <c r="P51" s="200"/>
      <c r="Q51" s="195">
        <f t="shared" si="2"/>
        <v>67</v>
      </c>
      <c r="R51" s="200"/>
      <c r="S51" s="205">
        <f t="shared" si="3"/>
        <v>12</v>
      </c>
    </row>
    <row r="52" spans="1:19" ht="15.75" customHeight="1">
      <c r="A52" s="200">
        <v>32</v>
      </c>
      <c r="B52" s="200" t="s">
        <v>177</v>
      </c>
      <c r="C52" s="200" t="s">
        <v>178</v>
      </c>
      <c r="D52" s="201">
        <v>18</v>
      </c>
      <c r="E52" s="200">
        <v>12</v>
      </c>
      <c r="F52" s="200">
        <v>0</v>
      </c>
      <c r="G52" s="200">
        <v>0</v>
      </c>
      <c r="H52" s="200">
        <v>7</v>
      </c>
      <c r="I52" s="200">
        <v>0</v>
      </c>
      <c r="J52" s="200">
        <v>12</v>
      </c>
      <c r="K52" s="200">
        <v>7</v>
      </c>
      <c r="L52" s="200">
        <v>9</v>
      </c>
      <c r="M52" s="200">
        <v>8</v>
      </c>
      <c r="N52" s="200">
        <v>12</v>
      </c>
      <c r="O52" s="200"/>
      <c r="P52" s="200"/>
      <c r="Q52" s="195">
        <f t="shared" si="2"/>
        <v>67</v>
      </c>
      <c r="R52" s="200"/>
      <c r="S52" s="205">
        <f t="shared" si="3"/>
        <v>12</v>
      </c>
    </row>
    <row r="53" spans="1:19" ht="15.75" customHeight="1">
      <c r="A53" s="200">
        <v>78</v>
      </c>
      <c r="B53" s="200" t="s">
        <v>231</v>
      </c>
      <c r="C53" s="200" t="s">
        <v>68</v>
      </c>
      <c r="D53" s="201">
        <v>1</v>
      </c>
      <c r="E53" s="202">
        <v>0</v>
      </c>
      <c r="F53" s="202">
        <v>9</v>
      </c>
      <c r="G53" s="202">
        <v>0</v>
      </c>
      <c r="H53" s="202">
        <v>9</v>
      </c>
      <c r="I53" s="202">
        <v>9</v>
      </c>
      <c r="J53" s="202">
        <v>12</v>
      </c>
      <c r="K53" s="202">
        <v>6</v>
      </c>
      <c r="L53" s="202">
        <v>9</v>
      </c>
      <c r="M53" s="202">
        <v>6</v>
      </c>
      <c r="N53" s="202">
        <v>6</v>
      </c>
      <c r="O53" s="202"/>
      <c r="P53" s="203"/>
      <c r="Q53" s="195">
        <f t="shared" si="2"/>
        <v>66</v>
      </c>
      <c r="R53" s="200"/>
      <c r="S53" s="205">
        <f t="shared" si="3"/>
        <v>9</v>
      </c>
    </row>
    <row r="54" spans="1:19" ht="15.75" customHeight="1">
      <c r="A54" s="200">
        <v>74</v>
      </c>
      <c r="B54" s="200" t="s">
        <v>226</v>
      </c>
      <c r="C54" s="200" t="s">
        <v>227</v>
      </c>
      <c r="D54" s="201">
        <v>75</v>
      </c>
      <c r="E54" s="202">
        <v>0</v>
      </c>
      <c r="F54" s="202">
        <v>0</v>
      </c>
      <c r="G54" s="202">
        <v>0</v>
      </c>
      <c r="H54" s="202">
        <v>10</v>
      </c>
      <c r="I54" s="202">
        <v>9</v>
      </c>
      <c r="J54" s="202">
        <v>12</v>
      </c>
      <c r="K54" s="202">
        <v>8</v>
      </c>
      <c r="L54" s="202">
        <v>9</v>
      </c>
      <c r="M54" s="202">
        <v>9</v>
      </c>
      <c r="N54" s="202">
        <v>9</v>
      </c>
      <c r="O54" s="202"/>
      <c r="P54" s="203"/>
      <c r="Q54" s="195">
        <f t="shared" si="2"/>
        <v>66</v>
      </c>
      <c r="R54" s="200"/>
      <c r="S54" s="205">
        <f t="shared" si="3"/>
        <v>0</v>
      </c>
    </row>
    <row r="55" spans="1:19" ht="15.75" customHeight="1">
      <c r="A55" s="200">
        <v>33</v>
      </c>
      <c r="B55" s="200" t="s">
        <v>179</v>
      </c>
      <c r="C55" s="200" t="s">
        <v>180</v>
      </c>
      <c r="D55" s="201" t="s">
        <v>181</v>
      </c>
      <c r="E55" s="202">
        <v>0</v>
      </c>
      <c r="F55" s="202">
        <v>10</v>
      </c>
      <c r="G55" s="202">
        <v>0</v>
      </c>
      <c r="H55" s="202">
        <v>6</v>
      </c>
      <c r="I55" s="202">
        <v>13</v>
      </c>
      <c r="J55" s="202">
        <v>12</v>
      </c>
      <c r="K55" s="202">
        <v>0</v>
      </c>
      <c r="L55" s="202">
        <v>9</v>
      </c>
      <c r="M55" s="202">
        <v>6</v>
      </c>
      <c r="N55" s="202">
        <v>9</v>
      </c>
      <c r="O55" s="202"/>
      <c r="P55" s="203"/>
      <c r="Q55" s="195">
        <f t="shared" si="2"/>
        <v>65</v>
      </c>
      <c r="R55" s="200"/>
      <c r="S55" s="205">
        <f t="shared" si="3"/>
        <v>10</v>
      </c>
    </row>
    <row r="56" spans="1:19" ht="15.75" customHeight="1">
      <c r="A56" s="200">
        <v>47</v>
      </c>
      <c r="B56" s="200" t="s">
        <v>194</v>
      </c>
      <c r="C56" s="200" t="s">
        <v>37</v>
      </c>
      <c r="D56" s="201">
        <v>67</v>
      </c>
      <c r="E56" s="202">
        <v>15</v>
      </c>
      <c r="F56" s="202">
        <v>0</v>
      </c>
      <c r="G56" s="202">
        <v>0</v>
      </c>
      <c r="H56" s="202">
        <v>7</v>
      </c>
      <c r="I56" s="202">
        <v>0</v>
      </c>
      <c r="J56" s="202">
        <v>10</v>
      </c>
      <c r="K56" s="202">
        <v>6</v>
      </c>
      <c r="L56" s="202">
        <v>8</v>
      </c>
      <c r="M56" s="202">
        <v>8</v>
      </c>
      <c r="N56" s="202">
        <v>9</v>
      </c>
      <c r="O56" s="202"/>
      <c r="P56" s="203"/>
      <c r="Q56" s="195">
        <f t="shared" si="2"/>
        <v>63</v>
      </c>
      <c r="R56" s="200"/>
      <c r="S56" s="205">
        <f t="shared" si="3"/>
        <v>15</v>
      </c>
    </row>
    <row r="57" spans="1:19" ht="15.75" customHeight="1">
      <c r="A57" s="200">
        <v>48</v>
      </c>
      <c r="B57" s="200" t="s">
        <v>194</v>
      </c>
      <c r="C57" s="200" t="s">
        <v>37</v>
      </c>
      <c r="D57" s="201">
        <v>37</v>
      </c>
      <c r="E57" s="202">
        <v>0</v>
      </c>
      <c r="F57" s="202">
        <v>9</v>
      </c>
      <c r="G57" s="202">
        <v>0</v>
      </c>
      <c r="H57" s="202">
        <v>8</v>
      </c>
      <c r="I57" s="202">
        <v>0</v>
      </c>
      <c r="J57" s="202">
        <v>12</v>
      </c>
      <c r="K57" s="202">
        <v>9</v>
      </c>
      <c r="L57" s="202">
        <v>9</v>
      </c>
      <c r="M57" s="202">
        <v>8</v>
      </c>
      <c r="N57" s="202">
        <v>8</v>
      </c>
      <c r="O57" s="202"/>
      <c r="P57" s="203"/>
      <c r="Q57" s="195">
        <f t="shared" si="2"/>
        <v>63</v>
      </c>
      <c r="R57" s="200"/>
      <c r="S57" s="205">
        <f t="shared" si="3"/>
        <v>9</v>
      </c>
    </row>
    <row r="58" spans="1:19" ht="15.75" customHeight="1">
      <c r="A58" s="200">
        <v>8</v>
      </c>
      <c r="B58" s="200" t="s">
        <v>136</v>
      </c>
      <c r="C58" s="200" t="s">
        <v>137</v>
      </c>
      <c r="D58" s="201" t="s">
        <v>141</v>
      </c>
      <c r="E58" s="200">
        <v>0</v>
      </c>
      <c r="F58" s="200">
        <v>0</v>
      </c>
      <c r="G58" s="200">
        <v>0</v>
      </c>
      <c r="H58" s="200">
        <v>9</v>
      </c>
      <c r="I58" s="200">
        <v>10</v>
      </c>
      <c r="J58" s="200">
        <v>11</v>
      </c>
      <c r="K58" s="200">
        <v>9</v>
      </c>
      <c r="L58" s="200">
        <v>9</v>
      </c>
      <c r="M58" s="200">
        <v>7</v>
      </c>
      <c r="N58" s="200">
        <v>7</v>
      </c>
      <c r="O58" s="200"/>
      <c r="P58" s="200"/>
      <c r="Q58" s="195">
        <f t="shared" si="2"/>
        <v>62</v>
      </c>
      <c r="R58" s="200"/>
      <c r="S58" s="205">
        <f t="shared" si="3"/>
        <v>0</v>
      </c>
    </row>
    <row r="59" spans="1:19" ht="15.75" customHeight="1">
      <c r="A59" s="200">
        <v>10</v>
      </c>
      <c r="B59" s="200" t="s">
        <v>150</v>
      </c>
      <c r="C59" s="200" t="s">
        <v>42</v>
      </c>
      <c r="D59" s="201" t="s">
        <v>151</v>
      </c>
      <c r="E59" s="200">
        <v>0</v>
      </c>
      <c r="F59" s="200">
        <v>0</v>
      </c>
      <c r="G59" s="200">
        <v>0</v>
      </c>
      <c r="H59" s="200">
        <v>9</v>
      </c>
      <c r="I59" s="200">
        <v>11</v>
      </c>
      <c r="J59" s="200">
        <v>10</v>
      </c>
      <c r="K59" s="200">
        <v>9</v>
      </c>
      <c r="L59" s="200">
        <v>9</v>
      </c>
      <c r="M59" s="200">
        <v>8</v>
      </c>
      <c r="N59" s="200">
        <v>6</v>
      </c>
      <c r="O59" s="200"/>
      <c r="P59" s="200"/>
      <c r="Q59" s="195">
        <f t="shared" si="2"/>
        <v>62</v>
      </c>
      <c r="R59" s="200"/>
      <c r="S59" s="205">
        <f t="shared" si="3"/>
        <v>0</v>
      </c>
    </row>
    <row r="60" spans="1:19" ht="15.75" customHeight="1">
      <c r="A60" s="200">
        <v>26</v>
      </c>
      <c r="B60" s="200" t="s">
        <v>171</v>
      </c>
      <c r="C60" s="200" t="s">
        <v>172</v>
      </c>
      <c r="D60" s="201" t="s">
        <v>174</v>
      </c>
      <c r="E60" s="200">
        <v>0</v>
      </c>
      <c r="F60" s="200">
        <v>0</v>
      </c>
      <c r="G60" s="200">
        <v>0</v>
      </c>
      <c r="H60" s="200">
        <v>8</v>
      </c>
      <c r="I60" s="200">
        <v>9</v>
      </c>
      <c r="J60" s="200">
        <v>10</v>
      </c>
      <c r="K60" s="200">
        <v>9</v>
      </c>
      <c r="L60" s="200">
        <v>7</v>
      </c>
      <c r="M60" s="200">
        <v>9</v>
      </c>
      <c r="N60" s="200">
        <v>10</v>
      </c>
      <c r="O60" s="200"/>
      <c r="P60" s="200"/>
      <c r="Q60" s="195">
        <f t="shared" si="2"/>
        <v>62</v>
      </c>
      <c r="R60" s="200"/>
      <c r="S60" s="205">
        <f t="shared" si="3"/>
        <v>0</v>
      </c>
    </row>
    <row r="61" spans="1:19" ht="15.75" customHeight="1">
      <c r="A61" s="200">
        <v>75</v>
      </c>
      <c r="B61" s="200" t="s">
        <v>226</v>
      </c>
      <c r="C61" s="200" t="s">
        <v>227</v>
      </c>
      <c r="D61" s="201">
        <v>119</v>
      </c>
      <c r="E61" s="200">
        <v>0</v>
      </c>
      <c r="F61" s="200">
        <v>0</v>
      </c>
      <c r="G61" s="200">
        <v>6</v>
      </c>
      <c r="H61" s="200">
        <v>10</v>
      </c>
      <c r="I61" s="200">
        <v>0</v>
      </c>
      <c r="J61" s="200">
        <v>12</v>
      </c>
      <c r="K61" s="200">
        <v>7</v>
      </c>
      <c r="L61" s="200">
        <v>8</v>
      </c>
      <c r="M61" s="200">
        <v>9</v>
      </c>
      <c r="N61" s="200">
        <v>9</v>
      </c>
      <c r="O61" s="200"/>
      <c r="P61" s="200"/>
      <c r="Q61" s="195">
        <f t="shared" si="2"/>
        <v>61</v>
      </c>
      <c r="R61" s="200"/>
      <c r="S61" s="205">
        <f t="shared" si="3"/>
        <v>6</v>
      </c>
    </row>
    <row r="62" spans="1:19" ht="15.75" customHeight="1">
      <c r="A62" s="200">
        <v>87</v>
      </c>
      <c r="B62" s="200" t="s">
        <v>254</v>
      </c>
      <c r="C62" s="200" t="s">
        <v>260</v>
      </c>
      <c r="D62" s="201">
        <v>5</v>
      </c>
      <c r="E62" s="200">
        <v>0</v>
      </c>
      <c r="F62" s="200">
        <v>12</v>
      </c>
      <c r="G62" s="200">
        <v>0</v>
      </c>
      <c r="H62" s="200">
        <v>9</v>
      </c>
      <c r="I62" s="200">
        <v>0</v>
      </c>
      <c r="J62" s="200">
        <v>12</v>
      </c>
      <c r="K62" s="200">
        <v>6</v>
      </c>
      <c r="L62" s="200">
        <v>9</v>
      </c>
      <c r="M62" s="200">
        <v>6</v>
      </c>
      <c r="N62" s="200">
        <v>6</v>
      </c>
      <c r="O62" s="200"/>
      <c r="P62" s="200"/>
      <c r="Q62" s="195">
        <f t="shared" si="2"/>
        <v>60</v>
      </c>
      <c r="R62" s="200"/>
      <c r="S62" s="205">
        <f t="shared" si="3"/>
        <v>12</v>
      </c>
    </row>
    <row r="63" spans="1:19" ht="15.75" customHeight="1">
      <c r="A63" s="200">
        <v>7</v>
      </c>
      <c r="B63" s="200" t="s">
        <v>136</v>
      </c>
      <c r="C63" s="200" t="s">
        <v>137</v>
      </c>
      <c r="D63" s="201" t="s">
        <v>140</v>
      </c>
      <c r="E63" s="200">
        <v>0</v>
      </c>
      <c r="F63" s="200">
        <v>9</v>
      </c>
      <c r="G63" s="200">
        <v>0</v>
      </c>
      <c r="H63" s="200">
        <v>9</v>
      </c>
      <c r="I63" s="200">
        <v>0</v>
      </c>
      <c r="J63" s="200">
        <v>10</v>
      </c>
      <c r="K63" s="200">
        <v>9</v>
      </c>
      <c r="L63" s="200">
        <v>9</v>
      </c>
      <c r="M63" s="200">
        <v>8</v>
      </c>
      <c r="N63" s="200">
        <v>7</v>
      </c>
      <c r="O63" s="200"/>
      <c r="P63" s="200">
        <v>1</v>
      </c>
      <c r="Q63" s="195">
        <f t="shared" si="2"/>
        <v>60</v>
      </c>
      <c r="R63" s="200"/>
      <c r="S63" s="205">
        <f t="shared" si="3"/>
        <v>9</v>
      </c>
    </row>
    <row r="64" spans="1:19" ht="15.75" customHeight="1">
      <c r="A64" s="200">
        <v>39</v>
      </c>
      <c r="B64" s="200" t="s">
        <v>185</v>
      </c>
      <c r="C64" s="200" t="s">
        <v>186</v>
      </c>
      <c r="D64" s="201" t="s">
        <v>181</v>
      </c>
      <c r="E64" s="200">
        <v>0</v>
      </c>
      <c r="F64" s="200">
        <v>0</v>
      </c>
      <c r="G64" s="200">
        <v>0</v>
      </c>
      <c r="H64" s="200">
        <v>8</v>
      </c>
      <c r="I64" s="200">
        <v>9</v>
      </c>
      <c r="J64" s="200">
        <v>10</v>
      </c>
      <c r="K64" s="200">
        <v>8</v>
      </c>
      <c r="L64" s="200">
        <v>9</v>
      </c>
      <c r="M64" s="200">
        <v>8</v>
      </c>
      <c r="N64" s="200">
        <v>8</v>
      </c>
      <c r="O64" s="200"/>
      <c r="P64" s="200"/>
      <c r="Q64" s="195">
        <f t="shared" si="2"/>
        <v>60</v>
      </c>
      <c r="R64" s="200"/>
      <c r="S64" s="205">
        <f t="shared" si="3"/>
        <v>0</v>
      </c>
    </row>
    <row r="65" spans="1:19" ht="15.75" customHeight="1">
      <c r="A65" s="200">
        <v>17</v>
      </c>
      <c r="B65" s="200" t="s">
        <v>163</v>
      </c>
      <c r="C65" s="200" t="s">
        <v>164</v>
      </c>
      <c r="D65" s="201">
        <v>32</v>
      </c>
      <c r="E65" s="202">
        <v>12</v>
      </c>
      <c r="F65" s="202">
        <v>0</v>
      </c>
      <c r="G65" s="202">
        <v>0</v>
      </c>
      <c r="H65" s="202">
        <v>0</v>
      </c>
      <c r="I65" s="202">
        <v>0</v>
      </c>
      <c r="J65" s="202">
        <v>12</v>
      </c>
      <c r="K65" s="202">
        <v>9</v>
      </c>
      <c r="L65" s="202">
        <v>9</v>
      </c>
      <c r="M65" s="202">
        <v>9</v>
      </c>
      <c r="N65" s="202">
        <v>6</v>
      </c>
      <c r="O65" s="202"/>
      <c r="P65" s="203"/>
      <c r="Q65" s="195">
        <f t="shared" si="2"/>
        <v>57</v>
      </c>
      <c r="R65" s="200"/>
      <c r="S65" s="205">
        <f t="shared" si="3"/>
        <v>12</v>
      </c>
    </row>
    <row r="66" spans="1:19" ht="15.75" customHeight="1">
      <c r="A66" s="200">
        <v>6</v>
      </c>
      <c r="B66" s="200" t="s">
        <v>136</v>
      </c>
      <c r="C66" s="200" t="s">
        <v>137</v>
      </c>
      <c r="D66" s="201" t="s">
        <v>139</v>
      </c>
      <c r="E66" s="200">
        <v>0</v>
      </c>
      <c r="F66" s="200">
        <v>0</v>
      </c>
      <c r="G66" s="200">
        <v>0</v>
      </c>
      <c r="H66" s="200">
        <v>8</v>
      </c>
      <c r="I66" s="200">
        <v>9</v>
      </c>
      <c r="J66" s="200">
        <v>9</v>
      </c>
      <c r="K66" s="200">
        <v>7</v>
      </c>
      <c r="L66" s="200">
        <v>8</v>
      </c>
      <c r="M66" s="200">
        <v>7</v>
      </c>
      <c r="N66" s="200">
        <v>6</v>
      </c>
      <c r="O66" s="200"/>
      <c r="P66" s="200"/>
      <c r="Q66" s="195">
        <f aca="true" t="shared" si="4" ref="Q66:Q89">IF(D66="","",SUM(E66:O66)-(P66))</f>
        <v>54</v>
      </c>
      <c r="R66" s="200"/>
      <c r="S66" s="205">
        <f aca="true" t="shared" si="5" ref="S66:S89">SUM(E66:G66)</f>
        <v>0</v>
      </c>
    </row>
    <row r="67" spans="1:19" ht="15.75" customHeight="1">
      <c r="A67" s="200">
        <v>36</v>
      </c>
      <c r="B67" s="200" t="s">
        <v>179</v>
      </c>
      <c r="C67" s="200" t="s">
        <v>180</v>
      </c>
      <c r="D67" s="201" t="s">
        <v>184</v>
      </c>
      <c r="E67" s="202">
        <v>12</v>
      </c>
      <c r="F67" s="202">
        <v>0</v>
      </c>
      <c r="G67" s="202">
        <v>0</v>
      </c>
      <c r="H67" s="202">
        <v>6</v>
      </c>
      <c r="I67" s="202">
        <v>0</v>
      </c>
      <c r="J67" s="202">
        <v>9</v>
      </c>
      <c r="K67" s="202">
        <v>6</v>
      </c>
      <c r="L67" s="202">
        <v>6</v>
      </c>
      <c r="M67" s="202">
        <v>8</v>
      </c>
      <c r="N67" s="202">
        <v>6</v>
      </c>
      <c r="O67" s="202"/>
      <c r="P67" s="203"/>
      <c r="Q67" s="195">
        <f t="shared" si="4"/>
        <v>53</v>
      </c>
      <c r="R67" s="200"/>
      <c r="S67" s="205">
        <f t="shared" si="5"/>
        <v>12</v>
      </c>
    </row>
    <row r="68" spans="1:19" ht="15.75" customHeight="1">
      <c r="A68" s="200">
        <v>73</v>
      </c>
      <c r="B68" s="200" t="s">
        <v>226</v>
      </c>
      <c r="C68" s="200" t="s">
        <v>227</v>
      </c>
      <c r="D68" s="201">
        <v>12</v>
      </c>
      <c r="E68" s="202">
        <v>0</v>
      </c>
      <c r="F68" s="202">
        <v>0</v>
      </c>
      <c r="G68" s="202">
        <v>0</v>
      </c>
      <c r="H68" s="202">
        <v>9</v>
      </c>
      <c r="I68" s="202">
        <v>0</v>
      </c>
      <c r="J68" s="202">
        <v>10</v>
      </c>
      <c r="K68" s="202">
        <v>9</v>
      </c>
      <c r="L68" s="202">
        <v>6</v>
      </c>
      <c r="M68" s="202">
        <v>9</v>
      </c>
      <c r="N68" s="202">
        <v>9</v>
      </c>
      <c r="O68" s="202"/>
      <c r="P68" s="203"/>
      <c r="Q68" s="195">
        <f t="shared" si="4"/>
        <v>52</v>
      </c>
      <c r="R68" s="200"/>
      <c r="S68" s="205">
        <f t="shared" si="5"/>
        <v>0</v>
      </c>
    </row>
    <row r="69" spans="1:19" ht="15.75" customHeight="1">
      <c r="A69" s="200">
        <v>85</v>
      </c>
      <c r="B69" s="200" t="s">
        <v>254</v>
      </c>
      <c r="C69" s="200" t="s">
        <v>260</v>
      </c>
      <c r="D69" s="201">
        <v>60</v>
      </c>
      <c r="E69" s="202">
        <v>0</v>
      </c>
      <c r="F69" s="202">
        <v>12</v>
      </c>
      <c r="G69" s="202">
        <v>0</v>
      </c>
      <c r="H69" s="202">
        <v>9</v>
      </c>
      <c r="I69" s="202">
        <v>0</v>
      </c>
      <c r="J69" s="202">
        <v>9</v>
      </c>
      <c r="K69" s="202">
        <v>6</v>
      </c>
      <c r="L69" s="202">
        <v>6</v>
      </c>
      <c r="M69" s="202">
        <v>9</v>
      </c>
      <c r="N69" s="202">
        <v>0</v>
      </c>
      <c r="O69" s="202"/>
      <c r="P69" s="203"/>
      <c r="Q69" s="195">
        <f t="shared" si="4"/>
        <v>51</v>
      </c>
      <c r="R69" s="200"/>
      <c r="S69" s="205">
        <f t="shared" si="5"/>
        <v>12</v>
      </c>
    </row>
    <row r="70" spans="1:19" ht="15.75" customHeight="1">
      <c r="A70" s="200">
        <v>77</v>
      </c>
      <c r="B70" s="200" t="s">
        <v>231</v>
      </c>
      <c r="C70" s="200" t="s">
        <v>68</v>
      </c>
      <c r="D70" s="201">
        <v>26</v>
      </c>
      <c r="E70" s="200">
        <v>0</v>
      </c>
      <c r="F70" s="200">
        <v>0</v>
      </c>
      <c r="G70" s="200">
        <v>0</v>
      </c>
      <c r="H70" s="200">
        <v>9</v>
      </c>
      <c r="I70" s="200">
        <v>0</v>
      </c>
      <c r="J70" s="200">
        <v>12</v>
      </c>
      <c r="K70" s="200">
        <v>6</v>
      </c>
      <c r="L70" s="200">
        <v>9</v>
      </c>
      <c r="M70" s="200">
        <v>9</v>
      </c>
      <c r="N70" s="200">
        <v>6</v>
      </c>
      <c r="O70" s="200"/>
      <c r="P70" s="200"/>
      <c r="Q70" s="195">
        <f t="shared" si="4"/>
        <v>51</v>
      </c>
      <c r="R70" s="200"/>
      <c r="S70" s="205">
        <f t="shared" si="5"/>
        <v>0</v>
      </c>
    </row>
    <row r="71" spans="1:19" ht="15.75" customHeight="1">
      <c r="A71" s="200">
        <v>13</v>
      </c>
      <c r="B71" s="200" t="s">
        <v>154</v>
      </c>
      <c r="C71" s="200" t="s">
        <v>28</v>
      </c>
      <c r="D71" s="201" t="s">
        <v>159</v>
      </c>
      <c r="E71" s="200">
        <v>0</v>
      </c>
      <c r="F71" s="200">
        <v>0</v>
      </c>
      <c r="G71" s="200">
        <v>0</v>
      </c>
      <c r="H71" s="200">
        <v>6</v>
      </c>
      <c r="I71" s="200">
        <v>10</v>
      </c>
      <c r="J71" s="200">
        <v>12</v>
      </c>
      <c r="K71" s="200">
        <v>0</v>
      </c>
      <c r="L71" s="200">
        <v>6</v>
      </c>
      <c r="M71" s="200">
        <v>9</v>
      </c>
      <c r="N71" s="200">
        <v>6</v>
      </c>
      <c r="O71" s="200"/>
      <c r="P71" s="200"/>
      <c r="Q71" s="195">
        <f t="shared" si="4"/>
        <v>49</v>
      </c>
      <c r="R71" s="200"/>
      <c r="S71" s="205">
        <f t="shared" si="5"/>
        <v>0</v>
      </c>
    </row>
    <row r="72" spans="1:19" ht="15.75" customHeight="1">
      <c r="A72" s="200">
        <v>16</v>
      </c>
      <c r="B72" s="200" t="s">
        <v>154</v>
      </c>
      <c r="C72" s="200" t="s">
        <v>28</v>
      </c>
      <c r="D72" s="201" t="s">
        <v>159</v>
      </c>
      <c r="E72" s="200">
        <v>0</v>
      </c>
      <c r="F72" s="200">
        <v>0</v>
      </c>
      <c r="G72" s="200">
        <v>0</v>
      </c>
      <c r="H72" s="200">
        <v>6</v>
      </c>
      <c r="I72" s="200">
        <v>10</v>
      </c>
      <c r="J72" s="200">
        <v>12</v>
      </c>
      <c r="K72" s="200">
        <v>0</v>
      </c>
      <c r="L72" s="200">
        <v>6</v>
      </c>
      <c r="M72" s="200">
        <v>9</v>
      </c>
      <c r="N72" s="200">
        <v>6</v>
      </c>
      <c r="O72" s="200"/>
      <c r="P72" s="200"/>
      <c r="Q72" s="195">
        <f t="shared" si="4"/>
        <v>49</v>
      </c>
      <c r="R72" s="200"/>
      <c r="S72" s="205">
        <f t="shared" si="5"/>
        <v>0</v>
      </c>
    </row>
    <row r="73" spans="1:19" ht="15.75" customHeight="1">
      <c r="A73" s="200">
        <v>44</v>
      </c>
      <c r="B73" s="200" t="s">
        <v>189</v>
      </c>
      <c r="C73" s="200" t="s">
        <v>190</v>
      </c>
      <c r="D73" s="201" t="s">
        <v>156</v>
      </c>
      <c r="E73" s="200">
        <v>0</v>
      </c>
      <c r="F73" s="200">
        <v>0</v>
      </c>
      <c r="G73" s="200">
        <v>0</v>
      </c>
      <c r="H73" s="200">
        <v>6</v>
      </c>
      <c r="I73" s="200">
        <v>0</v>
      </c>
      <c r="J73" s="200">
        <v>12</v>
      </c>
      <c r="K73" s="200">
        <v>9</v>
      </c>
      <c r="L73" s="200">
        <v>9</v>
      </c>
      <c r="M73" s="200">
        <v>6</v>
      </c>
      <c r="N73" s="200">
        <v>6</v>
      </c>
      <c r="O73" s="200">
        <v>0</v>
      </c>
      <c r="P73" s="200"/>
      <c r="Q73" s="195">
        <f t="shared" si="4"/>
        <v>48</v>
      </c>
      <c r="R73" s="200"/>
      <c r="S73" s="205">
        <f t="shared" si="5"/>
        <v>0</v>
      </c>
    </row>
    <row r="74" spans="1:19" ht="15.75" customHeight="1">
      <c r="A74" s="200">
        <v>88</v>
      </c>
      <c r="B74" s="200" t="s">
        <v>254</v>
      </c>
      <c r="C74" s="200" t="s">
        <v>260</v>
      </c>
      <c r="D74" s="201">
        <v>14</v>
      </c>
      <c r="E74" s="202">
        <v>0</v>
      </c>
      <c r="F74" s="202">
        <v>12</v>
      </c>
      <c r="G74" s="202">
        <v>6</v>
      </c>
      <c r="H74" s="202">
        <v>6</v>
      </c>
      <c r="I74" s="202">
        <v>0</v>
      </c>
      <c r="J74" s="202">
        <v>9</v>
      </c>
      <c r="K74" s="202">
        <v>0</v>
      </c>
      <c r="L74" s="202">
        <v>6</v>
      </c>
      <c r="M74" s="202">
        <v>6</v>
      </c>
      <c r="N74" s="202">
        <v>0</v>
      </c>
      <c r="O74" s="202"/>
      <c r="P74" s="203"/>
      <c r="Q74" s="195">
        <f t="shared" si="4"/>
        <v>45</v>
      </c>
      <c r="R74" s="200"/>
      <c r="S74" s="205">
        <f t="shared" si="5"/>
        <v>18</v>
      </c>
    </row>
    <row r="75" spans="1:19" ht="15.75" customHeight="1">
      <c r="A75" s="200">
        <v>62</v>
      </c>
      <c r="B75" s="200" t="s">
        <v>211</v>
      </c>
      <c r="C75" s="200" t="s">
        <v>212</v>
      </c>
      <c r="D75" s="201">
        <v>52</v>
      </c>
      <c r="E75" s="200">
        <v>0</v>
      </c>
      <c r="F75" s="200">
        <v>0</v>
      </c>
      <c r="G75" s="200">
        <v>0</v>
      </c>
      <c r="H75" s="200">
        <v>6</v>
      </c>
      <c r="I75" s="200">
        <v>0</v>
      </c>
      <c r="J75" s="200">
        <v>12</v>
      </c>
      <c r="K75" s="200">
        <v>6</v>
      </c>
      <c r="L75" s="200">
        <v>9</v>
      </c>
      <c r="M75" s="200">
        <v>6</v>
      </c>
      <c r="N75" s="200">
        <v>6</v>
      </c>
      <c r="O75" s="200"/>
      <c r="P75" s="200"/>
      <c r="Q75" s="195">
        <f t="shared" si="4"/>
        <v>45</v>
      </c>
      <c r="R75" s="200"/>
      <c r="S75" s="205">
        <f t="shared" si="5"/>
        <v>0</v>
      </c>
    </row>
    <row r="76" spans="1:19" ht="15.75" customHeight="1">
      <c r="A76" s="200">
        <v>76</v>
      </c>
      <c r="B76" s="200" t="s">
        <v>226</v>
      </c>
      <c r="C76" s="200" t="s">
        <v>227</v>
      </c>
      <c r="D76" s="201">
        <v>15</v>
      </c>
      <c r="E76" s="200">
        <v>0</v>
      </c>
      <c r="F76" s="200">
        <v>0</v>
      </c>
      <c r="G76" s="200">
        <v>0</v>
      </c>
      <c r="H76" s="200">
        <v>6</v>
      </c>
      <c r="I76" s="200">
        <v>0</v>
      </c>
      <c r="J76" s="200">
        <v>10</v>
      </c>
      <c r="K76" s="200">
        <v>6</v>
      </c>
      <c r="L76" s="200">
        <v>6</v>
      </c>
      <c r="M76" s="200">
        <v>9</v>
      </c>
      <c r="N76" s="200">
        <v>6</v>
      </c>
      <c r="O76" s="200"/>
      <c r="P76" s="200"/>
      <c r="Q76" s="195">
        <f t="shared" si="4"/>
        <v>43</v>
      </c>
      <c r="R76" s="200"/>
      <c r="S76" s="205">
        <f t="shared" si="5"/>
        <v>0</v>
      </c>
    </row>
    <row r="77" spans="1:19" ht="15.75" customHeight="1">
      <c r="A77" s="200">
        <v>86</v>
      </c>
      <c r="B77" s="200" t="s">
        <v>254</v>
      </c>
      <c r="C77" s="200" t="s">
        <v>260</v>
      </c>
      <c r="D77" s="201">
        <v>62</v>
      </c>
      <c r="E77" s="200">
        <v>0</v>
      </c>
      <c r="F77" s="200">
        <v>12</v>
      </c>
      <c r="G77" s="200">
        <v>0</v>
      </c>
      <c r="H77" s="200">
        <v>9</v>
      </c>
      <c r="I77" s="200">
        <v>0</v>
      </c>
      <c r="J77" s="200">
        <v>9</v>
      </c>
      <c r="K77" s="200">
        <v>6</v>
      </c>
      <c r="L77" s="200">
        <v>0</v>
      </c>
      <c r="M77" s="200">
        <v>6</v>
      </c>
      <c r="N77" s="200">
        <v>0</v>
      </c>
      <c r="O77" s="200"/>
      <c r="P77" s="200"/>
      <c r="Q77" s="195">
        <f t="shared" si="4"/>
        <v>42</v>
      </c>
      <c r="R77" s="200"/>
      <c r="S77" s="205">
        <f t="shared" si="5"/>
        <v>12</v>
      </c>
    </row>
    <row r="78" spans="1:19" ht="15.75" customHeight="1">
      <c r="A78" s="200">
        <v>34</v>
      </c>
      <c r="B78" s="200" t="s">
        <v>179</v>
      </c>
      <c r="C78" s="200" t="s">
        <v>180</v>
      </c>
      <c r="D78" s="201" t="s">
        <v>144</v>
      </c>
      <c r="E78" s="200">
        <v>0</v>
      </c>
      <c r="F78" s="200">
        <v>0</v>
      </c>
      <c r="G78" s="200">
        <v>0</v>
      </c>
      <c r="H78" s="200">
        <v>6</v>
      </c>
      <c r="I78" s="200">
        <v>0</v>
      </c>
      <c r="J78" s="200">
        <v>12</v>
      </c>
      <c r="K78" s="200">
        <v>6</v>
      </c>
      <c r="L78" s="200">
        <v>6</v>
      </c>
      <c r="M78" s="200">
        <v>6</v>
      </c>
      <c r="N78" s="200">
        <v>6</v>
      </c>
      <c r="O78" s="200"/>
      <c r="P78" s="200"/>
      <c r="Q78" s="195">
        <f t="shared" si="4"/>
        <v>42</v>
      </c>
      <c r="R78" s="200"/>
      <c r="S78" s="205">
        <f t="shared" si="5"/>
        <v>0</v>
      </c>
    </row>
    <row r="79" spans="1:19" ht="15.75" customHeight="1">
      <c r="A79" s="200">
        <v>25</v>
      </c>
      <c r="B79" s="200" t="s">
        <v>171</v>
      </c>
      <c r="C79" s="200" t="s">
        <v>172</v>
      </c>
      <c r="D79" s="201" t="s">
        <v>173</v>
      </c>
      <c r="E79" s="200">
        <v>0</v>
      </c>
      <c r="F79" s="200">
        <v>0</v>
      </c>
      <c r="G79" s="200">
        <v>0</v>
      </c>
      <c r="H79" s="200">
        <v>9</v>
      </c>
      <c r="I79" s="200">
        <v>0</v>
      </c>
      <c r="J79" s="200">
        <v>9</v>
      </c>
      <c r="K79" s="200">
        <v>0</v>
      </c>
      <c r="L79" s="200">
        <v>6</v>
      </c>
      <c r="M79" s="200">
        <v>6</v>
      </c>
      <c r="N79" s="200">
        <v>9</v>
      </c>
      <c r="O79" s="200"/>
      <c r="P79" s="200"/>
      <c r="Q79" s="195">
        <f t="shared" si="4"/>
        <v>39</v>
      </c>
      <c r="R79" s="200"/>
      <c r="S79" s="205">
        <f t="shared" si="5"/>
        <v>0</v>
      </c>
    </row>
    <row r="80" spans="1:19" ht="15.75" customHeight="1">
      <c r="A80" s="200">
        <v>19</v>
      </c>
      <c r="B80" s="200" t="s">
        <v>163</v>
      </c>
      <c r="C80" s="200" t="s">
        <v>164</v>
      </c>
      <c r="D80" s="201">
        <v>20</v>
      </c>
      <c r="E80" s="200">
        <v>0</v>
      </c>
      <c r="F80" s="200">
        <v>0</v>
      </c>
      <c r="G80" s="200">
        <v>0</v>
      </c>
      <c r="H80" s="200">
        <v>0</v>
      </c>
      <c r="I80" s="200">
        <v>0</v>
      </c>
      <c r="J80" s="200">
        <v>9</v>
      </c>
      <c r="K80" s="200">
        <v>9</v>
      </c>
      <c r="L80" s="200">
        <v>6</v>
      </c>
      <c r="M80" s="200">
        <v>6</v>
      </c>
      <c r="N80" s="200">
        <v>7</v>
      </c>
      <c r="O80" s="200"/>
      <c r="P80" s="200"/>
      <c r="Q80" s="195">
        <f t="shared" si="4"/>
        <v>37</v>
      </c>
      <c r="R80" s="200"/>
      <c r="S80" s="205">
        <f t="shared" si="5"/>
        <v>0</v>
      </c>
    </row>
    <row r="81" spans="1:19" ht="15.75" customHeight="1">
      <c r="A81" s="200">
        <v>37</v>
      </c>
      <c r="B81" s="200" t="s">
        <v>185</v>
      </c>
      <c r="C81" s="200" t="s">
        <v>186</v>
      </c>
      <c r="D81" s="201" t="s">
        <v>187</v>
      </c>
      <c r="E81" s="202">
        <v>0</v>
      </c>
      <c r="F81" s="202">
        <v>0</v>
      </c>
      <c r="G81" s="202">
        <v>0</v>
      </c>
      <c r="H81" s="202">
        <v>6</v>
      </c>
      <c r="I81" s="202">
        <v>0</v>
      </c>
      <c r="J81" s="202">
        <v>10</v>
      </c>
      <c r="K81" s="202">
        <v>9</v>
      </c>
      <c r="L81" s="202">
        <v>12</v>
      </c>
      <c r="M81" s="202">
        <v>0</v>
      </c>
      <c r="N81" s="202">
        <v>0</v>
      </c>
      <c r="O81" s="202"/>
      <c r="P81" s="200"/>
      <c r="Q81" s="195">
        <f t="shared" si="4"/>
        <v>37</v>
      </c>
      <c r="R81" s="200"/>
      <c r="S81" s="205">
        <f t="shared" si="5"/>
        <v>0</v>
      </c>
    </row>
    <row r="82" spans="1:19" ht="15.75" customHeight="1">
      <c r="A82" s="200">
        <v>2</v>
      </c>
      <c r="B82" s="200" t="s">
        <v>127</v>
      </c>
      <c r="C82" s="200" t="s">
        <v>128</v>
      </c>
      <c r="D82" s="201" t="s">
        <v>131</v>
      </c>
      <c r="E82" s="200">
        <v>15</v>
      </c>
      <c r="F82" s="200">
        <v>0</v>
      </c>
      <c r="G82" s="200">
        <v>0</v>
      </c>
      <c r="H82" s="200">
        <v>6</v>
      </c>
      <c r="I82" s="200">
        <v>0</v>
      </c>
      <c r="J82" s="200">
        <v>9</v>
      </c>
      <c r="K82" s="200">
        <v>0</v>
      </c>
      <c r="L82" s="200">
        <v>0</v>
      </c>
      <c r="M82" s="200">
        <v>0</v>
      </c>
      <c r="N82" s="200">
        <v>0</v>
      </c>
      <c r="O82" s="200"/>
      <c r="P82" s="200"/>
      <c r="Q82" s="195">
        <f t="shared" si="4"/>
        <v>30</v>
      </c>
      <c r="R82" s="207"/>
      <c r="S82" s="205">
        <f t="shared" si="5"/>
        <v>15</v>
      </c>
    </row>
    <row r="83" spans="1:19" ht="15.75" customHeight="1">
      <c r="A83" s="200">
        <v>40</v>
      </c>
      <c r="B83" s="200" t="s">
        <v>185</v>
      </c>
      <c r="C83" s="200" t="s">
        <v>186</v>
      </c>
      <c r="D83" s="201" t="s">
        <v>173</v>
      </c>
      <c r="E83" s="200">
        <v>0</v>
      </c>
      <c r="F83" s="200">
        <v>9</v>
      </c>
      <c r="G83" s="200">
        <v>0</v>
      </c>
      <c r="H83" s="200">
        <v>6</v>
      </c>
      <c r="I83" s="200">
        <v>0</v>
      </c>
      <c r="J83" s="200">
        <v>9</v>
      </c>
      <c r="K83" s="200">
        <v>0</v>
      </c>
      <c r="L83" s="200">
        <v>0</v>
      </c>
      <c r="M83" s="200">
        <v>6</v>
      </c>
      <c r="N83" s="200">
        <v>0</v>
      </c>
      <c r="O83" s="200"/>
      <c r="P83" s="200">
        <v>1</v>
      </c>
      <c r="Q83" s="195">
        <f t="shared" si="4"/>
        <v>29</v>
      </c>
      <c r="R83" s="200"/>
      <c r="S83" s="205">
        <f t="shared" si="5"/>
        <v>9</v>
      </c>
    </row>
    <row r="84" spans="1:19" ht="15.75" customHeight="1">
      <c r="A84" s="200">
        <v>11</v>
      </c>
      <c r="B84" s="200" t="s">
        <v>150</v>
      </c>
      <c r="C84" s="200" t="s">
        <v>42</v>
      </c>
      <c r="D84" s="201" t="s">
        <v>152</v>
      </c>
      <c r="E84" s="200">
        <v>0</v>
      </c>
      <c r="F84" s="200">
        <v>0</v>
      </c>
      <c r="G84" s="200">
        <v>0</v>
      </c>
      <c r="H84" s="200">
        <v>9</v>
      </c>
      <c r="I84" s="200">
        <v>0</v>
      </c>
      <c r="J84" s="200">
        <v>9</v>
      </c>
      <c r="K84" s="200">
        <v>0</v>
      </c>
      <c r="L84" s="200">
        <v>9</v>
      </c>
      <c r="M84" s="200">
        <v>0</v>
      </c>
      <c r="N84" s="200">
        <v>0</v>
      </c>
      <c r="O84" s="200"/>
      <c r="P84" s="200"/>
      <c r="Q84" s="195">
        <f t="shared" si="4"/>
        <v>27</v>
      </c>
      <c r="R84" s="200"/>
      <c r="S84" s="205">
        <f t="shared" si="5"/>
        <v>0</v>
      </c>
    </row>
    <row r="85" spans="1:19" ht="15.75" customHeight="1">
      <c r="A85" s="200">
        <v>35</v>
      </c>
      <c r="B85" s="200" t="s">
        <v>179</v>
      </c>
      <c r="C85" s="200" t="s">
        <v>180</v>
      </c>
      <c r="D85" s="201" t="s">
        <v>183</v>
      </c>
      <c r="E85" s="200">
        <v>0</v>
      </c>
      <c r="F85" s="200">
        <v>0</v>
      </c>
      <c r="G85" s="200">
        <v>0</v>
      </c>
      <c r="H85" s="200">
        <v>6</v>
      </c>
      <c r="I85" s="200">
        <v>0</v>
      </c>
      <c r="J85" s="200">
        <v>9</v>
      </c>
      <c r="K85" s="200">
        <v>0</v>
      </c>
      <c r="L85" s="200">
        <v>0</v>
      </c>
      <c r="M85" s="200">
        <v>6</v>
      </c>
      <c r="N85" s="200">
        <v>0</v>
      </c>
      <c r="O85" s="200"/>
      <c r="P85" s="200"/>
      <c r="Q85" s="195">
        <f t="shared" si="4"/>
        <v>21</v>
      </c>
      <c r="R85" s="200"/>
      <c r="S85" s="205">
        <f t="shared" si="5"/>
        <v>0</v>
      </c>
    </row>
    <row r="86" spans="1:19" ht="15.75" customHeight="1">
      <c r="A86" s="200">
        <v>18</v>
      </c>
      <c r="B86" s="200" t="s">
        <v>163</v>
      </c>
      <c r="C86" s="200" t="s">
        <v>164</v>
      </c>
      <c r="D86" s="201">
        <v>66</v>
      </c>
      <c r="E86" s="200">
        <v>0</v>
      </c>
      <c r="F86" s="200">
        <v>0</v>
      </c>
      <c r="G86" s="200">
        <v>0</v>
      </c>
      <c r="H86" s="200">
        <v>6</v>
      </c>
      <c r="I86" s="200">
        <v>0</v>
      </c>
      <c r="J86" s="200">
        <v>0</v>
      </c>
      <c r="K86" s="200">
        <v>0</v>
      </c>
      <c r="L86" s="200">
        <v>0</v>
      </c>
      <c r="M86" s="200">
        <v>9</v>
      </c>
      <c r="N86" s="200">
        <v>0</v>
      </c>
      <c r="O86" s="200"/>
      <c r="P86" s="200"/>
      <c r="Q86" s="195">
        <f t="shared" si="4"/>
        <v>15</v>
      </c>
      <c r="R86" s="200"/>
      <c r="S86" s="205">
        <f t="shared" si="5"/>
        <v>0</v>
      </c>
    </row>
    <row r="87" spans="1:19" ht="15.75" customHeight="1">
      <c r="A87" s="200">
        <v>9</v>
      </c>
      <c r="B87" s="200" t="s">
        <v>150</v>
      </c>
      <c r="C87" s="200" t="s">
        <v>42</v>
      </c>
      <c r="D87" s="201" t="s">
        <v>130</v>
      </c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195">
        <f t="shared" si="4"/>
        <v>0</v>
      </c>
      <c r="R87" s="200"/>
      <c r="S87" s="205">
        <f t="shared" si="5"/>
        <v>0</v>
      </c>
    </row>
    <row r="88" spans="1:19" ht="17.25" customHeight="1">
      <c r="A88" s="200">
        <v>12</v>
      </c>
      <c r="B88" s="200" t="s">
        <v>150</v>
      </c>
      <c r="C88" s="200" t="s">
        <v>42</v>
      </c>
      <c r="D88" s="201" t="s">
        <v>153</v>
      </c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195">
        <f t="shared" si="4"/>
        <v>0</v>
      </c>
      <c r="R88" s="200"/>
      <c r="S88" s="205">
        <f t="shared" si="5"/>
        <v>0</v>
      </c>
    </row>
    <row r="89" spans="1:19" ht="15.75" customHeight="1">
      <c r="A89" s="200">
        <v>38</v>
      </c>
      <c r="B89" s="200" t="s">
        <v>185</v>
      </c>
      <c r="C89" s="200" t="s">
        <v>186</v>
      </c>
      <c r="D89" s="201" t="s">
        <v>188</v>
      </c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3"/>
      <c r="Q89" s="195">
        <f t="shared" si="4"/>
        <v>0</v>
      </c>
      <c r="R89" s="200"/>
      <c r="S89" s="205">
        <f t="shared" si="5"/>
        <v>0</v>
      </c>
    </row>
  </sheetData>
  <sheetProtection selectLockedCells="1" selectUnlockedCells="1"/>
  <autoFilter ref="A1:S89"/>
  <printOptions gridLines="1"/>
  <pageMargins left="0.31496062992125984" right="0.31496062992125984" top="0.5905511811023623" bottom="0.6299212598425197" header="0.5118110236220472" footer="0.5118110236220472"/>
  <pageSetup fitToHeight="0" fitToWidth="1"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9"/>
  <sheetViews>
    <sheetView zoomScalePageLayoutView="0" workbookViewId="0" topLeftCell="A1">
      <selection activeCell="A1" sqref="A1:V21"/>
    </sheetView>
  </sheetViews>
  <sheetFormatPr defaultColWidth="11.5742187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11.57421875" style="1" customWidth="1"/>
    <col min="18" max="19" width="9.140625" style="1" customWidth="1"/>
    <col min="20" max="20" width="15.140625" style="1" customWidth="1"/>
    <col min="21" max="255" width="9.140625" style="1" customWidth="1"/>
  </cols>
  <sheetData>
    <row r="1" spans="1:19" ht="15.75" customHeight="1">
      <c r="A1" s="249" t="s">
        <v>87</v>
      </c>
      <c r="B1" s="249"/>
      <c r="C1" s="249"/>
      <c r="D1" s="250" t="s">
        <v>41</v>
      </c>
      <c r="E1" s="250"/>
      <c r="F1" s="250"/>
      <c r="G1" s="250"/>
      <c r="H1" s="250"/>
      <c r="I1" s="250"/>
      <c r="J1" s="250"/>
      <c r="K1" s="250"/>
      <c r="R1" s="123"/>
      <c r="S1" s="141"/>
    </row>
    <row r="2" spans="1:24" ht="15.75" customHeight="1">
      <c r="A2" s="249" t="s">
        <v>2</v>
      </c>
      <c r="B2" s="249"/>
      <c r="C2" s="249"/>
      <c r="D2" s="250" t="s">
        <v>42</v>
      </c>
      <c r="E2" s="250"/>
      <c r="F2" s="250"/>
      <c r="G2" s="251" t="s">
        <v>88</v>
      </c>
      <c r="H2" s="251"/>
      <c r="I2" s="251"/>
      <c r="J2" s="252" t="s">
        <v>89</v>
      </c>
      <c r="K2" s="252"/>
      <c r="L2" s="125"/>
      <c r="M2" s="126"/>
      <c r="N2" s="127"/>
      <c r="O2" s="127"/>
      <c r="P2" s="128"/>
      <c r="R2" s="129"/>
      <c r="S2" s="142"/>
      <c r="T2" s="130"/>
      <c r="U2" s="131"/>
      <c r="V2" s="131"/>
      <c r="W2" s="131"/>
      <c r="X2" s="131"/>
    </row>
    <row r="3" spans="1:24" ht="15.75" customHeight="1">
      <c r="A3" s="122"/>
      <c r="B3" s="253" t="s">
        <v>90</v>
      </c>
      <c r="C3" s="253"/>
      <c r="D3" s="254" t="s">
        <v>91</v>
      </c>
      <c r="E3" s="254"/>
      <c r="F3" s="254"/>
      <c r="G3" s="255" t="s">
        <v>117</v>
      </c>
      <c r="H3" s="255"/>
      <c r="I3" s="255"/>
      <c r="J3" s="256" t="s">
        <v>91</v>
      </c>
      <c r="K3" s="256"/>
      <c r="L3" s="257" t="s">
        <v>92</v>
      </c>
      <c r="M3" s="257"/>
      <c r="N3" s="257"/>
      <c r="O3" s="258" t="s">
        <v>91</v>
      </c>
      <c r="P3" s="259"/>
      <c r="Q3" s="277" t="s">
        <v>93</v>
      </c>
      <c r="R3" s="159" t="s">
        <v>91</v>
      </c>
      <c r="S3" s="280" t="s">
        <v>118</v>
      </c>
      <c r="T3" s="158" t="s">
        <v>91</v>
      </c>
      <c r="U3" s="131"/>
      <c r="V3" s="131"/>
      <c r="W3" s="131"/>
      <c r="X3" s="131"/>
    </row>
    <row r="4" spans="1:24" ht="15.75" customHeight="1">
      <c r="A4" s="122"/>
      <c r="B4" s="253"/>
      <c r="C4" s="253"/>
      <c r="D4" s="260">
        <v>12</v>
      </c>
      <c r="E4" s="260"/>
      <c r="F4" s="260"/>
      <c r="G4" s="255"/>
      <c r="H4" s="255"/>
      <c r="I4" s="255"/>
      <c r="J4" s="261">
        <v>24</v>
      </c>
      <c r="K4" s="261"/>
      <c r="L4" s="257"/>
      <c r="M4" s="257"/>
      <c r="N4" s="257"/>
      <c r="O4" s="262">
        <v>18</v>
      </c>
      <c r="P4" s="263"/>
      <c r="Q4" s="278"/>
      <c r="R4" s="283">
        <v>35</v>
      </c>
      <c r="S4" s="281"/>
      <c r="T4" s="285">
        <v>56</v>
      </c>
      <c r="U4" s="131"/>
      <c r="V4" s="131"/>
      <c r="W4" s="131"/>
      <c r="X4" s="131"/>
    </row>
    <row r="5" spans="1:24" ht="15.75" customHeight="1">
      <c r="A5" s="122"/>
      <c r="B5" s="253"/>
      <c r="C5" s="253"/>
      <c r="D5" s="260"/>
      <c r="E5" s="260"/>
      <c r="F5" s="260"/>
      <c r="G5" s="255"/>
      <c r="H5" s="255"/>
      <c r="I5" s="255"/>
      <c r="J5" s="261"/>
      <c r="K5" s="261"/>
      <c r="L5" s="257"/>
      <c r="M5" s="257"/>
      <c r="N5" s="257"/>
      <c r="O5" s="262"/>
      <c r="P5" s="263"/>
      <c r="Q5" s="279"/>
      <c r="R5" s="284"/>
      <c r="S5" s="282"/>
      <c r="T5" s="286"/>
      <c r="U5" s="131"/>
      <c r="V5" s="131"/>
      <c r="W5" s="131"/>
      <c r="X5" s="131"/>
    </row>
    <row r="6" spans="1:24" ht="15.75" customHeight="1">
      <c r="A6" s="122"/>
      <c r="B6" s="264" t="s">
        <v>119</v>
      </c>
      <c r="C6" s="264"/>
      <c r="D6" s="265" t="s">
        <v>91</v>
      </c>
      <c r="E6" s="265"/>
      <c r="F6" s="265"/>
      <c r="G6" s="266" t="s">
        <v>261</v>
      </c>
      <c r="H6" s="266"/>
      <c r="I6" s="266"/>
      <c r="J6" s="267" t="s">
        <v>91</v>
      </c>
      <c r="K6" s="267"/>
      <c r="L6" s="268" t="s">
        <v>121</v>
      </c>
      <c r="M6" s="268"/>
      <c r="N6" s="268"/>
      <c r="O6" s="269" t="s">
        <v>91</v>
      </c>
      <c r="P6" s="269"/>
      <c r="Q6" s="160" t="s">
        <v>20</v>
      </c>
      <c r="R6" s="161" t="s">
        <v>83</v>
      </c>
      <c r="S6" s="162">
        <v>36</v>
      </c>
      <c r="T6" s="163" t="s">
        <v>91</v>
      </c>
      <c r="U6" s="131"/>
      <c r="V6" s="131"/>
      <c r="W6" s="131"/>
      <c r="X6" s="131"/>
    </row>
    <row r="7" spans="1:24" ht="15.75" customHeight="1">
      <c r="A7" s="122"/>
      <c r="B7" s="264"/>
      <c r="C7" s="264"/>
      <c r="D7" s="270">
        <v>150</v>
      </c>
      <c r="E7" s="270"/>
      <c r="F7" s="270"/>
      <c r="G7" s="266"/>
      <c r="H7" s="266"/>
      <c r="I7" s="266"/>
      <c r="J7" s="271">
        <v>63</v>
      </c>
      <c r="K7" s="271"/>
      <c r="L7" s="268"/>
      <c r="M7" s="268"/>
      <c r="N7" s="268"/>
      <c r="O7" s="272">
        <v>89</v>
      </c>
      <c r="P7" s="272"/>
      <c r="Q7" s="164" t="s">
        <v>20</v>
      </c>
      <c r="R7" s="165" t="s">
        <v>122</v>
      </c>
      <c r="S7" s="166">
        <v>12</v>
      </c>
      <c r="T7" s="167" t="s">
        <v>91</v>
      </c>
      <c r="U7" s="131"/>
      <c r="V7" s="131"/>
      <c r="W7" s="131"/>
      <c r="X7" s="131"/>
    </row>
    <row r="8" spans="1:255" ht="15.75" customHeight="1">
      <c r="A8"/>
      <c r="B8" s="264"/>
      <c r="C8" s="264"/>
      <c r="D8" s="270"/>
      <c r="E8" s="270"/>
      <c r="F8" s="270"/>
      <c r="G8" s="266"/>
      <c r="H8" s="266"/>
      <c r="I8" s="266"/>
      <c r="J8" s="271"/>
      <c r="K8" s="271"/>
      <c r="L8" s="268"/>
      <c r="M8" s="268"/>
      <c r="N8" s="268"/>
      <c r="O8" s="272"/>
      <c r="P8" s="272"/>
      <c r="Q8" s="168" t="s">
        <v>20</v>
      </c>
      <c r="R8" s="169" t="s">
        <v>123</v>
      </c>
      <c r="S8" s="170">
        <v>0</v>
      </c>
      <c r="T8" s="171" t="s">
        <v>91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80" s="18" customFormat="1" ht="21" customHeight="1">
      <c r="A9" s="72"/>
      <c r="B9" s="73" t="s">
        <v>3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4" t="s">
        <v>64</v>
      </c>
      <c r="M9" s="74" t="s">
        <v>15</v>
      </c>
      <c r="N9" s="75" t="s">
        <v>16</v>
      </c>
      <c r="O9" s="76" t="s">
        <v>94</v>
      </c>
      <c r="P9" s="77" t="s">
        <v>95</v>
      </c>
      <c r="Q9" s="16" t="s">
        <v>20</v>
      </c>
      <c r="R9" s="132"/>
      <c r="S9" s="143"/>
      <c r="T9" s="144"/>
      <c r="U9" s="135"/>
      <c r="V9" s="135"/>
      <c r="W9" s="135"/>
      <c r="X9" s="135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</row>
    <row r="10" spans="1:20" ht="15.75" customHeight="1" thickBot="1">
      <c r="A10" s="60">
        <v>1</v>
      </c>
      <c r="B10" s="79">
        <v>21</v>
      </c>
      <c r="C10" s="19">
        <v>12</v>
      </c>
      <c r="D10" s="19">
        <v>9</v>
      </c>
      <c r="E10" s="19">
        <v>6</v>
      </c>
      <c r="F10" s="19">
        <v>9</v>
      </c>
      <c r="G10" s="19">
        <v>12</v>
      </c>
      <c r="H10" s="19">
        <v>12</v>
      </c>
      <c r="I10" s="19"/>
      <c r="J10" s="19">
        <v>12</v>
      </c>
      <c r="K10" s="19">
        <v>9</v>
      </c>
      <c r="L10" s="19">
        <v>9</v>
      </c>
      <c r="M10" s="19"/>
      <c r="N10" s="81"/>
      <c r="O10" s="33">
        <f aca="true" t="shared" si="0" ref="O10:O49">IF(B10="","",SUM(C10:M10)-(N10))</f>
        <v>90</v>
      </c>
      <c r="P10" s="83"/>
      <c r="Q10" s="80">
        <f aca="true" t="shared" si="1" ref="Q10:Q49">SUM(C10:E10)</f>
        <v>27</v>
      </c>
      <c r="S10" s="172" t="s">
        <v>124</v>
      </c>
      <c r="T10" s="137"/>
    </row>
    <row r="11" spans="1:22" ht="15.75" customHeight="1">
      <c r="A11" s="60">
        <v>2</v>
      </c>
      <c r="B11" s="79">
        <v>71</v>
      </c>
      <c r="C11" s="78">
        <v>0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33">
        <f t="shared" si="0"/>
        <v>0</v>
      </c>
      <c r="P11" s="82"/>
      <c r="Q11" s="80">
        <f t="shared" si="1"/>
        <v>0</v>
      </c>
      <c r="S11" s="287" t="s">
        <v>125</v>
      </c>
      <c r="T11" s="288"/>
      <c r="U11" s="176">
        <v>39</v>
      </c>
      <c r="V11" s="173" t="s">
        <v>91</v>
      </c>
    </row>
    <row r="12" spans="1:22" ht="15.75" customHeight="1">
      <c r="A12" s="60">
        <v>3</v>
      </c>
      <c r="B12" s="79">
        <v>67</v>
      </c>
      <c r="C12" s="78">
        <v>0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33">
        <f t="shared" si="0"/>
        <v>0</v>
      </c>
      <c r="P12" s="82"/>
      <c r="Q12" s="80">
        <f t="shared" si="1"/>
        <v>0</v>
      </c>
      <c r="S12" s="273" t="s">
        <v>112</v>
      </c>
      <c r="T12" s="274"/>
      <c r="U12" s="177">
        <v>302</v>
      </c>
      <c r="V12" s="174" t="s">
        <v>91</v>
      </c>
    </row>
    <row r="13" spans="1:22" ht="15.75" customHeight="1">
      <c r="A13" s="60">
        <v>4</v>
      </c>
      <c r="B13" s="79">
        <v>45</v>
      </c>
      <c r="C13" s="78"/>
      <c r="D13" s="78">
        <v>9</v>
      </c>
      <c r="E13" s="78"/>
      <c r="F13" s="78">
        <v>9</v>
      </c>
      <c r="G13" s="78"/>
      <c r="H13" s="78">
        <v>12</v>
      </c>
      <c r="I13" s="78">
        <v>6</v>
      </c>
      <c r="J13" s="78">
        <v>12</v>
      </c>
      <c r="K13" s="78">
        <v>6</v>
      </c>
      <c r="L13" s="78">
        <v>6</v>
      </c>
      <c r="M13" s="78"/>
      <c r="N13" s="78"/>
      <c r="O13" s="33">
        <f t="shared" si="0"/>
        <v>60</v>
      </c>
      <c r="P13" s="82"/>
      <c r="Q13" s="80">
        <f t="shared" si="1"/>
        <v>9</v>
      </c>
      <c r="S13" s="273" t="s">
        <v>113</v>
      </c>
      <c r="T13" s="274"/>
      <c r="U13" s="177">
        <v>302</v>
      </c>
      <c r="V13" s="174" t="s">
        <v>91</v>
      </c>
    </row>
    <row r="14" spans="1:22" ht="15.75" customHeight="1" thickBot="1">
      <c r="A14" s="60">
        <v>5</v>
      </c>
      <c r="B14" s="79">
        <v>39</v>
      </c>
      <c r="C14" s="19">
        <v>12</v>
      </c>
      <c r="D14" s="19"/>
      <c r="E14" s="19"/>
      <c r="F14" s="19">
        <v>9</v>
      </c>
      <c r="G14" s="19">
        <v>12</v>
      </c>
      <c r="H14" s="19">
        <v>9</v>
      </c>
      <c r="I14" s="19">
        <v>6</v>
      </c>
      <c r="J14" s="19">
        <v>6</v>
      </c>
      <c r="K14" s="19">
        <v>9</v>
      </c>
      <c r="L14" s="19"/>
      <c r="M14" s="19"/>
      <c r="N14" s="81"/>
      <c r="O14" s="33">
        <f t="shared" si="0"/>
        <v>63</v>
      </c>
      <c r="P14" s="83"/>
      <c r="Q14" s="80">
        <f t="shared" si="1"/>
        <v>12</v>
      </c>
      <c r="S14" s="275" t="s">
        <v>114</v>
      </c>
      <c r="T14" s="276"/>
      <c r="U14" s="178">
        <v>302</v>
      </c>
      <c r="V14" s="175" t="s">
        <v>91</v>
      </c>
    </row>
    <row r="15" spans="1:21" ht="15.75" customHeight="1">
      <c r="A15" s="60">
        <v>6</v>
      </c>
      <c r="B15" s="79">
        <v>51</v>
      </c>
      <c r="C15" s="78">
        <v>0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33">
        <f t="shared" si="0"/>
        <v>0</v>
      </c>
      <c r="P15" s="82"/>
      <c r="Q15" s="80">
        <f t="shared" si="1"/>
        <v>0</v>
      </c>
      <c r="U15" s="17"/>
    </row>
    <row r="16" spans="1:17" ht="15.75" customHeight="1">
      <c r="A16" s="60">
        <v>7</v>
      </c>
      <c r="B16" s="79">
        <v>15</v>
      </c>
      <c r="C16" s="78">
        <v>0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33">
        <f t="shared" si="0"/>
        <v>0</v>
      </c>
      <c r="P16" s="82"/>
      <c r="Q16" s="80">
        <f t="shared" si="1"/>
        <v>0</v>
      </c>
    </row>
    <row r="17" spans="1:17" ht="15.75" customHeight="1">
      <c r="A17" s="60">
        <v>8</v>
      </c>
      <c r="B17" s="79">
        <v>5</v>
      </c>
      <c r="C17" s="78">
        <v>0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33">
        <f t="shared" si="0"/>
        <v>0</v>
      </c>
      <c r="P17" s="82"/>
      <c r="Q17" s="80">
        <f t="shared" si="1"/>
        <v>0</v>
      </c>
    </row>
    <row r="18" spans="1:17" ht="15.75" customHeight="1">
      <c r="A18" s="60">
        <v>9</v>
      </c>
      <c r="B18" s="79" t="s">
        <v>130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81"/>
      <c r="O18" s="33">
        <f t="shared" si="0"/>
        <v>0</v>
      </c>
      <c r="P18" s="82"/>
      <c r="Q18" s="80">
        <f t="shared" si="1"/>
        <v>0</v>
      </c>
    </row>
    <row r="19" spans="1:17" ht="15.75" customHeight="1">
      <c r="A19" s="60">
        <v>10</v>
      </c>
      <c r="B19" s="79" t="s">
        <v>151</v>
      </c>
      <c r="C19" s="19">
        <v>0</v>
      </c>
      <c r="D19" s="19">
        <v>0</v>
      </c>
      <c r="E19" s="19">
        <v>0</v>
      </c>
      <c r="F19" s="19">
        <v>9</v>
      </c>
      <c r="G19" s="19">
        <v>11</v>
      </c>
      <c r="H19" s="19">
        <v>10</v>
      </c>
      <c r="I19" s="19">
        <v>9</v>
      </c>
      <c r="J19" s="19">
        <v>9</v>
      </c>
      <c r="K19" s="19">
        <v>8</v>
      </c>
      <c r="L19" s="19">
        <v>6</v>
      </c>
      <c r="M19" s="19"/>
      <c r="N19" s="81"/>
      <c r="O19" s="33">
        <f t="shared" si="0"/>
        <v>62</v>
      </c>
      <c r="P19" s="82"/>
      <c r="Q19" s="80">
        <f t="shared" si="1"/>
        <v>0</v>
      </c>
    </row>
    <row r="20" spans="1:19" ht="15.75" customHeight="1">
      <c r="A20" s="60">
        <v>11</v>
      </c>
      <c r="B20" s="79" t="s">
        <v>152</v>
      </c>
      <c r="C20" s="78">
        <v>0</v>
      </c>
      <c r="D20" s="78">
        <v>0</v>
      </c>
      <c r="E20" s="78">
        <v>0</v>
      </c>
      <c r="F20" s="78">
        <v>9</v>
      </c>
      <c r="G20" s="78">
        <v>0</v>
      </c>
      <c r="H20" s="78">
        <v>9</v>
      </c>
      <c r="I20" s="78">
        <v>0</v>
      </c>
      <c r="J20" s="78">
        <v>9</v>
      </c>
      <c r="K20" s="78">
        <v>0</v>
      </c>
      <c r="L20" s="78">
        <v>0</v>
      </c>
      <c r="M20" s="78"/>
      <c r="N20" s="78"/>
      <c r="O20" s="33">
        <f t="shared" si="0"/>
        <v>27</v>
      </c>
      <c r="P20" s="82"/>
      <c r="Q20" s="80">
        <f t="shared" si="1"/>
        <v>0</v>
      </c>
      <c r="R20" s="139"/>
      <c r="S20" s="139"/>
    </row>
    <row r="21" spans="1:17" ht="15.75" customHeight="1">
      <c r="A21" s="60">
        <v>12</v>
      </c>
      <c r="B21" s="79" t="s">
        <v>153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81"/>
      <c r="O21" s="33">
        <f t="shared" si="0"/>
        <v>0</v>
      </c>
      <c r="P21" s="82"/>
      <c r="Q21" s="80">
        <f t="shared" si="1"/>
        <v>0</v>
      </c>
    </row>
    <row r="22" spans="1:17" ht="15.75" customHeight="1">
      <c r="A22" s="60">
        <v>13</v>
      </c>
      <c r="B22" s="7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1"/>
      <c r="O22" s="33">
        <f t="shared" si="0"/>
      </c>
      <c r="P22" s="82"/>
      <c r="Q22" s="80">
        <f t="shared" si="1"/>
        <v>0</v>
      </c>
    </row>
    <row r="23" spans="1:17" ht="15.75" customHeight="1">
      <c r="A23" s="60">
        <v>14</v>
      </c>
      <c r="B23" s="79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33">
        <f t="shared" si="0"/>
      </c>
      <c r="P23" s="82"/>
      <c r="Q23" s="80">
        <f t="shared" si="1"/>
        <v>0</v>
      </c>
    </row>
    <row r="24" spans="1:17" ht="15.75" customHeight="1">
      <c r="A24" s="60">
        <v>15</v>
      </c>
      <c r="B24" s="79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33">
        <f t="shared" si="0"/>
      </c>
      <c r="P24" s="82"/>
      <c r="Q24" s="80">
        <f t="shared" si="1"/>
        <v>0</v>
      </c>
    </row>
    <row r="25" spans="1:17" ht="15.75" customHeight="1">
      <c r="A25" s="60">
        <v>16</v>
      </c>
      <c r="B25" s="7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81"/>
      <c r="O25" s="33">
        <f t="shared" si="0"/>
      </c>
      <c r="P25" s="83"/>
      <c r="Q25" s="80">
        <f t="shared" si="1"/>
        <v>0</v>
      </c>
    </row>
    <row r="26" spans="1:17" ht="15.75" customHeight="1">
      <c r="A26" s="60"/>
      <c r="B26" s="79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3">
        <f t="shared" si="0"/>
      </c>
      <c r="P26" s="83"/>
      <c r="Q26" s="80">
        <f t="shared" si="1"/>
        <v>0</v>
      </c>
    </row>
    <row r="27" spans="1:17" ht="15.75" customHeight="1">
      <c r="A27" s="60"/>
      <c r="B27" s="79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3">
        <f t="shared" si="0"/>
      </c>
      <c r="P27" s="83"/>
      <c r="Q27" s="80">
        <f t="shared" si="1"/>
        <v>0</v>
      </c>
    </row>
    <row r="28" spans="1:17" ht="15.75" customHeight="1">
      <c r="A28" s="60"/>
      <c r="B28" s="79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33">
        <f t="shared" si="0"/>
      </c>
      <c r="P28" s="83"/>
      <c r="Q28" s="80">
        <f t="shared" si="1"/>
        <v>0</v>
      </c>
    </row>
    <row r="29" spans="1:17" ht="15.75" customHeight="1">
      <c r="A29" s="60"/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33">
        <f t="shared" si="0"/>
      </c>
      <c r="P29" s="82"/>
      <c r="Q29" s="80">
        <f t="shared" si="1"/>
        <v>0</v>
      </c>
    </row>
    <row r="30" spans="1:17" ht="15.75" customHeight="1">
      <c r="A30" s="60"/>
      <c r="B30" s="7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1"/>
      <c r="O30" s="33">
        <f t="shared" si="0"/>
      </c>
      <c r="P30" s="83"/>
      <c r="Q30" s="80">
        <f t="shared" si="1"/>
        <v>0</v>
      </c>
    </row>
    <row r="31" spans="1:17" ht="15.75" customHeight="1">
      <c r="A31" s="60"/>
      <c r="B31" s="79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33">
        <f t="shared" si="0"/>
      </c>
      <c r="P31" s="83"/>
      <c r="Q31" s="80">
        <f t="shared" si="1"/>
        <v>0</v>
      </c>
    </row>
    <row r="32" spans="1:17" ht="15.75" customHeight="1">
      <c r="A32" s="60"/>
      <c r="B32" s="7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1"/>
      <c r="O32" s="33">
        <f t="shared" si="0"/>
      </c>
      <c r="P32" s="83"/>
      <c r="Q32" s="80">
        <f t="shared" si="1"/>
        <v>0</v>
      </c>
    </row>
    <row r="33" spans="1:17" ht="15.75" customHeight="1">
      <c r="A33" s="60"/>
      <c r="B33" s="7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1"/>
      <c r="O33" s="33">
        <f t="shared" si="0"/>
      </c>
      <c r="P33" s="83"/>
      <c r="Q33" s="80">
        <f t="shared" si="1"/>
        <v>0</v>
      </c>
    </row>
    <row r="34" spans="1:17" ht="15.75" customHeight="1">
      <c r="A34" s="60"/>
      <c r="B34" s="7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1"/>
      <c r="O34" s="33">
        <f t="shared" si="0"/>
      </c>
      <c r="P34" s="83"/>
      <c r="Q34" s="80">
        <f t="shared" si="1"/>
        <v>0</v>
      </c>
    </row>
    <row r="35" spans="1:17" ht="15.75" customHeight="1">
      <c r="A35" s="60"/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3">
        <f t="shared" si="0"/>
      </c>
      <c r="P35" s="83"/>
      <c r="Q35" s="80">
        <f t="shared" si="1"/>
        <v>0</v>
      </c>
    </row>
    <row r="36" spans="1:17" ht="15.75" customHeight="1">
      <c r="A36" s="60"/>
      <c r="B36" s="7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1"/>
      <c r="O36" s="33">
        <f t="shared" si="0"/>
      </c>
      <c r="P36" s="83"/>
      <c r="Q36" s="80">
        <f t="shared" si="1"/>
        <v>0</v>
      </c>
    </row>
    <row r="37" spans="1:17" ht="15.75" customHeight="1">
      <c r="A37" s="60"/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33">
        <f t="shared" si="0"/>
      </c>
      <c r="P37" s="83"/>
      <c r="Q37" s="80">
        <f t="shared" si="1"/>
        <v>0</v>
      </c>
    </row>
    <row r="38" spans="1:17" ht="15.75" customHeight="1">
      <c r="A38" s="60"/>
      <c r="B38" s="7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1"/>
      <c r="O38" s="33">
        <f t="shared" si="0"/>
      </c>
      <c r="P38" s="83"/>
      <c r="Q38" s="80">
        <f t="shared" si="1"/>
        <v>0</v>
      </c>
    </row>
    <row r="39" spans="1:17" ht="15.75" customHeight="1">
      <c r="A39" s="60"/>
      <c r="B39" s="7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1"/>
      <c r="O39" s="33">
        <f t="shared" si="0"/>
      </c>
      <c r="P39" s="83"/>
      <c r="Q39" s="80">
        <f t="shared" si="1"/>
        <v>0</v>
      </c>
    </row>
    <row r="40" spans="1:17" ht="15.75" customHeight="1">
      <c r="A40" s="60"/>
      <c r="B40" s="7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1"/>
      <c r="O40" s="33">
        <f t="shared" si="0"/>
      </c>
      <c r="P40" s="83"/>
      <c r="Q40" s="80">
        <f t="shared" si="1"/>
        <v>0</v>
      </c>
    </row>
    <row r="41" spans="1:17" ht="15.75" customHeight="1">
      <c r="A41" s="60"/>
      <c r="B41" s="7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33">
        <f t="shared" si="0"/>
      </c>
      <c r="P41" s="83"/>
      <c r="Q41" s="80">
        <f t="shared" si="1"/>
        <v>0</v>
      </c>
    </row>
    <row r="42" spans="1:17" ht="15.75" customHeight="1">
      <c r="A42" s="60"/>
      <c r="B42" s="7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1"/>
      <c r="O42" s="33">
        <f t="shared" si="0"/>
      </c>
      <c r="P42" s="83"/>
      <c r="Q42" s="80">
        <f t="shared" si="1"/>
        <v>0</v>
      </c>
    </row>
    <row r="43" spans="1:17" ht="15.75" customHeight="1">
      <c r="A43" s="60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33">
        <f t="shared" si="0"/>
      </c>
      <c r="P43" s="83"/>
      <c r="Q43" s="80">
        <f t="shared" si="1"/>
        <v>0</v>
      </c>
    </row>
    <row r="44" spans="1:17" ht="15.75" customHeight="1">
      <c r="A44" s="60"/>
      <c r="B44" s="79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3">
        <f t="shared" si="0"/>
      </c>
      <c r="P44" s="83"/>
      <c r="Q44" s="80">
        <f t="shared" si="1"/>
        <v>0</v>
      </c>
    </row>
    <row r="45" spans="1:17" ht="15.75" customHeight="1">
      <c r="A45" s="60"/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33">
        <f t="shared" si="0"/>
      </c>
      <c r="P45" s="83"/>
      <c r="Q45" s="80">
        <f t="shared" si="1"/>
        <v>0</v>
      </c>
    </row>
    <row r="46" spans="1:17" ht="15.75" customHeight="1">
      <c r="A46" s="60"/>
      <c r="B46" s="7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1"/>
      <c r="O46" s="33">
        <f t="shared" si="0"/>
      </c>
      <c r="P46" s="83"/>
      <c r="Q46" s="80">
        <f t="shared" si="1"/>
        <v>0</v>
      </c>
    </row>
    <row r="47" spans="1:17" ht="15.75" customHeight="1">
      <c r="A47" s="60"/>
      <c r="B47" s="79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33">
        <f t="shared" si="0"/>
      </c>
      <c r="P47" s="83"/>
      <c r="Q47" s="80">
        <f t="shared" si="1"/>
        <v>0</v>
      </c>
    </row>
    <row r="48" spans="1:17" ht="15.75" customHeight="1">
      <c r="A48" s="60"/>
      <c r="B48" s="7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1"/>
      <c r="O48" s="33">
        <f t="shared" si="0"/>
      </c>
      <c r="P48" s="83"/>
      <c r="Q48" s="80">
        <f t="shared" si="1"/>
        <v>0</v>
      </c>
    </row>
    <row r="49" spans="1:17" ht="15.75" customHeight="1">
      <c r="A49" s="60"/>
      <c r="B49" s="79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33">
        <f t="shared" si="0"/>
      </c>
      <c r="P49" s="83"/>
      <c r="Q49" s="80">
        <f t="shared" si="1"/>
        <v>0</v>
      </c>
    </row>
  </sheetData>
  <sheetProtection selectLockedCells="1" selectUnlockedCells="1"/>
  <mergeCells count="32">
    <mergeCell ref="S13:T13"/>
    <mergeCell ref="S14:T14"/>
    <mergeCell ref="Q3:Q5"/>
    <mergeCell ref="S3:S5"/>
    <mergeCell ref="R4:R5"/>
    <mergeCell ref="T4:T5"/>
    <mergeCell ref="S11:T11"/>
    <mergeCell ref="S12:T12"/>
    <mergeCell ref="B6:C8"/>
    <mergeCell ref="D6:F6"/>
    <mergeCell ref="G6:I8"/>
    <mergeCell ref="J6:K6"/>
    <mergeCell ref="L6:N8"/>
    <mergeCell ref="O6:P6"/>
    <mergeCell ref="D7:F8"/>
    <mergeCell ref="J7:K8"/>
    <mergeCell ref="O7:P8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A1:C1"/>
    <mergeCell ref="D1:K1"/>
    <mergeCell ref="A2:C2"/>
    <mergeCell ref="D2:F2"/>
    <mergeCell ref="G2:I2"/>
    <mergeCell ref="J2:K2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geOrder="overThenDown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9"/>
  <sheetViews>
    <sheetView zoomScalePageLayoutView="0" workbookViewId="0" topLeftCell="A1">
      <selection activeCell="A1" sqref="A1:V26"/>
    </sheetView>
  </sheetViews>
  <sheetFormatPr defaultColWidth="11.5742187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12.140625" style="1" customWidth="1"/>
    <col min="18" max="18" width="9.140625" style="1" customWidth="1"/>
    <col min="19" max="19" width="12.00390625" style="121" customWidth="1"/>
    <col min="20" max="20" width="13.7109375" style="1" customWidth="1"/>
    <col min="21" max="255" width="9.140625" style="1" customWidth="1"/>
  </cols>
  <sheetData>
    <row r="1" spans="1:19" ht="15.75" customHeight="1">
      <c r="A1" s="249" t="s">
        <v>87</v>
      </c>
      <c r="B1" s="249"/>
      <c r="C1" s="249"/>
      <c r="D1" s="250" t="s">
        <v>27</v>
      </c>
      <c r="E1" s="250"/>
      <c r="F1" s="250"/>
      <c r="G1" s="250"/>
      <c r="H1" s="250"/>
      <c r="I1" s="250"/>
      <c r="J1" s="250"/>
      <c r="K1" s="250"/>
      <c r="R1" s="123"/>
      <c r="S1" s="124"/>
    </row>
    <row r="2" spans="1:24" ht="15.75" customHeight="1">
      <c r="A2" s="249" t="s">
        <v>2</v>
      </c>
      <c r="B2" s="249"/>
      <c r="C2" s="249"/>
      <c r="D2" s="250" t="s">
        <v>28</v>
      </c>
      <c r="E2" s="250"/>
      <c r="F2" s="250"/>
      <c r="G2" s="251" t="s">
        <v>88</v>
      </c>
      <c r="H2" s="251"/>
      <c r="I2" s="251"/>
      <c r="J2" s="252" t="s">
        <v>89</v>
      </c>
      <c r="K2" s="252"/>
      <c r="L2" s="125"/>
      <c r="M2" s="126"/>
      <c r="N2" s="127"/>
      <c r="O2" s="127"/>
      <c r="P2" s="128"/>
      <c r="R2" s="129"/>
      <c r="S2" s="124"/>
      <c r="T2" s="130"/>
      <c r="U2" s="131"/>
      <c r="V2" s="131"/>
      <c r="W2" s="131"/>
      <c r="X2" s="131"/>
    </row>
    <row r="3" spans="1:24" ht="15.75" customHeight="1">
      <c r="A3" s="122"/>
      <c r="B3" s="253" t="s">
        <v>90</v>
      </c>
      <c r="C3" s="253"/>
      <c r="D3" s="254" t="s">
        <v>91</v>
      </c>
      <c r="E3" s="254"/>
      <c r="F3" s="254"/>
      <c r="G3" s="255" t="s">
        <v>117</v>
      </c>
      <c r="H3" s="255"/>
      <c r="I3" s="255"/>
      <c r="J3" s="256" t="s">
        <v>91</v>
      </c>
      <c r="K3" s="256"/>
      <c r="L3" s="257" t="s">
        <v>92</v>
      </c>
      <c r="M3" s="257"/>
      <c r="N3" s="257"/>
      <c r="O3" s="258" t="s">
        <v>91</v>
      </c>
      <c r="P3" s="259"/>
      <c r="Q3" s="277" t="s">
        <v>93</v>
      </c>
      <c r="R3" s="159" t="s">
        <v>91</v>
      </c>
      <c r="S3" s="280" t="s">
        <v>118</v>
      </c>
      <c r="T3" s="158" t="s">
        <v>91</v>
      </c>
      <c r="U3" s="131"/>
      <c r="V3" s="131"/>
      <c r="W3" s="131"/>
      <c r="X3" s="131"/>
    </row>
    <row r="4" spans="1:24" ht="15.75" customHeight="1">
      <c r="A4" s="122"/>
      <c r="B4" s="253"/>
      <c r="C4" s="253"/>
      <c r="D4" s="260">
        <v>15</v>
      </c>
      <c r="E4" s="260"/>
      <c r="F4" s="260"/>
      <c r="G4" s="255"/>
      <c r="H4" s="255"/>
      <c r="I4" s="255"/>
      <c r="J4" s="261">
        <v>81</v>
      </c>
      <c r="K4" s="261"/>
      <c r="L4" s="257"/>
      <c r="M4" s="257"/>
      <c r="N4" s="257"/>
      <c r="O4" s="262">
        <v>64</v>
      </c>
      <c r="P4" s="263"/>
      <c r="Q4" s="278"/>
      <c r="R4" s="283">
        <v>87</v>
      </c>
      <c r="S4" s="281"/>
      <c r="T4" s="285">
        <v>86</v>
      </c>
      <c r="U4" s="131"/>
      <c r="V4" s="131"/>
      <c r="W4" s="131"/>
      <c r="X4" s="131"/>
    </row>
    <row r="5" spans="1:24" ht="15.75" customHeight="1">
      <c r="A5" s="122"/>
      <c r="B5" s="253"/>
      <c r="C5" s="253"/>
      <c r="D5" s="260"/>
      <c r="E5" s="260"/>
      <c r="F5" s="260"/>
      <c r="G5" s="255"/>
      <c r="H5" s="255"/>
      <c r="I5" s="255"/>
      <c r="J5" s="261"/>
      <c r="K5" s="261"/>
      <c r="L5" s="257"/>
      <c r="M5" s="257"/>
      <c r="N5" s="257"/>
      <c r="O5" s="262"/>
      <c r="P5" s="263"/>
      <c r="Q5" s="279"/>
      <c r="R5" s="284"/>
      <c r="S5" s="282"/>
      <c r="T5" s="286"/>
      <c r="U5" s="131"/>
      <c r="V5" s="131"/>
      <c r="W5" s="131"/>
      <c r="X5" s="131"/>
    </row>
    <row r="6" spans="1:24" ht="15.75" customHeight="1">
      <c r="A6" s="122"/>
      <c r="B6" s="264" t="s">
        <v>119</v>
      </c>
      <c r="C6" s="264"/>
      <c r="D6" s="265" t="s">
        <v>91</v>
      </c>
      <c r="E6" s="265"/>
      <c r="F6" s="265"/>
      <c r="G6" s="266" t="s">
        <v>261</v>
      </c>
      <c r="H6" s="266"/>
      <c r="I6" s="266"/>
      <c r="J6" s="267" t="s">
        <v>91</v>
      </c>
      <c r="K6" s="267"/>
      <c r="L6" s="268" t="s">
        <v>121</v>
      </c>
      <c r="M6" s="268"/>
      <c r="N6" s="268"/>
      <c r="O6" s="269" t="s">
        <v>91</v>
      </c>
      <c r="P6" s="269"/>
      <c r="Q6" s="160" t="s">
        <v>20</v>
      </c>
      <c r="R6" s="161" t="s">
        <v>83</v>
      </c>
      <c r="S6" s="162">
        <v>129</v>
      </c>
      <c r="T6" s="163" t="s">
        <v>91</v>
      </c>
      <c r="U6" s="131"/>
      <c r="V6" s="131"/>
      <c r="W6" s="131"/>
      <c r="X6" s="131"/>
    </row>
    <row r="7" spans="1:24" ht="15.75" customHeight="1">
      <c r="A7" s="122"/>
      <c r="B7" s="264"/>
      <c r="C7" s="264"/>
      <c r="D7" s="270">
        <v>672</v>
      </c>
      <c r="E7" s="270"/>
      <c r="F7" s="270"/>
      <c r="G7" s="266"/>
      <c r="H7" s="266"/>
      <c r="I7" s="266"/>
      <c r="J7" s="271">
        <v>302</v>
      </c>
      <c r="K7" s="271"/>
      <c r="L7" s="268"/>
      <c r="M7" s="268"/>
      <c r="N7" s="268"/>
      <c r="O7" s="272">
        <v>204</v>
      </c>
      <c r="P7" s="272"/>
      <c r="Q7" s="164" t="s">
        <v>20</v>
      </c>
      <c r="R7" s="165" t="s">
        <v>122</v>
      </c>
      <c r="S7" s="166">
        <v>42</v>
      </c>
      <c r="T7" s="167" t="s">
        <v>91</v>
      </c>
      <c r="U7" s="131"/>
      <c r="V7" s="131"/>
      <c r="W7" s="131"/>
      <c r="X7" s="131"/>
    </row>
    <row r="8" spans="1:255" ht="15.75" customHeight="1">
      <c r="A8"/>
      <c r="B8" s="264"/>
      <c r="C8" s="264"/>
      <c r="D8" s="270"/>
      <c r="E8" s="270"/>
      <c r="F8" s="270"/>
      <c r="G8" s="266"/>
      <c r="H8" s="266"/>
      <c r="I8" s="266"/>
      <c r="J8" s="271"/>
      <c r="K8" s="271"/>
      <c r="L8" s="268"/>
      <c r="M8" s="268"/>
      <c r="N8" s="268"/>
      <c r="O8" s="272"/>
      <c r="P8" s="272"/>
      <c r="Q8" s="168" t="s">
        <v>20</v>
      </c>
      <c r="R8" s="169" t="s">
        <v>123</v>
      </c>
      <c r="S8" s="170">
        <v>21</v>
      </c>
      <c r="T8" s="171" t="s">
        <v>91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80" s="18" customFormat="1" ht="21" customHeight="1">
      <c r="A9" s="72"/>
      <c r="B9" s="73" t="s">
        <v>3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4" t="s">
        <v>64</v>
      </c>
      <c r="M9" s="74" t="s">
        <v>15</v>
      </c>
      <c r="N9" s="75" t="s">
        <v>16</v>
      </c>
      <c r="O9" s="76" t="s">
        <v>94</v>
      </c>
      <c r="P9" s="77" t="s">
        <v>95</v>
      </c>
      <c r="Q9" s="16" t="s">
        <v>20</v>
      </c>
      <c r="R9" s="132"/>
      <c r="S9" s="133"/>
      <c r="T9" s="134"/>
      <c r="U9" s="135"/>
      <c r="V9" s="135"/>
      <c r="W9" s="135"/>
      <c r="X9" s="135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</row>
    <row r="10" spans="1:20" ht="15.75" customHeight="1" thickBot="1">
      <c r="A10" s="60">
        <v>1</v>
      </c>
      <c r="B10" s="79">
        <v>84</v>
      </c>
      <c r="C10" s="78">
        <v>15</v>
      </c>
      <c r="D10" s="78">
        <v>12</v>
      </c>
      <c r="E10" s="78">
        <v>9</v>
      </c>
      <c r="F10" s="78">
        <v>9</v>
      </c>
      <c r="G10" s="78">
        <v>15</v>
      </c>
      <c r="H10" s="78">
        <v>15</v>
      </c>
      <c r="I10" s="78">
        <v>9</v>
      </c>
      <c r="J10" s="78">
        <v>9</v>
      </c>
      <c r="K10" s="78">
        <v>9</v>
      </c>
      <c r="L10" s="78">
        <v>9</v>
      </c>
      <c r="M10" s="78">
        <v>3</v>
      </c>
      <c r="N10" s="78"/>
      <c r="O10" s="33">
        <f aca="true" t="shared" si="0" ref="O10:O25">IF(B10="","",SUM(C10:M10)-(N10))</f>
        <v>114</v>
      </c>
      <c r="P10" s="82" t="s">
        <v>241</v>
      </c>
      <c r="Q10" s="80">
        <f aca="true" t="shared" si="1" ref="Q10:Q49">SUM(C10:E10)</f>
        <v>36</v>
      </c>
      <c r="S10" s="172" t="s">
        <v>124</v>
      </c>
      <c r="T10" s="137"/>
    </row>
    <row r="11" spans="1:22" ht="15.75" customHeight="1">
      <c r="A11" s="60">
        <v>2</v>
      </c>
      <c r="B11" s="79">
        <v>137</v>
      </c>
      <c r="C11" s="78">
        <v>12</v>
      </c>
      <c r="D11" s="78">
        <v>9</v>
      </c>
      <c r="E11" s="78">
        <v>9</v>
      </c>
      <c r="F11" s="78">
        <v>9</v>
      </c>
      <c r="G11" s="78">
        <v>15</v>
      </c>
      <c r="H11" s="78">
        <v>15</v>
      </c>
      <c r="I11" s="78">
        <v>9</v>
      </c>
      <c r="J11" s="78">
        <v>9</v>
      </c>
      <c r="K11" s="78">
        <v>12</v>
      </c>
      <c r="L11" s="78">
        <v>9</v>
      </c>
      <c r="M11" s="78">
        <v>3</v>
      </c>
      <c r="N11" s="78"/>
      <c r="O11" s="33">
        <f t="shared" si="0"/>
        <v>111</v>
      </c>
      <c r="P11" s="82" t="s">
        <v>241</v>
      </c>
      <c r="Q11" s="80">
        <f t="shared" si="1"/>
        <v>30</v>
      </c>
      <c r="S11" s="287" t="s">
        <v>125</v>
      </c>
      <c r="T11" s="288"/>
      <c r="U11" s="176">
        <v>231</v>
      </c>
      <c r="V11" s="173" t="s">
        <v>91</v>
      </c>
    </row>
    <row r="12" spans="1:22" ht="15.75" customHeight="1">
      <c r="A12" s="60">
        <v>3</v>
      </c>
      <c r="B12" s="79">
        <v>114</v>
      </c>
      <c r="C12" s="19">
        <v>15</v>
      </c>
      <c r="D12" s="19">
        <v>12</v>
      </c>
      <c r="E12" s="19">
        <v>6</v>
      </c>
      <c r="F12" s="19">
        <v>9</v>
      </c>
      <c r="G12" s="19">
        <v>15</v>
      </c>
      <c r="H12" s="19">
        <v>12</v>
      </c>
      <c r="I12" s="19">
        <v>12</v>
      </c>
      <c r="J12" s="19">
        <v>9</v>
      </c>
      <c r="K12" s="19">
        <v>9</v>
      </c>
      <c r="L12" s="19">
        <v>6</v>
      </c>
      <c r="M12" s="19">
        <v>3</v>
      </c>
      <c r="N12" s="81"/>
      <c r="O12" s="33">
        <f t="shared" si="0"/>
        <v>108</v>
      </c>
      <c r="P12" s="82" t="s">
        <v>241</v>
      </c>
      <c r="Q12" s="80">
        <f t="shared" si="1"/>
        <v>33</v>
      </c>
      <c r="S12" s="273" t="s">
        <v>112</v>
      </c>
      <c r="T12" s="274"/>
      <c r="U12" s="177">
        <v>1053</v>
      </c>
      <c r="V12" s="174" t="s">
        <v>91</v>
      </c>
    </row>
    <row r="13" spans="1:22" ht="15.75" customHeight="1">
      <c r="A13" s="60">
        <v>4</v>
      </c>
      <c r="B13" s="79">
        <v>27</v>
      </c>
      <c r="C13" s="19">
        <v>12</v>
      </c>
      <c r="D13" s="19">
        <v>9</v>
      </c>
      <c r="E13" s="19">
        <v>6</v>
      </c>
      <c r="F13" s="19">
        <v>6</v>
      </c>
      <c r="G13" s="19">
        <v>15</v>
      </c>
      <c r="H13" s="19">
        <v>15</v>
      </c>
      <c r="I13" s="19">
        <v>9</v>
      </c>
      <c r="J13" s="19">
        <v>9</v>
      </c>
      <c r="K13" s="19">
        <v>9</v>
      </c>
      <c r="L13" s="19">
        <v>9</v>
      </c>
      <c r="M13" s="19">
        <v>3</v>
      </c>
      <c r="N13" s="81"/>
      <c r="O13" s="33">
        <f t="shared" si="0"/>
        <v>102</v>
      </c>
      <c r="P13" s="82" t="s">
        <v>241</v>
      </c>
      <c r="Q13" s="80">
        <f t="shared" si="1"/>
        <v>27</v>
      </c>
      <c r="S13" s="273" t="s">
        <v>113</v>
      </c>
      <c r="T13" s="274"/>
      <c r="U13" s="177">
        <v>806</v>
      </c>
      <c r="V13" s="174" t="s">
        <v>91</v>
      </c>
    </row>
    <row r="14" spans="1:22" ht="15.75" customHeight="1" thickBot="1">
      <c r="A14" s="60">
        <v>5</v>
      </c>
      <c r="B14" s="79">
        <v>116</v>
      </c>
      <c r="C14" s="19">
        <v>12</v>
      </c>
      <c r="D14" s="19">
        <v>9</v>
      </c>
      <c r="E14" s="19">
        <v>6</v>
      </c>
      <c r="F14" s="19">
        <v>9</v>
      </c>
      <c r="G14" s="19">
        <v>12</v>
      </c>
      <c r="H14" s="19">
        <v>15</v>
      </c>
      <c r="I14" s="19">
        <v>9</v>
      </c>
      <c r="J14" s="19">
        <v>9</v>
      </c>
      <c r="K14" s="19">
        <v>9</v>
      </c>
      <c r="L14" s="19">
        <v>9</v>
      </c>
      <c r="M14" s="19">
        <v>3</v>
      </c>
      <c r="N14" s="81"/>
      <c r="O14" s="33">
        <f t="shared" si="0"/>
        <v>102</v>
      </c>
      <c r="P14" s="82" t="s">
        <v>241</v>
      </c>
      <c r="Q14" s="80">
        <f t="shared" si="1"/>
        <v>27</v>
      </c>
      <c r="S14" s="275" t="s">
        <v>114</v>
      </c>
      <c r="T14" s="276"/>
      <c r="U14" s="178">
        <v>636</v>
      </c>
      <c r="V14" s="175" t="s">
        <v>91</v>
      </c>
    </row>
    <row r="15" spans="1:21" ht="15.75" customHeight="1">
      <c r="A15" s="60">
        <v>6</v>
      </c>
      <c r="B15" s="79">
        <v>16</v>
      </c>
      <c r="C15" s="78">
        <v>15</v>
      </c>
      <c r="D15" s="78">
        <v>12</v>
      </c>
      <c r="E15" s="78">
        <v>9</v>
      </c>
      <c r="F15" s="78">
        <v>9</v>
      </c>
      <c r="G15" s="78">
        <v>15</v>
      </c>
      <c r="H15" s="78">
        <v>9</v>
      </c>
      <c r="I15" s="78">
        <v>9</v>
      </c>
      <c r="J15" s="78">
        <v>12</v>
      </c>
      <c r="K15" s="78">
        <v>9</v>
      </c>
      <c r="L15" s="78"/>
      <c r="M15" s="78"/>
      <c r="N15" s="78"/>
      <c r="O15" s="33">
        <f t="shared" si="0"/>
        <v>99</v>
      </c>
      <c r="P15" s="82" t="s">
        <v>241</v>
      </c>
      <c r="Q15" s="80">
        <f t="shared" si="1"/>
        <v>36</v>
      </c>
      <c r="U15" s="17"/>
    </row>
    <row r="16" spans="1:19" ht="15.75" customHeight="1">
      <c r="A16" s="60">
        <v>7</v>
      </c>
      <c r="B16" s="79">
        <v>83</v>
      </c>
      <c r="C16" s="78">
        <v>12</v>
      </c>
      <c r="D16" s="78">
        <v>9</v>
      </c>
      <c r="E16" s="78"/>
      <c r="F16" s="78">
        <v>9</v>
      </c>
      <c r="G16" s="78">
        <v>12</v>
      </c>
      <c r="H16" s="78">
        <v>13</v>
      </c>
      <c r="I16" s="78">
        <v>9</v>
      </c>
      <c r="J16" s="78">
        <v>9</v>
      </c>
      <c r="K16" s="78">
        <v>6</v>
      </c>
      <c r="L16" s="78">
        <v>10</v>
      </c>
      <c r="M16" s="78"/>
      <c r="N16" s="78"/>
      <c r="O16" s="33">
        <f t="shared" si="0"/>
        <v>89</v>
      </c>
      <c r="P16" s="82" t="s">
        <v>241</v>
      </c>
      <c r="Q16" s="80">
        <f t="shared" si="1"/>
        <v>21</v>
      </c>
      <c r="S16" s="1"/>
    </row>
    <row r="17" spans="1:19" ht="15.75" customHeight="1">
      <c r="A17" s="60">
        <v>8</v>
      </c>
      <c r="B17" s="79" t="s">
        <v>157</v>
      </c>
      <c r="C17" s="19">
        <v>12</v>
      </c>
      <c r="D17" s="19">
        <v>9</v>
      </c>
      <c r="E17" s="19">
        <v>0</v>
      </c>
      <c r="F17" s="19">
        <v>6</v>
      </c>
      <c r="G17" s="19">
        <v>9</v>
      </c>
      <c r="H17" s="19">
        <v>12</v>
      </c>
      <c r="I17" s="19">
        <v>6</v>
      </c>
      <c r="J17" s="19">
        <v>9</v>
      </c>
      <c r="K17" s="19">
        <v>6</v>
      </c>
      <c r="L17" s="19">
        <v>12</v>
      </c>
      <c r="M17" s="19"/>
      <c r="N17" s="81"/>
      <c r="O17" s="33">
        <f t="shared" si="0"/>
        <v>81</v>
      </c>
      <c r="P17" s="82" t="s">
        <v>240</v>
      </c>
      <c r="Q17" s="80">
        <f t="shared" si="1"/>
        <v>21</v>
      </c>
      <c r="S17" s="1"/>
    </row>
    <row r="18" spans="1:19" ht="15.75" customHeight="1">
      <c r="A18" s="60">
        <v>9</v>
      </c>
      <c r="B18" s="79">
        <v>118</v>
      </c>
      <c r="C18" s="78">
        <v>12</v>
      </c>
      <c r="D18" s="78">
        <v>9</v>
      </c>
      <c r="E18" s="78"/>
      <c r="F18" s="78">
        <v>6</v>
      </c>
      <c r="G18" s="78">
        <v>9</v>
      </c>
      <c r="H18" s="78">
        <v>12</v>
      </c>
      <c r="I18" s="78">
        <v>6</v>
      </c>
      <c r="J18" s="78">
        <v>6</v>
      </c>
      <c r="K18" s="78">
        <v>6</v>
      </c>
      <c r="L18" s="78">
        <v>9</v>
      </c>
      <c r="M18" s="78"/>
      <c r="N18" s="78"/>
      <c r="O18" s="33">
        <f t="shared" si="0"/>
        <v>75</v>
      </c>
      <c r="P18" s="82" t="s">
        <v>241</v>
      </c>
      <c r="Q18" s="80">
        <f t="shared" si="1"/>
        <v>21</v>
      </c>
      <c r="S18" s="1"/>
    </row>
    <row r="19" spans="1:17" ht="15.75" customHeight="1">
      <c r="A19" s="60">
        <v>10</v>
      </c>
      <c r="B19" s="79" t="s">
        <v>158</v>
      </c>
      <c r="C19" s="19">
        <v>12</v>
      </c>
      <c r="D19" s="19">
        <v>0</v>
      </c>
      <c r="E19" s="19">
        <v>0</v>
      </c>
      <c r="F19" s="19">
        <v>9</v>
      </c>
      <c r="G19" s="19">
        <v>9</v>
      </c>
      <c r="H19" s="19">
        <v>13</v>
      </c>
      <c r="I19" s="19">
        <v>6</v>
      </c>
      <c r="J19" s="19">
        <v>6</v>
      </c>
      <c r="K19" s="19">
        <v>9</v>
      </c>
      <c r="L19" s="19">
        <v>10</v>
      </c>
      <c r="M19" s="19"/>
      <c r="N19" s="81"/>
      <c r="O19" s="33">
        <f t="shared" si="0"/>
        <v>74</v>
      </c>
      <c r="P19" s="83" t="s">
        <v>240</v>
      </c>
      <c r="Q19" s="80">
        <f t="shared" si="1"/>
        <v>12</v>
      </c>
    </row>
    <row r="20" spans="1:19" ht="15.75" customHeight="1">
      <c r="A20" s="60">
        <v>11</v>
      </c>
      <c r="B20" s="79">
        <v>10</v>
      </c>
      <c r="C20" s="19">
        <v>12</v>
      </c>
      <c r="D20" s="19">
        <v>9</v>
      </c>
      <c r="E20" s="19"/>
      <c r="F20" s="19">
        <v>6</v>
      </c>
      <c r="G20" s="19"/>
      <c r="H20" s="19">
        <v>12</v>
      </c>
      <c r="I20" s="19">
        <v>9</v>
      </c>
      <c r="J20" s="19">
        <v>6</v>
      </c>
      <c r="K20" s="19">
        <v>9</v>
      </c>
      <c r="L20" s="19">
        <v>9</v>
      </c>
      <c r="M20" s="19"/>
      <c r="N20" s="81"/>
      <c r="O20" s="33">
        <f t="shared" si="0"/>
        <v>72</v>
      </c>
      <c r="P20" s="82" t="s">
        <v>241</v>
      </c>
      <c r="Q20" s="80">
        <f t="shared" si="1"/>
        <v>21</v>
      </c>
      <c r="R20" s="139"/>
      <c r="S20" s="140"/>
    </row>
    <row r="21" spans="1:17" ht="15.75" customHeight="1">
      <c r="A21" s="60">
        <v>12</v>
      </c>
      <c r="B21" s="79">
        <v>95</v>
      </c>
      <c r="C21" s="19"/>
      <c r="D21" s="19">
        <v>9</v>
      </c>
      <c r="E21" s="19"/>
      <c r="F21" s="19">
        <v>6</v>
      </c>
      <c r="G21" s="19">
        <v>9</v>
      </c>
      <c r="H21" s="19">
        <v>12</v>
      </c>
      <c r="I21" s="19">
        <v>9</v>
      </c>
      <c r="J21" s="19">
        <v>9</v>
      </c>
      <c r="K21" s="19">
        <v>6</v>
      </c>
      <c r="L21" s="19">
        <v>6</v>
      </c>
      <c r="M21" s="19"/>
      <c r="N21" s="81"/>
      <c r="O21" s="33">
        <f t="shared" si="0"/>
        <v>66</v>
      </c>
      <c r="P21" s="82" t="s">
        <v>241</v>
      </c>
      <c r="Q21" s="80">
        <f t="shared" si="1"/>
        <v>9</v>
      </c>
    </row>
    <row r="22" spans="1:17" ht="15.75" customHeight="1">
      <c r="A22" s="60">
        <v>13</v>
      </c>
      <c r="B22" s="79" t="s">
        <v>159</v>
      </c>
      <c r="C22" s="78">
        <v>0</v>
      </c>
      <c r="D22" s="78">
        <v>0</v>
      </c>
      <c r="E22" s="78">
        <v>0</v>
      </c>
      <c r="F22" s="78">
        <v>6</v>
      </c>
      <c r="G22" s="78">
        <v>10</v>
      </c>
      <c r="H22" s="78">
        <v>12</v>
      </c>
      <c r="I22" s="78">
        <v>0</v>
      </c>
      <c r="J22" s="78">
        <v>6</v>
      </c>
      <c r="K22" s="78">
        <v>9</v>
      </c>
      <c r="L22" s="78">
        <v>6</v>
      </c>
      <c r="M22" s="78"/>
      <c r="N22" s="78"/>
      <c r="O22" s="33">
        <f t="shared" si="0"/>
        <v>49</v>
      </c>
      <c r="P22" s="83" t="s">
        <v>240</v>
      </c>
      <c r="Q22" s="80">
        <f t="shared" si="1"/>
        <v>0</v>
      </c>
    </row>
    <row r="23" spans="1:17" ht="15.75" customHeight="1">
      <c r="A23" s="60">
        <v>14</v>
      </c>
      <c r="B23" s="79">
        <v>43</v>
      </c>
      <c r="C23" s="19"/>
      <c r="D23" s="19"/>
      <c r="E23" s="19"/>
      <c r="F23" s="19">
        <v>6</v>
      </c>
      <c r="G23" s="19"/>
      <c r="H23" s="19"/>
      <c r="I23" s="19">
        <v>6</v>
      </c>
      <c r="J23" s="19">
        <v>9</v>
      </c>
      <c r="K23" s="19">
        <v>9</v>
      </c>
      <c r="L23" s="19">
        <v>6</v>
      </c>
      <c r="M23" s="19"/>
      <c r="N23" s="81"/>
      <c r="O23" s="33">
        <f t="shared" si="0"/>
        <v>36</v>
      </c>
      <c r="P23" s="82" t="s">
        <v>241</v>
      </c>
      <c r="Q23" s="80">
        <f t="shared" si="1"/>
        <v>0</v>
      </c>
    </row>
    <row r="24" spans="1:17" ht="15.75" customHeight="1">
      <c r="A24" s="60">
        <v>15</v>
      </c>
      <c r="B24" s="79">
        <v>21</v>
      </c>
      <c r="C24" s="78">
        <v>0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33">
        <f t="shared" si="0"/>
        <v>0</v>
      </c>
      <c r="P24" s="82" t="s">
        <v>241</v>
      </c>
      <c r="Q24" s="80">
        <f t="shared" si="1"/>
        <v>0</v>
      </c>
    </row>
    <row r="25" spans="1:17" ht="15.75" customHeight="1">
      <c r="A25" s="60">
        <v>16</v>
      </c>
      <c r="B25" s="79" t="s">
        <v>153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33">
        <f t="shared" si="0"/>
        <v>0</v>
      </c>
      <c r="P25" s="83" t="s">
        <v>240</v>
      </c>
      <c r="Q25" s="80">
        <f t="shared" si="1"/>
        <v>0</v>
      </c>
    </row>
    <row r="26" spans="1:17" ht="15.75" customHeight="1">
      <c r="A26" s="60">
        <v>17</v>
      </c>
      <c r="B26" s="79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3">
        <f aca="true" t="shared" si="2" ref="O26:O49">IF(B26="","",SUM(C26:M26)-(N26))</f>
      </c>
      <c r="P26" s="83"/>
      <c r="Q26" s="80">
        <f t="shared" si="1"/>
        <v>0</v>
      </c>
    </row>
    <row r="27" spans="1:17" ht="15.75" customHeight="1">
      <c r="A27" s="60">
        <v>18</v>
      </c>
      <c r="B27" s="79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3">
        <f t="shared" si="2"/>
      </c>
      <c r="P27" s="83"/>
      <c r="Q27" s="80">
        <f t="shared" si="1"/>
        <v>0</v>
      </c>
    </row>
    <row r="28" spans="1:17" ht="15.75" customHeight="1">
      <c r="A28" s="60">
        <v>19</v>
      </c>
      <c r="B28" s="7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81"/>
      <c r="O28" s="33">
        <f t="shared" si="2"/>
      </c>
      <c r="P28" s="83"/>
      <c r="Q28" s="80">
        <f t="shared" si="1"/>
        <v>0</v>
      </c>
    </row>
    <row r="29" spans="1:17" ht="15.75" customHeight="1">
      <c r="A29" s="60">
        <v>20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33">
        <f t="shared" si="2"/>
      </c>
      <c r="P29" s="83"/>
      <c r="Q29" s="80">
        <f t="shared" si="1"/>
        <v>0</v>
      </c>
    </row>
    <row r="30" spans="1:17" ht="15.75" customHeight="1">
      <c r="A30" s="60">
        <v>21</v>
      </c>
      <c r="B30" s="79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33">
        <f t="shared" si="2"/>
      </c>
      <c r="P30" s="82"/>
      <c r="Q30" s="80">
        <f t="shared" si="1"/>
        <v>0</v>
      </c>
    </row>
    <row r="31" spans="1:17" ht="15.75" customHeight="1">
      <c r="A31" s="60">
        <v>22</v>
      </c>
      <c r="B31" s="79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33">
        <f t="shared" si="2"/>
      </c>
      <c r="P31" s="83"/>
      <c r="Q31" s="80">
        <f t="shared" si="1"/>
        <v>0</v>
      </c>
    </row>
    <row r="32" spans="1:17" ht="15.75" customHeight="1">
      <c r="A32" s="60">
        <v>23</v>
      </c>
      <c r="B32" s="79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33">
        <f t="shared" si="2"/>
      </c>
      <c r="P32" s="83"/>
      <c r="Q32" s="80">
        <f t="shared" si="1"/>
        <v>0</v>
      </c>
    </row>
    <row r="33" spans="1:17" ht="15.75" customHeight="1">
      <c r="A33" s="60">
        <v>24</v>
      </c>
      <c r="B33" s="7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1"/>
      <c r="O33" s="33">
        <f t="shared" si="2"/>
      </c>
      <c r="P33" s="83"/>
      <c r="Q33" s="80">
        <f t="shared" si="1"/>
        <v>0</v>
      </c>
    </row>
    <row r="34" spans="1:17" ht="15.75" customHeight="1">
      <c r="A34" s="60"/>
      <c r="B34" s="7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1"/>
      <c r="O34" s="33">
        <f t="shared" si="2"/>
      </c>
      <c r="P34" s="83"/>
      <c r="Q34" s="80">
        <f t="shared" si="1"/>
        <v>0</v>
      </c>
    </row>
    <row r="35" spans="1:17" ht="15.75" customHeight="1">
      <c r="A35" s="60"/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3">
        <f t="shared" si="2"/>
      </c>
      <c r="P35" s="83"/>
      <c r="Q35" s="80">
        <f t="shared" si="1"/>
        <v>0</v>
      </c>
    </row>
    <row r="36" spans="1:17" ht="15.75" customHeight="1">
      <c r="A36" s="60"/>
      <c r="B36" s="7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1"/>
      <c r="O36" s="33">
        <f t="shared" si="2"/>
      </c>
      <c r="P36" s="83"/>
      <c r="Q36" s="80">
        <f t="shared" si="1"/>
        <v>0</v>
      </c>
    </row>
    <row r="37" spans="1:17" ht="15.75" customHeight="1">
      <c r="A37" s="60"/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33">
        <f t="shared" si="2"/>
      </c>
      <c r="P37" s="83"/>
      <c r="Q37" s="80">
        <f t="shared" si="1"/>
        <v>0</v>
      </c>
    </row>
    <row r="38" spans="1:17" ht="15.75" customHeight="1">
      <c r="A38" s="60"/>
      <c r="B38" s="7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1"/>
      <c r="O38" s="33">
        <f t="shared" si="2"/>
      </c>
      <c r="P38" s="83"/>
      <c r="Q38" s="80">
        <f t="shared" si="1"/>
        <v>0</v>
      </c>
    </row>
    <row r="39" spans="1:17" ht="15.75" customHeight="1">
      <c r="A39" s="60"/>
      <c r="B39" s="7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1"/>
      <c r="O39" s="33">
        <f t="shared" si="2"/>
      </c>
      <c r="P39" s="83"/>
      <c r="Q39" s="80">
        <f t="shared" si="1"/>
        <v>0</v>
      </c>
    </row>
    <row r="40" spans="1:17" ht="15.75" customHeight="1">
      <c r="A40" s="60"/>
      <c r="B40" s="7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1"/>
      <c r="O40" s="33">
        <f t="shared" si="2"/>
      </c>
      <c r="P40" s="83"/>
      <c r="Q40" s="80">
        <f t="shared" si="1"/>
        <v>0</v>
      </c>
    </row>
    <row r="41" spans="1:17" ht="15.75" customHeight="1">
      <c r="A41" s="60"/>
      <c r="B41" s="7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33">
        <f t="shared" si="2"/>
      </c>
      <c r="P41" s="83"/>
      <c r="Q41" s="80">
        <f t="shared" si="1"/>
        <v>0</v>
      </c>
    </row>
    <row r="42" spans="1:17" ht="15.75" customHeight="1">
      <c r="A42" s="60"/>
      <c r="B42" s="7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1"/>
      <c r="O42" s="33">
        <f t="shared" si="2"/>
      </c>
      <c r="P42" s="83"/>
      <c r="Q42" s="80">
        <f t="shared" si="1"/>
        <v>0</v>
      </c>
    </row>
    <row r="43" spans="1:17" ht="15.75" customHeight="1">
      <c r="A43" s="60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33">
        <f t="shared" si="2"/>
      </c>
      <c r="P43" s="83"/>
      <c r="Q43" s="80">
        <f t="shared" si="1"/>
        <v>0</v>
      </c>
    </row>
    <row r="44" spans="1:17" ht="15.75" customHeight="1">
      <c r="A44" s="60"/>
      <c r="B44" s="79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3">
        <f t="shared" si="2"/>
      </c>
      <c r="P44" s="83"/>
      <c r="Q44" s="80">
        <f t="shared" si="1"/>
        <v>0</v>
      </c>
    </row>
    <row r="45" spans="1:17" ht="15.75" customHeight="1">
      <c r="A45" s="60"/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33">
        <f t="shared" si="2"/>
      </c>
      <c r="P45" s="83"/>
      <c r="Q45" s="80">
        <f t="shared" si="1"/>
        <v>0</v>
      </c>
    </row>
    <row r="46" spans="1:17" ht="15.75" customHeight="1">
      <c r="A46" s="60"/>
      <c r="B46" s="7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1"/>
      <c r="O46" s="33">
        <f t="shared" si="2"/>
      </c>
      <c r="P46" s="83"/>
      <c r="Q46" s="80">
        <f t="shared" si="1"/>
        <v>0</v>
      </c>
    </row>
    <row r="47" spans="1:17" ht="15.75" customHeight="1">
      <c r="A47" s="60"/>
      <c r="B47" s="79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33">
        <f t="shared" si="2"/>
      </c>
      <c r="P47" s="83"/>
      <c r="Q47" s="80">
        <f t="shared" si="1"/>
        <v>0</v>
      </c>
    </row>
    <row r="48" spans="1:17" ht="15.75" customHeight="1">
      <c r="A48" s="60"/>
      <c r="B48" s="7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1"/>
      <c r="O48" s="33">
        <f t="shared" si="2"/>
      </c>
      <c r="P48" s="83"/>
      <c r="Q48" s="80">
        <f t="shared" si="1"/>
        <v>0</v>
      </c>
    </row>
    <row r="49" spans="1:17" ht="15.75" customHeight="1">
      <c r="A49" s="60"/>
      <c r="B49" s="79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33">
        <f t="shared" si="2"/>
      </c>
      <c r="P49" s="83"/>
      <c r="Q49" s="80">
        <f t="shared" si="1"/>
        <v>0</v>
      </c>
    </row>
  </sheetData>
  <sheetProtection selectLockedCells="1" selectUnlockedCells="1"/>
  <mergeCells count="32">
    <mergeCell ref="S13:T13"/>
    <mergeCell ref="S14:T14"/>
    <mergeCell ref="Q3:Q5"/>
    <mergeCell ref="R4:R5"/>
    <mergeCell ref="S3:S5"/>
    <mergeCell ref="T4:T5"/>
    <mergeCell ref="S11:T11"/>
    <mergeCell ref="S12:T12"/>
    <mergeCell ref="B6:C8"/>
    <mergeCell ref="D6:F6"/>
    <mergeCell ref="G6:I8"/>
    <mergeCell ref="J6:K6"/>
    <mergeCell ref="L6:N8"/>
    <mergeCell ref="O6:P6"/>
    <mergeCell ref="D7:F8"/>
    <mergeCell ref="J7:K8"/>
    <mergeCell ref="O7:P8"/>
    <mergeCell ref="B3:C5"/>
    <mergeCell ref="D3:F3"/>
    <mergeCell ref="G3:I5"/>
    <mergeCell ref="J3:K3"/>
    <mergeCell ref="L3:N5"/>
    <mergeCell ref="O3:P3"/>
    <mergeCell ref="D4:F5"/>
    <mergeCell ref="J4:K5"/>
    <mergeCell ref="O4:P5"/>
    <mergeCell ref="A1:C1"/>
    <mergeCell ref="D1:K1"/>
    <mergeCell ref="A2:C2"/>
    <mergeCell ref="D2:F2"/>
    <mergeCell ref="G2:I2"/>
    <mergeCell ref="J2:K2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geOrder="overThenDown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9"/>
  <sheetViews>
    <sheetView zoomScalePageLayoutView="0" workbookViewId="0" topLeftCell="A7">
      <selection activeCell="A1" sqref="A1:V17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12.140625" style="1" customWidth="1"/>
    <col min="18" max="19" width="9.140625" style="1" customWidth="1"/>
    <col min="20" max="20" width="15.281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49" t="s">
        <v>87</v>
      </c>
      <c r="B1" s="249"/>
      <c r="C1" s="249"/>
      <c r="D1" s="250" t="s">
        <v>268</v>
      </c>
      <c r="E1" s="250"/>
      <c r="F1" s="250"/>
      <c r="G1" s="250"/>
      <c r="H1" s="250"/>
      <c r="I1" s="250"/>
      <c r="J1" s="250"/>
      <c r="K1" s="250"/>
      <c r="R1" s="123"/>
      <c r="S1" s="141"/>
    </row>
    <row r="2" spans="1:25" ht="15.75" customHeight="1">
      <c r="A2" s="249" t="s">
        <v>2</v>
      </c>
      <c r="B2" s="249"/>
      <c r="C2" s="249"/>
      <c r="D2" s="250"/>
      <c r="E2" s="250"/>
      <c r="F2" s="250"/>
      <c r="G2" s="251" t="s">
        <v>88</v>
      </c>
      <c r="H2" s="251"/>
      <c r="I2" s="251"/>
      <c r="J2" s="252" t="s">
        <v>96</v>
      </c>
      <c r="K2" s="252"/>
      <c r="L2" s="125"/>
      <c r="M2" s="126"/>
      <c r="N2" s="127"/>
      <c r="O2" s="127"/>
      <c r="P2" s="128"/>
      <c r="R2" s="129"/>
      <c r="S2" s="142"/>
      <c r="U2" s="130"/>
      <c r="V2" s="131"/>
      <c r="W2" s="131"/>
      <c r="X2" s="131"/>
      <c r="Y2" s="131"/>
    </row>
    <row r="3" spans="1:24" ht="15.75" customHeight="1">
      <c r="A3" s="122"/>
      <c r="B3" s="253" t="s">
        <v>90</v>
      </c>
      <c r="C3" s="253"/>
      <c r="D3" s="254" t="s">
        <v>91</v>
      </c>
      <c r="E3" s="254"/>
      <c r="F3" s="254"/>
      <c r="G3" s="255" t="s">
        <v>117</v>
      </c>
      <c r="H3" s="255"/>
      <c r="I3" s="255"/>
      <c r="J3" s="256" t="s">
        <v>91</v>
      </c>
      <c r="K3" s="256"/>
      <c r="L3" s="257" t="s">
        <v>92</v>
      </c>
      <c r="M3" s="257"/>
      <c r="N3" s="257"/>
      <c r="O3" s="258" t="s">
        <v>91</v>
      </c>
      <c r="P3" s="259"/>
      <c r="Q3" s="277" t="s">
        <v>93</v>
      </c>
      <c r="R3" s="159" t="s">
        <v>91</v>
      </c>
      <c r="S3" s="280" t="s">
        <v>118</v>
      </c>
      <c r="T3" s="158" t="s">
        <v>91</v>
      </c>
      <c r="U3" s="131"/>
      <c r="V3" s="131"/>
      <c r="W3" s="131"/>
      <c r="X3" s="131"/>
    </row>
    <row r="4" spans="1:24" ht="15.75" customHeight="1">
      <c r="A4" s="122"/>
      <c r="B4" s="253"/>
      <c r="C4" s="253"/>
      <c r="D4" s="260">
        <v>15</v>
      </c>
      <c r="E4" s="260"/>
      <c r="F4" s="260"/>
      <c r="G4" s="255"/>
      <c r="H4" s="255"/>
      <c r="I4" s="255"/>
      <c r="J4" s="261">
        <v>70</v>
      </c>
      <c r="K4" s="261"/>
      <c r="L4" s="257"/>
      <c r="M4" s="257"/>
      <c r="N4" s="257"/>
      <c r="O4" s="262">
        <v>0</v>
      </c>
      <c r="P4" s="263"/>
      <c r="Q4" s="278"/>
      <c r="R4" s="283">
        <v>41</v>
      </c>
      <c r="S4" s="281"/>
      <c r="T4" s="285">
        <v>65</v>
      </c>
      <c r="U4" s="131"/>
      <c r="V4" s="131"/>
      <c r="W4" s="131"/>
      <c r="X4" s="131"/>
    </row>
    <row r="5" spans="1:24" ht="15.75" customHeight="1">
      <c r="A5" s="122"/>
      <c r="B5" s="253"/>
      <c r="C5" s="253"/>
      <c r="D5" s="260"/>
      <c r="E5" s="260"/>
      <c r="F5" s="260"/>
      <c r="G5" s="255"/>
      <c r="H5" s="255"/>
      <c r="I5" s="255"/>
      <c r="J5" s="261"/>
      <c r="K5" s="261"/>
      <c r="L5" s="257"/>
      <c r="M5" s="257"/>
      <c r="N5" s="257"/>
      <c r="O5" s="262"/>
      <c r="P5" s="263"/>
      <c r="Q5" s="279"/>
      <c r="R5" s="284"/>
      <c r="S5" s="282"/>
      <c r="T5" s="286"/>
      <c r="U5" s="131"/>
      <c r="V5" s="131"/>
      <c r="W5" s="131"/>
      <c r="X5" s="131"/>
    </row>
    <row r="6" spans="1:24" ht="15.75" customHeight="1">
      <c r="A6" s="122"/>
      <c r="B6" s="264" t="s">
        <v>119</v>
      </c>
      <c r="C6" s="264"/>
      <c r="D6" s="265" t="s">
        <v>91</v>
      </c>
      <c r="E6" s="265"/>
      <c r="F6" s="265"/>
      <c r="G6" s="266" t="s">
        <v>261</v>
      </c>
      <c r="H6" s="266"/>
      <c r="I6" s="266"/>
      <c r="J6" s="267" t="s">
        <v>91</v>
      </c>
      <c r="K6" s="267"/>
      <c r="L6" s="268" t="s">
        <v>121</v>
      </c>
      <c r="M6" s="268"/>
      <c r="N6" s="268"/>
      <c r="O6" s="269" t="s">
        <v>91</v>
      </c>
      <c r="P6" s="269"/>
      <c r="Q6" s="160" t="s">
        <v>20</v>
      </c>
      <c r="R6" s="161" t="s">
        <v>83</v>
      </c>
      <c r="S6" s="162"/>
      <c r="T6" s="163" t="s">
        <v>91</v>
      </c>
      <c r="U6" s="131"/>
      <c r="V6" s="131"/>
      <c r="W6" s="131"/>
      <c r="X6" s="131"/>
    </row>
    <row r="7" spans="1:24" ht="15.75" customHeight="1">
      <c r="A7" s="122"/>
      <c r="B7" s="264"/>
      <c r="C7" s="264"/>
      <c r="D7" s="270"/>
      <c r="E7" s="270"/>
      <c r="F7" s="270"/>
      <c r="G7" s="266"/>
      <c r="H7" s="266"/>
      <c r="I7" s="266"/>
      <c r="J7" s="271">
        <v>310</v>
      </c>
      <c r="K7" s="271"/>
      <c r="L7" s="268"/>
      <c r="M7" s="268"/>
      <c r="N7" s="268"/>
      <c r="O7" s="272"/>
      <c r="P7" s="272"/>
      <c r="Q7" s="164" t="s">
        <v>20</v>
      </c>
      <c r="R7" s="165" t="s">
        <v>122</v>
      </c>
      <c r="S7" s="166">
        <v>40</v>
      </c>
      <c r="T7" s="167" t="s">
        <v>91</v>
      </c>
      <c r="U7" s="131"/>
      <c r="V7" s="131"/>
      <c r="W7" s="131"/>
      <c r="X7" s="131"/>
    </row>
    <row r="8" spans="2:20" ht="15.75" customHeight="1">
      <c r="B8" s="264"/>
      <c r="C8" s="264"/>
      <c r="D8" s="270"/>
      <c r="E8" s="270"/>
      <c r="F8" s="270"/>
      <c r="G8" s="266"/>
      <c r="H8" s="266"/>
      <c r="I8" s="266"/>
      <c r="J8" s="271"/>
      <c r="K8" s="271"/>
      <c r="L8" s="268"/>
      <c r="M8" s="268"/>
      <c r="N8" s="268"/>
      <c r="O8" s="272"/>
      <c r="P8" s="272"/>
      <c r="Q8" s="168" t="s">
        <v>20</v>
      </c>
      <c r="R8" s="169" t="s">
        <v>123</v>
      </c>
      <c r="S8" s="170"/>
      <c r="T8" s="171" t="s">
        <v>91</v>
      </c>
    </row>
    <row r="9" spans="1:81" s="18" customFormat="1" ht="21" customHeight="1">
      <c r="A9" s="72"/>
      <c r="B9" s="73" t="s">
        <v>3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4" t="s">
        <v>64</v>
      </c>
      <c r="M9" s="74" t="s">
        <v>15</v>
      </c>
      <c r="N9" s="75" t="s">
        <v>16</v>
      </c>
      <c r="O9" s="76" t="s">
        <v>94</v>
      </c>
      <c r="P9" s="77" t="s">
        <v>95</v>
      </c>
      <c r="Q9" s="16" t="s">
        <v>20</v>
      </c>
      <c r="R9" s="132"/>
      <c r="S9" s="143"/>
      <c r="T9" s="145"/>
      <c r="U9" s="144"/>
      <c r="V9" s="135"/>
      <c r="W9" s="135"/>
      <c r="X9" s="135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</row>
    <row r="10" spans="1:20" ht="15.75" customHeight="1" thickBot="1">
      <c r="A10" s="60">
        <v>1</v>
      </c>
      <c r="B10" s="79">
        <v>48</v>
      </c>
      <c r="C10" s="19">
        <v>15</v>
      </c>
      <c r="D10" s="19"/>
      <c r="E10" s="19">
        <v>6</v>
      </c>
      <c r="F10" s="19">
        <v>12</v>
      </c>
      <c r="G10" s="19">
        <v>9</v>
      </c>
      <c r="H10" s="19">
        <v>12</v>
      </c>
      <c r="I10" s="19">
        <v>12</v>
      </c>
      <c r="J10" s="19">
        <v>9</v>
      </c>
      <c r="K10" s="19">
        <v>9</v>
      </c>
      <c r="L10" s="19">
        <v>9</v>
      </c>
      <c r="M10" s="19"/>
      <c r="N10" s="81"/>
      <c r="O10" s="33">
        <f aca="true" t="shared" si="0" ref="O10:O17">IF(B10="","",SUM(C10:M10)-(N10))</f>
        <v>93</v>
      </c>
      <c r="P10" s="82"/>
      <c r="Q10" s="80">
        <f>SUM(C10:E10)</f>
        <v>21</v>
      </c>
      <c r="S10" s="172" t="s">
        <v>124</v>
      </c>
      <c r="T10" s="137"/>
    </row>
    <row r="11" spans="1:22" ht="15.75" customHeight="1">
      <c r="A11" s="60">
        <v>2</v>
      </c>
      <c r="B11" s="79">
        <v>61</v>
      </c>
      <c r="C11" s="19">
        <v>14</v>
      </c>
      <c r="D11" s="19"/>
      <c r="E11" s="19">
        <v>6</v>
      </c>
      <c r="F11" s="19">
        <v>9</v>
      </c>
      <c r="G11" s="19">
        <v>13</v>
      </c>
      <c r="H11" s="19">
        <v>10</v>
      </c>
      <c r="I11" s="19">
        <v>9</v>
      </c>
      <c r="J11" s="19">
        <v>8</v>
      </c>
      <c r="K11" s="19">
        <v>7</v>
      </c>
      <c r="L11" s="19">
        <v>7</v>
      </c>
      <c r="M11" s="19"/>
      <c r="N11" s="81"/>
      <c r="O11" s="33">
        <f t="shared" si="0"/>
        <v>83</v>
      </c>
      <c r="P11" s="82"/>
      <c r="Q11" s="80">
        <f>SUM(C11:E11)</f>
        <v>20</v>
      </c>
      <c r="S11" s="287" t="s">
        <v>125</v>
      </c>
      <c r="T11" s="288"/>
      <c r="U11" s="176">
        <v>100</v>
      </c>
      <c r="V11" s="173" t="s">
        <v>91</v>
      </c>
    </row>
    <row r="12" spans="1:23" ht="15.75" customHeight="1">
      <c r="A12" s="60">
        <v>3</v>
      </c>
      <c r="B12" s="79">
        <v>41</v>
      </c>
      <c r="C12" s="78">
        <v>15</v>
      </c>
      <c r="D12" s="78"/>
      <c r="E12" s="78">
        <v>6</v>
      </c>
      <c r="F12" s="78">
        <v>9</v>
      </c>
      <c r="G12" s="78"/>
      <c r="H12" s="78">
        <v>12</v>
      </c>
      <c r="I12" s="78">
        <v>12</v>
      </c>
      <c r="J12" s="78">
        <v>9</v>
      </c>
      <c r="K12" s="78">
        <v>6</v>
      </c>
      <c r="L12" s="78">
        <v>9</v>
      </c>
      <c r="M12" s="78"/>
      <c r="N12" s="78"/>
      <c r="O12" s="33">
        <f t="shared" si="0"/>
        <v>78</v>
      </c>
      <c r="P12" s="82"/>
      <c r="Q12" s="80">
        <f>SUM(C12:E12)</f>
        <v>21</v>
      </c>
      <c r="S12" s="273" t="s">
        <v>112</v>
      </c>
      <c r="T12" s="274"/>
      <c r="U12" s="177">
        <v>463</v>
      </c>
      <c r="V12" s="174" t="s">
        <v>91</v>
      </c>
      <c r="W12" s="138"/>
    </row>
    <row r="13" spans="1:23" ht="15.75" customHeight="1">
      <c r="A13" s="60">
        <v>4</v>
      </c>
      <c r="B13" s="79">
        <v>3</v>
      </c>
      <c r="C13" s="78">
        <v>13</v>
      </c>
      <c r="D13" s="78"/>
      <c r="E13" s="78">
        <v>6</v>
      </c>
      <c r="F13" s="78">
        <v>7</v>
      </c>
      <c r="G13" s="78">
        <v>9</v>
      </c>
      <c r="H13" s="78">
        <v>10</v>
      </c>
      <c r="I13" s="78">
        <v>9</v>
      </c>
      <c r="J13" s="78">
        <v>9</v>
      </c>
      <c r="K13" s="78">
        <v>7</v>
      </c>
      <c r="L13" s="78">
        <v>6</v>
      </c>
      <c r="M13" s="78"/>
      <c r="N13" s="78"/>
      <c r="O13" s="33">
        <f t="shared" si="0"/>
        <v>76</v>
      </c>
      <c r="P13" s="82"/>
      <c r="Q13" s="80">
        <f>SUM(C13:E13)</f>
        <v>19</v>
      </c>
      <c r="S13" s="273" t="s">
        <v>113</v>
      </c>
      <c r="T13" s="274"/>
      <c r="U13" s="177">
        <v>463</v>
      </c>
      <c r="V13" s="174" t="s">
        <v>91</v>
      </c>
      <c r="W13" s="138"/>
    </row>
    <row r="14" spans="1:23" ht="15.75" customHeight="1" thickBot="1">
      <c r="A14" s="60">
        <v>5</v>
      </c>
      <c r="B14" s="79">
        <v>54</v>
      </c>
      <c r="C14" s="78">
        <v>13</v>
      </c>
      <c r="D14" s="78"/>
      <c r="E14" s="78">
        <v>6</v>
      </c>
      <c r="F14" s="78">
        <v>9</v>
      </c>
      <c r="G14" s="78"/>
      <c r="H14" s="78">
        <v>12</v>
      </c>
      <c r="I14" s="78">
        <v>9</v>
      </c>
      <c r="J14" s="78">
        <v>9</v>
      </c>
      <c r="K14" s="78">
        <v>9</v>
      </c>
      <c r="L14" s="78">
        <v>6</v>
      </c>
      <c r="M14" s="78"/>
      <c r="N14" s="78"/>
      <c r="O14" s="33">
        <f t="shared" si="0"/>
        <v>73</v>
      </c>
      <c r="P14" s="82"/>
      <c r="Q14" s="80">
        <f>SUM(C14:E14)</f>
        <v>19</v>
      </c>
      <c r="S14" s="275" t="s">
        <v>114</v>
      </c>
      <c r="T14" s="276"/>
      <c r="U14" s="178">
        <v>463</v>
      </c>
      <c r="V14" s="175" t="s">
        <v>91</v>
      </c>
      <c r="W14" s="138"/>
    </row>
    <row r="15" spans="1:22" ht="15.75" customHeight="1">
      <c r="A15" s="60">
        <v>6</v>
      </c>
      <c r="B15" s="79">
        <v>32</v>
      </c>
      <c r="C15" s="78"/>
      <c r="D15" s="78"/>
      <c r="E15" s="78"/>
      <c r="F15" s="78">
        <v>8</v>
      </c>
      <c r="G15" s="78">
        <v>10</v>
      </c>
      <c r="H15" s="78">
        <v>9</v>
      </c>
      <c r="I15" s="78">
        <v>9</v>
      </c>
      <c r="J15" s="78">
        <v>8</v>
      </c>
      <c r="K15" s="78">
        <v>7</v>
      </c>
      <c r="L15" s="78">
        <v>9</v>
      </c>
      <c r="M15" s="78"/>
      <c r="N15" s="78"/>
      <c r="O15" s="33">
        <f t="shared" si="0"/>
        <v>60</v>
      </c>
      <c r="P15" s="82"/>
      <c r="Q15" s="80">
        <f aca="true" t="shared" si="1" ref="Q15:Q49">SUM(C15:E15)</f>
        <v>0</v>
      </c>
      <c r="V15" s="17"/>
    </row>
    <row r="16" spans="1:21" ht="15.75" customHeight="1">
      <c r="A16" s="60">
        <v>7</v>
      </c>
      <c r="B16" s="79">
        <v>31</v>
      </c>
      <c r="C16" s="78">
        <v>0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33">
        <f t="shared" si="0"/>
        <v>0</v>
      </c>
      <c r="P16" s="82"/>
      <c r="Q16" s="80">
        <f t="shared" si="1"/>
        <v>0</v>
      </c>
      <c r="S16" s="1" t="s">
        <v>278</v>
      </c>
      <c r="U16" s="1" t="s">
        <v>278</v>
      </c>
    </row>
    <row r="17" spans="1:19" ht="15.75" customHeight="1">
      <c r="A17" s="60">
        <v>8</v>
      </c>
      <c r="B17" s="79">
        <v>36</v>
      </c>
      <c r="C17" s="19">
        <v>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81"/>
      <c r="O17" s="33">
        <f t="shared" si="0"/>
        <v>0</v>
      </c>
      <c r="P17" s="82"/>
      <c r="Q17" s="80">
        <f t="shared" si="1"/>
        <v>0</v>
      </c>
      <c r="S17" s="1" t="s">
        <v>278</v>
      </c>
    </row>
    <row r="18" spans="1:19" ht="15.75" customHeight="1">
      <c r="A18" s="60">
        <v>9</v>
      </c>
      <c r="B18" s="79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33">
        <f aca="true" t="shared" si="2" ref="O18:O49">IF(B18="","",SUM(C18:M18)-(N18))</f>
      </c>
      <c r="P18" s="82"/>
      <c r="Q18" s="80">
        <f t="shared" si="1"/>
        <v>0</v>
      </c>
      <c r="S18" s="1" t="s">
        <v>278</v>
      </c>
    </row>
    <row r="19" spans="1:17" ht="15.75" customHeight="1">
      <c r="A19" s="60">
        <v>10</v>
      </c>
      <c r="B19" s="79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33">
        <f t="shared" si="2"/>
      </c>
      <c r="P19" s="82"/>
      <c r="Q19" s="80">
        <f t="shared" si="1"/>
        <v>0</v>
      </c>
    </row>
    <row r="20" spans="1:19" ht="15.75" customHeight="1">
      <c r="A20" s="60">
        <v>11</v>
      </c>
      <c r="B20" s="79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33">
        <f t="shared" si="2"/>
      </c>
      <c r="P20" s="82"/>
      <c r="Q20" s="80">
        <f t="shared" si="1"/>
        <v>0</v>
      </c>
      <c r="R20" s="139"/>
      <c r="S20" s="139"/>
    </row>
    <row r="21" spans="1:17" ht="15.75" customHeight="1">
      <c r="A21" s="60">
        <v>12</v>
      </c>
      <c r="B21" s="79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33">
        <f t="shared" si="2"/>
      </c>
      <c r="P21" s="82"/>
      <c r="Q21" s="80">
        <f t="shared" si="1"/>
        <v>0</v>
      </c>
    </row>
    <row r="22" spans="1:17" ht="15.75" customHeight="1">
      <c r="A22" s="60"/>
      <c r="B22" s="7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1"/>
      <c r="O22" s="33">
        <f t="shared" si="2"/>
      </c>
      <c r="P22" s="83"/>
      <c r="Q22" s="80">
        <f t="shared" si="1"/>
        <v>0</v>
      </c>
    </row>
    <row r="23" spans="1:17" ht="15.75" customHeight="1">
      <c r="A23" s="60"/>
      <c r="B23" s="79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33">
        <f t="shared" si="2"/>
      </c>
      <c r="P23" s="83"/>
      <c r="Q23" s="80">
        <f t="shared" si="1"/>
        <v>0</v>
      </c>
    </row>
    <row r="24" spans="1:17" ht="15.75" customHeight="1">
      <c r="A24" s="60"/>
      <c r="B24" s="7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1"/>
      <c r="O24" s="33">
        <f t="shared" si="2"/>
      </c>
      <c r="P24" s="82"/>
      <c r="Q24" s="80">
        <f t="shared" si="1"/>
        <v>0</v>
      </c>
    </row>
    <row r="25" spans="1:17" ht="15.75" customHeight="1">
      <c r="A25" s="60"/>
      <c r="B25" s="79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33">
        <f t="shared" si="2"/>
      </c>
      <c r="P25" s="83"/>
      <c r="Q25" s="80">
        <f t="shared" si="1"/>
        <v>0</v>
      </c>
    </row>
    <row r="26" spans="1:17" ht="15.75" customHeight="1">
      <c r="A26" s="60"/>
      <c r="B26" s="79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3">
        <f t="shared" si="2"/>
      </c>
      <c r="P26" s="83"/>
      <c r="Q26" s="80">
        <f t="shared" si="1"/>
        <v>0</v>
      </c>
    </row>
    <row r="27" spans="1:17" ht="15.75" customHeight="1">
      <c r="A27" s="60"/>
      <c r="B27" s="79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3">
        <f t="shared" si="2"/>
      </c>
      <c r="P27" s="83"/>
      <c r="Q27" s="80">
        <f t="shared" si="1"/>
        <v>0</v>
      </c>
    </row>
    <row r="28" spans="1:17" ht="15.75" customHeight="1">
      <c r="A28" s="60"/>
      <c r="B28" s="79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33">
        <f t="shared" si="2"/>
      </c>
      <c r="P28" s="83"/>
      <c r="Q28" s="80">
        <f t="shared" si="1"/>
        <v>0</v>
      </c>
    </row>
    <row r="29" spans="1:17" ht="15.75" customHeight="1">
      <c r="A29" s="60"/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33">
        <f t="shared" si="2"/>
      </c>
      <c r="P29" s="82"/>
      <c r="Q29" s="80">
        <f t="shared" si="1"/>
        <v>0</v>
      </c>
    </row>
    <row r="30" spans="1:17" ht="15.75" customHeight="1">
      <c r="A30" s="60"/>
      <c r="B30" s="7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1"/>
      <c r="O30" s="33">
        <f t="shared" si="2"/>
      </c>
      <c r="P30" s="83"/>
      <c r="Q30" s="80">
        <f t="shared" si="1"/>
        <v>0</v>
      </c>
    </row>
    <row r="31" spans="1:17" ht="15.75" customHeight="1">
      <c r="A31" s="60"/>
      <c r="B31" s="79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33">
        <f t="shared" si="2"/>
      </c>
      <c r="P31" s="83"/>
      <c r="Q31" s="80">
        <f t="shared" si="1"/>
        <v>0</v>
      </c>
    </row>
    <row r="32" spans="1:17" ht="15.75" customHeight="1">
      <c r="A32" s="60"/>
      <c r="B32" s="7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1"/>
      <c r="O32" s="33">
        <f t="shared" si="2"/>
      </c>
      <c r="P32" s="83"/>
      <c r="Q32" s="80">
        <f t="shared" si="1"/>
        <v>0</v>
      </c>
    </row>
    <row r="33" spans="1:17" ht="15.75" customHeight="1">
      <c r="A33" s="60"/>
      <c r="B33" s="7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1"/>
      <c r="O33" s="33">
        <f t="shared" si="2"/>
      </c>
      <c r="P33" s="83"/>
      <c r="Q33" s="80">
        <f t="shared" si="1"/>
        <v>0</v>
      </c>
    </row>
    <row r="34" spans="1:17" ht="15.75" customHeight="1">
      <c r="A34" s="60"/>
      <c r="B34" s="7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1"/>
      <c r="O34" s="33">
        <f t="shared" si="2"/>
      </c>
      <c r="P34" s="83"/>
      <c r="Q34" s="80">
        <f t="shared" si="1"/>
        <v>0</v>
      </c>
    </row>
    <row r="35" spans="1:17" ht="15.75" customHeight="1">
      <c r="A35" s="60"/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3">
        <f t="shared" si="2"/>
      </c>
      <c r="P35" s="83"/>
      <c r="Q35" s="80">
        <f t="shared" si="1"/>
        <v>0</v>
      </c>
    </row>
    <row r="36" spans="1:17" ht="15.75" customHeight="1">
      <c r="A36" s="60"/>
      <c r="B36" s="7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1"/>
      <c r="O36" s="33">
        <f t="shared" si="2"/>
      </c>
      <c r="P36" s="83"/>
      <c r="Q36" s="80">
        <f t="shared" si="1"/>
        <v>0</v>
      </c>
    </row>
    <row r="37" spans="1:17" ht="15.75" customHeight="1">
      <c r="A37" s="60"/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33">
        <f t="shared" si="2"/>
      </c>
      <c r="P37" s="83"/>
      <c r="Q37" s="80">
        <f t="shared" si="1"/>
        <v>0</v>
      </c>
    </row>
    <row r="38" spans="1:17" ht="15.75" customHeight="1">
      <c r="A38" s="60"/>
      <c r="B38" s="7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1"/>
      <c r="O38" s="33">
        <f t="shared" si="2"/>
      </c>
      <c r="P38" s="83"/>
      <c r="Q38" s="80">
        <f t="shared" si="1"/>
        <v>0</v>
      </c>
    </row>
    <row r="39" spans="1:17" ht="15.75" customHeight="1">
      <c r="A39" s="60"/>
      <c r="B39" s="7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1"/>
      <c r="O39" s="33">
        <f t="shared" si="2"/>
      </c>
      <c r="P39" s="83"/>
      <c r="Q39" s="80">
        <f t="shared" si="1"/>
        <v>0</v>
      </c>
    </row>
    <row r="40" spans="1:17" ht="15.75" customHeight="1">
      <c r="A40" s="60"/>
      <c r="B40" s="7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1"/>
      <c r="O40" s="33">
        <f t="shared" si="2"/>
      </c>
      <c r="P40" s="83"/>
      <c r="Q40" s="80">
        <f t="shared" si="1"/>
        <v>0</v>
      </c>
    </row>
    <row r="41" spans="1:17" ht="15.75" customHeight="1">
      <c r="A41" s="60"/>
      <c r="B41" s="7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33">
        <f t="shared" si="2"/>
      </c>
      <c r="P41" s="83"/>
      <c r="Q41" s="80">
        <f t="shared" si="1"/>
        <v>0</v>
      </c>
    </row>
    <row r="42" spans="1:17" ht="15.75" customHeight="1">
      <c r="A42" s="60"/>
      <c r="B42" s="7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1"/>
      <c r="O42" s="33">
        <f t="shared" si="2"/>
      </c>
      <c r="P42" s="83"/>
      <c r="Q42" s="80">
        <f t="shared" si="1"/>
        <v>0</v>
      </c>
    </row>
    <row r="43" spans="1:17" ht="15.75" customHeight="1">
      <c r="A43" s="60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33">
        <f t="shared" si="2"/>
      </c>
      <c r="P43" s="83"/>
      <c r="Q43" s="80">
        <f t="shared" si="1"/>
        <v>0</v>
      </c>
    </row>
    <row r="44" spans="1:17" ht="15.75" customHeight="1">
      <c r="A44" s="60"/>
      <c r="B44" s="79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3">
        <f t="shared" si="2"/>
      </c>
      <c r="P44" s="83"/>
      <c r="Q44" s="80">
        <f t="shared" si="1"/>
        <v>0</v>
      </c>
    </row>
    <row r="45" spans="1:17" ht="15.75" customHeight="1">
      <c r="A45" s="60"/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33">
        <f t="shared" si="2"/>
      </c>
      <c r="P45" s="83"/>
      <c r="Q45" s="80">
        <f t="shared" si="1"/>
        <v>0</v>
      </c>
    </row>
    <row r="46" spans="1:17" ht="15.75" customHeight="1">
      <c r="A46" s="60"/>
      <c r="B46" s="7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1"/>
      <c r="O46" s="33">
        <f t="shared" si="2"/>
      </c>
      <c r="P46" s="83"/>
      <c r="Q46" s="80">
        <f t="shared" si="1"/>
        <v>0</v>
      </c>
    </row>
    <row r="47" spans="1:17" ht="15.75" customHeight="1">
      <c r="A47" s="60"/>
      <c r="B47" s="79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33">
        <f t="shared" si="2"/>
      </c>
      <c r="P47" s="83"/>
      <c r="Q47" s="80">
        <f t="shared" si="1"/>
        <v>0</v>
      </c>
    </row>
    <row r="48" spans="1:17" ht="15.75" customHeight="1">
      <c r="A48" s="60"/>
      <c r="B48" s="7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1"/>
      <c r="O48" s="33">
        <f t="shared" si="2"/>
      </c>
      <c r="P48" s="83"/>
      <c r="Q48" s="80">
        <f t="shared" si="1"/>
        <v>0</v>
      </c>
    </row>
    <row r="49" spans="1:17" ht="15.75" customHeight="1">
      <c r="A49" s="60"/>
      <c r="B49" s="79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33">
        <f t="shared" si="2"/>
      </c>
      <c r="P49" s="83"/>
      <c r="Q49" s="80">
        <f t="shared" si="1"/>
        <v>0</v>
      </c>
    </row>
  </sheetData>
  <sheetProtection selectLockedCells="1" selectUnlockedCells="1"/>
  <mergeCells count="32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O6:P6"/>
    <mergeCell ref="D7:F8"/>
    <mergeCell ref="J7:K8"/>
    <mergeCell ref="O7:P8"/>
    <mergeCell ref="Q3:Q5"/>
    <mergeCell ref="S3:S5"/>
    <mergeCell ref="D4:F5"/>
    <mergeCell ref="J4:K5"/>
    <mergeCell ref="O4:P5"/>
    <mergeCell ref="R4:R5"/>
    <mergeCell ref="S11:T11"/>
    <mergeCell ref="S12:T12"/>
    <mergeCell ref="S13:T13"/>
    <mergeCell ref="S14:T14"/>
    <mergeCell ref="T4:T5"/>
    <mergeCell ref="B6:C8"/>
    <mergeCell ref="D6:F6"/>
    <mergeCell ref="G6:I8"/>
    <mergeCell ref="J6:K6"/>
    <mergeCell ref="L6:N8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geOrder="overThenDown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9"/>
  <sheetViews>
    <sheetView zoomScalePageLayoutView="0" workbookViewId="0" topLeftCell="A7">
      <selection activeCell="A22" sqref="A1:V22"/>
    </sheetView>
  </sheetViews>
  <sheetFormatPr defaultColWidth="9.140625" defaultRowHeight="15.75" customHeight="1"/>
  <cols>
    <col min="1" max="1" width="3.140625" style="7" customWidth="1"/>
    <col min="2" max="2" width="9.57421875" style="49" customWidth="1"/>
    <col min="3" max="13" width="4.28125" style="4" customWidth="1"/>
    <col min="14" max="14" width="4.8515625" style="4" customWidth="1"/>
    <col min="15" max="15" width="5.421875" style="1" customWidth="1"/>
    <col min="16" max="16" width="5.421875" style="50" customWidth="1"/>
    <col min="17" max="17" width="12.140625" style="1" customWidth="1"/>
    <col min="18" max="19" width="9.140625" style="1" customWidth="1"/>
    <col min="20" max="20" width="15.28125" style="1" customWidth="1"/>
    <col min="21" max="21" width="12.57421875" style="1" customWidth="1"/>
    <col min="22" max="16384" width="9.140625" style="1" customWidth="1"/>
  </cols>
  <sheetData>
    <row r="1" spans="1:19" ht="15.75" customHeight="1">
      <c r="A1" s="249" t="s">
        <v>87</v>
      </c>
      <c r="B1" s="249"/>
      <c r="C1" s="249"/>
      <c r="D1" s="250" t="s">
        <v>252</v>
      </c>
      <c r="E1" s="250"/>
      <c r="F1" s="250"/>
      <c r="G1" s="250"/>
      <c r="H1" s="250"/>
      <c r="I1" s="250"/>
      <c r="J1" s="250"/>
      <c r="K1" s="250"/>
      <c r="R1" s="123"/>
      <c r="S1" s="141"/>
    </row>
    <row r="2" spans="1:25" ht="15.75" customHeight="1">
      <c r="A2" s="249" t="s">
        <v>2</v>
      </c>
      <c r="B2" s="249"/>
      <c r="C2" s="249"/>
      <c r="D2" s="250" t="s">
        <v>215</v>
      </c>
      <c r="E2" s="250"/>
      <c r="F2" s="250"/>
      <c r="G2" s="251" t="s">
        <v>88</v>
      </c>
      <c r="H2" s="251"/>
      <c r="I2" s="251"/>
      <c r="J2" s="252" t="s">
        <v>96</v>
      </c>
      <c r="K2" s="252"/>
      <c r="L2" s="125"/>
      <c r="M2" s="126"/>
      <c r="N2" s="127"/>
      <c r="O2" s="127"/>
      <c r="P2" s="128"/>
      <c r="R2" s="129"/>
      <c r="S2" s="142"/>
      <c r="U2" s="130"/>
      <c r="V2" s="131"/>
      <c r="W2" s="131"/>
      <c r="X2" s="131"/>
      <c r="Y2" s="131"/>
    </row>
    <row r="3" spans="1:24" ht="15.75" customHeight="1">
      <c r="A3" s="122"/>
      <c r="B3" s="253" t="s">
        <v>90</v>
      </c>
      <c r="C3" s="253"/>
      <c r="D3" s="254" t="s">
        <v>91</v>
      </c>
      <c r="E3" s="254"/>
      <c r="F3" s="254"/>
      <c r="G3" s="255" t="s">
        <v>117</v>
      </c>
      <c r="H3" s="255"/>
      <c r="I3" s="255"/>
      <c r="J3" s="256" t="s">
        <v>91</v>
      </c>
      <c r="K3" s="256"/>
      <c r="L3" s="257" t="s">
        <v>92</v>
      </c>
      <c r="M3" s="257"/>
      <c r="N3" s="257"/>
      <c r="O3" s="258" t="s">
        <v>91</v>
      </c>
      <c r="P3" s="259"/>
      <c r="Q3" s="277" t="s">
        <v>93</v>
      </c>
      <c r="R3" s="159" t="s">
        <v>91</v>
      </c>
      <c r="S3" s="280" t="s">
        <v>118</v>
      </c>
      <c r="T3" s="158" t="s">
        <v>91</v>
      </c>
      <c r="U3" s="131"/>
      <c r="V3" s="131"/>
      <c r="W3" s="131"/>
      <c r="X3" s="131"/>
    </row>
    <row r="4" spans="1:24" ht="15.75" customHeight="1">
      <c r="A4" s="122"/>
      <c r="B4" s="253"/>
      <c r="C4" s="253"/>
      <c r="D4" s="260">
        <v>20</v>
      </c>
      <c r="E4" s="260"/>
      <c r="F4" s="260"/>
      <c r="G4" s="255"/>
      <c r="H4" s="255"/>
      <c r="I4" s="255"/>
      <c r="J4" s="261">
        <v>102</v>
      </c>
      <c r="K4" s="261"/>
      <c r="L4" s="257"/>
      <c r="M4" s="257"/>
      <c r="N4" s="257"/>
      <c r="O4" s="262">
        <v>9</v>
      </c>
      <c r="P4" s="263"/>
      <c r="Q4" s="278"/>
      <c r="R4" s="283">
        <v>9</v>
      </c>
      <c r="S4" s="281"/>
      <c r="T4" s="285">
        <v>78</v>
      </c>
      <c r="U4" s="131"/>
      <c r="V4" s="131"/>
      <c r="W4" s="131"/>
      <c r="X4" s="131"/>
    </row>
    <row r="5" spans="1:24" ht="15.75" customHeight="1">
      <c r="A5" s="122"/>
      <c r="B5" s="253"/>
      <c r="C5" s="253"/>
      <c r="D5" s="260"/>
      <c r="E5" s="260"/>
      <c r="F5" s="260"/>
      <c r="G5" s="255"/>
      <c r="H5" s="255"/>
      <c r="I5" s="255"/>
      <c r="J5" s="261"/>
      <c r="K5" s="261"/>
      <c r="L5" s="257"/>
      <c r="M5" s="257"/>
      <c r="N5" s="257"/>
      <c r="O5" s="262"/>
      <c r="P5" s="263"/>
      <c r="Q5" s="279"/>
      <c r="R5" s="284"/>
      <c r="S5" s="282"/>
      <c r="T5" s="286"/>
      <c r="U5" s="131"/>
      <c r="V5" s="131"/>
      <c r="W5" s="131"/>
      <c r="X5" s="131"/>
    </row>
    <row r="6" spans="1:24" ht="15.75" customHeight="1">
      <c r="A6" s="122"/>
      <c r="B6" s="264" t="s">
        <v>119</v>
      </c>
      <c r="C6" s="264"/>
      <c r="D6" s="265" t="s">
        <v>91</v>
      </c>
      <c r="E6" s="265"/>
      <c r="F6" s="265"/>
      <c r="G6" s="266" t="s">
        <v>261</v>
      </c>
      <c r="H6" s="266"/>
      <c r="I6" s="266"/>
      <c r="J6" s="267" t="s">
        <v>91</v>
      </c>
      <c r="K6" s="267"/>
      <c r="L6" s="268" t="s">
        <v>121</v>
      </c>
      <c r="M6" s="268"/>
      <c r="N6" s="268"/>
      <c r="O6" s="269" t="s">
        <v>91</v>
      </c>
      <c r="P6" s="269"/>
      <c r="Q6" s="160" t="s">
        <v>20</v>
      </c>
      <c r="R6" s="161" t="s">
        <v>83</v>
      </c>
      <c r="S6" s="162">
        <v>33</v>
      </c>
      <c r="T6" s="163" t="s">
        <v>91</v>
      </c>
      <c r="U6" s="131"/>
      <c r="V6" s="131"/>
      <c r="W6" s="131"/>
      <c r="X6" s="131"/>
    </row>
    <row r="7" spans="1:24" ht="15.75" customHeight="1">
      <c r="A7" s="122"/>
      <c r="B7" s="264"/>
      <c r="C7" s="264"/>
      <c r="D7" s="270">
        <v>207</v>
      </c>
      <c r="E7" s="270"/>
      <c r="F7" s="270"/>
      <c r="G7" s="266"/>
      <c r="H7" s="266"/>
      <c r="I7" s="266"/>
      <c r="J7" s="271">
        <v>279</v>
      </c>
      <c r="K7" s="271"/>
      <c r="L7" s="268"/>
      <c r="M7" s="268"/>
      <c r="N7" s="268"/>
      <c r="O7" s="272"/>
      <c r="P7" s="272"/>
      <c r="Q7" s="164" t="s">
        <v>20</v>
      </c>
      <c r="R7" s="165" t="s">
        <v>122</v>
      </c>
      <c r="S7" s="166">
        <v>45</v>
      </c>
      <c r="T7" s="167" t="s">
        <v>91</v>
      </c>
      <c r="U7" s="131"/>
      <c r="V7" s="131"/>
      <c r="W7" s="131"/>
      <c r="X7" s="131"/>
    </row>
    <row r="8" spans="2:20" ht="15.75" customHeight="1">
      <c r="B8" s="264"/>
      <c r="C8" s="264"/>
      <c r="D8" s="270"/>
      <c r="E8" s="270"/>
      <c r="F8" s="270"/>
      <c r="G8" s="266"/>
      <c r="H8" s="266"/>
      <c r="I8" s="266"/>
      <c r="J8" s="271"/>
      <c r="K8" s="271"/>
      <c r="L8" s="268"/>
      <c r="M8" s="268"/>
      <c r="N8" s="268"/>
      <c r="O8" s="272"/>
      <c r="P8" s="272"/>
      <c r="Q8" s="168" t="s">
        <v>20</v>
      </c>
      <c r="R8" s="169" t="s">
        <v>123</v>
      </c>
      <c r="S8" s="170"/>
      <c r="T8" s="171" t="s">
        <v>91</v>
      </c>
    </row>
    <row r="9" spans="1:81" s="18" customFormat="1" ht="21" customHeight="1">
      <c r="A9" s="72"/>
      <c r="B9" s="73" t="s">
        <v>3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4" t="s">
        <v>64</v>
      </c>
      <c r="M9" s="74" t="s">
        <v>15</v>
      </c>
      <c r="N9" s="75" t="s">
        <v>16</v>
      </c>
      <c r="O9" s="76" t="s">
        <v>94</v>
      </c>
      <c r="P9" s="77" t="s">
        <v>95</v>
      </c>
      <c r="Q9" s="16" t="s">
        <v>20</v>
      </c>
      <c r="R9" s="132"/>
      <c r="S9" s="143"/>
      <c r="T9" s="145"/>
      <c r="U9" s="144"/>
      <c r="V9" s="135"/>
      <c r="W9" s="135"/>
      <c r="X9" s="135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</row>
    <row r="10" spans="1:20" ht="15.75" customHeight="1" thickBot="1">
      <c r="A10" s="60">
        <v>1</v>
      </c>
      <c r="B10" s="79">
        <v>7</v>
      </c>
      <c r="C10" s="78">
        <v>20</v>
      </c>
      <c r="D10" s="78">
        <v>9</v>
      </c>
      <c r="E10" s="78">
        <v>9</v>
      </c>
      <c r="F10" s="78">
        <v>9</v>
      </c>
      <c r="G10" s="78"/>
      <c r="H10" s="78">
        <v>15</v>
      </c>
      <c r="I10" s="78">
        <v>9</v>
      </c>
      <c r="J10" s="78">
        <v>9</v>
      </c>
      <c r="K10" s="78">
        <v>10</v>
      </c>
      <c r="L10" s="78">
        <v>12</v>
      </c>
      <c r="M10" s="78">
        <v>3</v>
      </c>
      <c r="N10" s="78"/>
      <c r="O10" s="33">
        <f aca="true" t="shared" si="0" ref="O10:O21">IF(B10="","",SUM(C10:M10)-(N10))</f>
        <v>105</v>
      </c>
      <c r="P10" s="82"/>
      <c r="Q10" s="80">
        <f>SUM(C10:E10)</f>
        <v>38</v>
      </c>
      <c r="S10" s="172" t="s">
        <v>124</v>
      </c>
      <c r="T10" s="137"/>
    </row>
    <row r="11" spans="1:22" ht="15.75" customHeight="1">
      <c r="A11" s="60">
        <v>2</v>
      </c>
      <c r="B11" s="79">
        <v>56</v>
      </c>
      <c r="C11" s="19">
        <v>15</v>
      </c>
      <c r="D11" s="19"/>
      <c r="E11" s="19">
        <v>11</v>
      </c>
      <c r="F11" s="19">
        <v>9</v>
      </c>
      <c r="G11" s="19"/>
      <c r="H11" s="19">
        <v>15</v>
      </c>
      <c r="I11" s="19">
        <v>9</v>
      </c>
      <c r="J11" s="19">
        <v>12</v>
      </c>
      <c r="K11" s="19">
        <v>10</v>
      </c>
      <c r="L11" s="19">
        <v>9</v>
      </c>
      <c r="M11" s="19"/>
      <c r="N11" s="81"/>
      <c r="O11" s="33">
        <f t="shared" si="0"/>
        <v>90</v>
      </c>
      <c r="P11" s="82"/>
      <c r="Q11" s="80">
        <f>SUM(C11:E11)</f>
        <v>26</v>
      </c>
      <c r="S11" s="287" t="s">
        <v>125</v>
      </c>
      <c r="T11" s="288"/>
      <c r="U11" s="176"/>
      <c r="V11" s="173" t="s">
        <v>91</v>
      </c>
    </row>
    <row r="12" spans="1:23" ht="15.75" customHeight="1">
      <c r="A12" s="60">
        <v>3</v>
      </c>
      <c r="B12" s="79">
        <v>36</v>
      </c>
      <c r="C12" s="19">
        <v>19</v>
      </c>
      <c r="D12" s="19"/>
      <c r="E12" s="19"/>
      <c r="F12" s="19">
        <v>9</v>
      </c>
      <c r="G12" s="19"/>
      <c r="H12" s="19">
        <v>15</v>
      </c>
      <c r="I12" s="19">
        <v>9</v>
      </c>
      <c r="J12" s="19">
        <v>11</v>
      </c>
      <c r="K12" s="19">
        <v>10</v>
      </c>
      <c r="L12" s="19">
        <v>11</v>
      </c>
      <c r="M12" s="19"/>
      <c r="N12" s="81"/>
      <c r="O12" s="33">
        <f t="shared" si="0"/>
        <v>84</v>
      </c>
      <c r="P12" s="82"/>
      <c r="Q12" s="80">
        <f>SUM(C12:E12)</f>
        <v>19</v>
      </c>
      <c r="S12" s="273" t="s">
        <v>112</v>
      </c>
      <c r="T12" s="274"/>
      <c r="U12" s="177"/>
      <c r="V12" s="174" t="s">
        <v>91</v>
      </c>
      <c r="W12" s="138"/>
    </row>
    <row r="13" spans="1:23" ht="15.75" customHeight="1">
      <c r="A13" s="60">
        <v>4</v>
      </c>
      <c r="B13" s="79">
        <v>29</v>
      </c>
      <c r="C13" s="78">
        <v>15</v>
      </c>
      <c r="D13" s="78">
        <v>0</v>
      </c>
      <c r="E13" s="78">
        <v>0</v>
      </c>
      <c r="F13" s="78">
        <v>9</v>
      </c>
      <c r="G13" s="78">
        <v>9</v>
      </c>
      <c r="H13" s="78">
        <v>9</v>
      </c>
      <c r="I13" s="78">
        <v>6</v>
      </c>
      <c r="J13" s="78">
        <v>12</v>
      </c>
      <c r="K13" s="78">
        <v>9</v>
      </c>
      <c r="L13" s="78">
        <v>0</v>
      </c>
      <c r="M13" s="78"/>
      <c r="N13" s="78"/>
      <c r="O13" s="33">
        <f t="shared" si="0"/>
        <v>69</v>
      </c>
      <c r="P13" s="82"/>
      <c r="Q13" s="80">
        <f>SUM(C13:E13)</f>
        <v>15</v>
      </c>
      <c r="S13" s="273" t="s">
        <v>113</v>
      </c>
      <c r="T13" s="274"/>
      <c r="U13" s="177"/>
      <c r="V13" s="174" t="s">
        <v>91</v>
      </c>
      <c r="W13" s="138"/>
    </row>
    <row r="14" spans="1:23" ht="15.75" customHeight="1" thickBot="1">
      <c r="A14" s="60">
        <v>5</v>
      </c>
      <c r="B14" s="79">
        <v>37</v>
      </c>
      <c r="C14" s="78">
        <v>15</v>
      </c>
      <c r="D14" s="78"/>
      <c r="E14" s="78"/>
      <c r="F14" s="78">
        <v>9</v>
      </c>
      <c r="G14" s="78"/>
      <c r="H14" s="78">
        <v>12</v>
      </c>
      <c r="I14" s="78">
        <v>9</v>
      </c>
      <c r="J14" s="78">
        <v>12</v>
      </c>
      <c r="K14" s="78">
        <v>9</v>
      </c>
      <c r="L14" s="78"/>
      <c r="M14" s="78"/>
      <c r="N14" s="78"/>
      <c r="O14" s="33">
        <f t="shared" si="0"/>
        <v>66</v>
      </c>
      <c r="P14" s="82"/>
      <c r="Q14" s="80">
        <f>SUM(C14:E14)</f>
        <v>15</v>
      </c>
      <c r="S14" s="275" t="s">
        <v>114</v>
      </c>
      <c r="T14" s="276"/>
      <c r="U14" s="178"/>
      <c r="V14" s="175" t="s">
        <v>91</v>
      </c>
      <c r="W14" s="138"/>
    </row>
    <row r="15" spans="1:22" ht="15.75" customHeight="1">
      <c r="A15" s="60">
        <v>6</v>
      </c>
      <c r="B15" s="79">
        <v>1</v>
      </c>
      <c r="C15" s="78">
        <v>18</v>
      </c>
      <c r="D15" s="78"/>
      <c r="E15" s="78"/>
      <c r="F15" s="78">
        <v>9</v>
      </c>
      <c r="G15" s="78"/>
      <c r="H15" s="78">
        <v>12</v>
      </c>
      <c r="I15" s="78">
        <v>9</v>
      </c>
      <c r="J15" s="78">
        <v>9</v>
      </c>
      <c r="K15" s="78">
        <v>9</v>
      </c>
      <c r="L15" s="78"/>
      <c r="M15" s="78"/>
      <c r="N15" s="78"/>
      <c r="O15" s="33">
        <f t="shared" si="0"/>
        <v>66</v>
      </c>
      <c r="P15" s="82"/>
      <c r="Q15" s="80">
        <f aca="true" t="shared" si="1" ref="Q15:Q49">SUM(C15:E15)</f>
        <v>18</v>
      </c>
      <c r="V15" s="17"/>
    </row>
    <row r="16" spans="1:17" ht="15.75" customHeight="1">
      <c r="A16" s="60">
        <v>7</v>
      </c>
      <c r="B16" s="79">
        <v>24</v>
      </c>
      <c r="C16" s="19"/>
      <c r="D16" s="19"/>
      <c r="E16" s="19"/>
      <c r="F16" s="19">
        <v>6</v>
      </c>
      <c r="G16" s="19"/>
      <c r="H16" s="19">
        <v>12</v>
      </c>
      <c r="I16" s="19">
        <v>9</v>
      </c>
      <c r="J16" s="19">
        <v>9</v>
      </c>
      <c r="K16" s="19">
        <v>9</v>
      </c>
      <c r="L16" s="19"/>
      <c r="M16" s="19"/>
      <c r="N16" s="81"/>
      <c r="O16" s="33">
        <f t="shared" si="0"/>
        <v>45</v>
      </c>
      <c r="P16" s="82"/>
      <c r="Q16" s="80">
        <f t="shared" si="1"/>
        <v>0</v>
      </c>
    </row>
    <row r="17" spans="1:17" ht="15.75" customHeight="1">
      <c r="A17" s="60">
        <v>8</v>
      </c>
      <c r="B17" s="79">
        <v>25</v>
      </c>
      <c r="C17" s="78">
        <v>0</v>
      </c>
      <c r="D17" s="78">
        <v>0</v>
      </c>
      <c r="E17" s="78">
        <v>0</v>
      </c>
      <c r="F17" s="78">
        <v>9</v>
      </c>
      <c r="G17" s="78">
        <v>0</v>
      </c>
      <c r="H17" s="78">
        <v>0</v>
      </c>
      <c r="I17" s="78">
        <v>9</v>
      </c>
      <c r="J17" s="78">
        <v>9</v>
      </c>
      <c r="K17" s="78">
        <v>6</v>
      </c>
      <c r="L17" s="78">
        <v>0</v>
      </c>
      <c r="M17" s="78"/>
      <c r="N17" s="78"/>
      <c r="O17" s="33">
        <f t="shared" si="0"/>
        <v>33</v>
      </c>
      <c r="P17" s="82"/>
      <c r="Q17" s="80">
        <f t="shared" si="1"/>
        <v>0</v>
      </c>
    </row>
    <row r="18" spans="1:17" ht="15.75" customHeight="1">
      <c r="A18" s="60">
        <v>9</v>
      </c>
      <c r="B18" s="79">
        <v>39</v>
      </c>
      <c r="C18" s="78"/>
      <c r="D18" s="78"/>
      <c r="E18" s="78"/>
      <c r="F18" s="78">
        <v>9</v>
      </c>
      <c r="G18" s="78"/>
      <c r="H18" s="78"/>
      <c r="I18" s="78">
        <v>6</v>
      </c>
      <c r="J18" s="78">
        <v>9</v>
      </c>
      <c r="K18" s="78">
        <v>6</v>
      </c>
      <c r="L18" s="78"/>
      <c r="M18" s="78"/>
      <c r="N18" s="78"/>
      <c r="O18" s="33">
        <f t="shared" si="0"/>
        <v>30</v>
      </c>
      <c r="P18" s="82"/>
      <c r="Q18" s="80">
        <f t="shared" si="1"/>
        <v>0</v>
      </c>
    </row>
    <row r="19" spans="1:19" ht="15.75" customHeight="1">
      <c r="A19" s="60">
        <v>10</v>
      </c>
      <c r="B19" s="79">
        <v>8</v>
      </c>
      <c r="C19" s="78">
        <v>0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33">
        <f t="shared" si="0"/>
        <v>0</v>
      </c>
      <c r="P19" s="82"/>
      <c r="Q19" s="80">
        <f t="shared" si="1"/>
        <v>0</v>
      </c>
      <c r="S19" s="1">
        <f>SUM(H10:H15)</f>
        <v>78</v>
      </c>
    </row>
    <row r="20" spans="1:19" ht="15.75" customHeight="1">
      <c r="A20" s="60">
        <v>11</v>
      </c>
      <c r="B20" s="79">
        <v>46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33">
        <f t="shared" si="0"/>
        <v>0</v>
      </c>
      <c r="P20" s="82"/>
      <c r="Q20" s="80">
        <f t="shared" si="1"/>
        <v>0</v>
      </c>
      <c r="R20" s="139"/>
      <c r="S20" s="139"/>
    </row>
    <row r="21" spans="1:17" ht="15.75" customHeight="1">
      <c r="A21" s="60">
        <v>12</v>
      </c>
      <c r="B21" s="79">
        <v>16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33">
        <f t="shared" si="0"/>
        <v>0</v>
      </c>
      <c r="P21" s="82"/>
      <c r="Q21" s="80">
        <f t="shared" si="1"/>
        <v>0</v>
      </c>
    </row>
    <row r="22" spans="1:17" ht="15.75" customHeight="1">
      <c r="A22" s="60"/>
      <c r="B22" s="7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1"/>
      <c r="O22" s="33">
        <f aca="true" t="shared" si="2" ref="O22:O49">IF(B22="","",SUM(C22:M22)-(N22))</f>
      </c>
      <c r="P22" s="83"/>
      <c r="Q22" s="80">
        <f t="shared" si="1"/>
        <v>0</v>
      </c>
    </row>
    <row r="23" spans="1:17" ht="15.75" customHeight="1">
      <c r="A23" s="60"/>
      <c r="B23" s="79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33">
        <f t="shared" si="2"/>
      </c>
      <c r="P23" s="83"/>
      <c r="Q23" s="80">
        <f t="shared" si="1"/>
        <v>0</v>
      </c>
    </row>
    <row r="24" spans="1:17" ht="15.75" customHeight="1">
      <c r="A24" s="60"/>
      <c r="B24" s="7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1"/>
      <c r="O24" s="33">
        <f t="shared" si="2"/>
      </c>
      <c r="P24" s="82"/>
      <c r="Q24" s="80">
        <f t="shared" si="1"/>
        <v>0</v>
      </c>
    </row>
    <row r="25" spans="1:17" ht="15.75" customHeight="1">
      <c r="A25" s="60"/>
      <c r="B25" s="79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33">
        <f t="shared" si="2"/>
      </c>
      <c r="P25" s="83"/>
      <c r="Q25" s="80">
        <f t="shared" si="1"/>
        <v>0</v>
      </c>
    </row>
    <row r="26" spans="1:17" ht="15.75" customHeight="1">
      <c r="A26" s="60"/>
      <c r="B26" s="79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3">
        <f t="shared" si="2"/>
      </c>
      <c r="P26" s="83"/>
      <c r="Q26" s="80">
        <f t="shared" si="1"/>
        <v>0</v>
      </c>
    </row>
    <row r="27" spans="1:17" ht="15.75" customHeight="1">
      <c r="A27" s="60"/>
      <c r="B27" s="79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33">
        <f t="shared" si="2"/>
      </c>
      <c r="P27" s="83"/>
      <c r="Q27" s="80">
        <f t="shared" si="1"/>
        <v>0</v>
      </c>
    </row>
    <row r="28" spans="1:17" ht="15.75" customHeight="1">
      <c r="A28" s="60"/>
      <c r="B28" s="79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33">
        <f t="shared" si="2"/>
      </c>
      <c r="P28" s="83"/>
      <c r="Q28" s="80">
        <f t="shared" si="1"/>
        <v>0</v>
      </c>
    </row>
    <row r="29" spans="1:17" ht="15.75" customHeight="1">
      <c r="A29" s="60"/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33">
        <f t="shared" si="2"/>
      </c>
      <c r="P29" s="82"/>
      <c r="Q29" s="80">
        <f t="shared" si="1"/>
        <v>0</v>
      </c>
    </row>
    <row r="30" spans="1:17" ht="15.75" customHeight="1">
      <c r="A30" s="60"/>
      <c r="B30" s="7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1"/>
      <c r="O30" s="33">
        <f t="shared" si="2"/>
      </c>
      <c r="P30" s="83"/>
      <c r="Q30" s="80">
        <f t="shared" si="1"/>
        <v>0</v>
      </c>
    </row>
    <row r="31" spans="1:17" ht="15.75" customHeight="1">
      <c r="A31" s="60"/>
      <c r="B31" s="79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33">
        <f t="shared" si="2"/>
      </c>
      <c r="P31" s="83"/>
      <c r="Q31" s="80">
        <f t="shared" si="1"/>
        <v>0</v>
      </c>
    </row>
    <row r="32" spans="1:17" ht="15.75" customHeight="1">
      <c r="A32" s="60"/>
      <c r="B32" s="7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81"/>
      <c r="O32" s="33">
        <f t="shared" si="2"/>
      </c>
      <c r="P32" s="83"/>
      <c r="Q32" s="80">
        <f t="shared" si="1"/>
        <v>0</v>
      </c>
    </row>
    <row r="33" spans="1:17" ht="15.75" customHeight="1">
      <c r="A33" s="60"/>
      <c r="B33" s="7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1"/>
      <c r="O33" s="33">
        <f t="shared" si="2"/>
      </c>
      <c r="P33" s="83"/>
      <c r="Q33" s="80">
        <f t="shared" si="1"/>
        <v>0</v>
      </c>
    </row>
    <row r="34" spans="1:17" ht="15.75" customHeight="1">
      <c r="A34" s="60"/>
      <c r="B34" s="7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81"/>
      <c r="O34" s="33">
        <f t="shared" si="2"/>
      </c>
      <c r="P34" s="83"/>
      <c r="Q34" s="80">
        <f t="shared" si="1"/>
        <v>0</v>
      </c>
    </row>
    <row r="35" spans="1:17" ht="15.75" customHeight="1">
      <c r="A35" s="60"/>
      <c r="B35" s="79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3">
        <f t="shared" si="2"/>
      </c>
      <c r="P35" s="83"/>
      <c r="Q35" s="80">
        <f t="shared" si="1"/>
        <v>0</v>
      </c>
    </row>
    <row r="36" spans="1:17" ht="15.75" customHeight="1">
      <c r="A36" s="60"/>
      <c r="B36" s="7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81"/>
      <c r="O36" s="33">
        <f t="shared" si="2"/>
      </c>
      <c r="P36" s="83"/>
      <c r="Q36" s="80">
        <f t="shared" si="1"/>
        <v>0</v>
      </c>
    </row>
    <row r="37" spans="1:17" ht="15.75" customHeight="1">
      <c r="A37" s="60"/>
      <c r="B37" s="79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33">
        <f t="shared" si="2"/>
      </c>
      <c r="P37" s="83"/>
      <c r="Q37" s="80">
        <f t="shared" si="1"/>
        <v>0</v>
      </c>
    </row>
    <row r="38" spans="1:17" ht="15.75" customHeight="1">
      <c r="A38" s="60"/>
      <c r="B38" s="7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81"/>
      <c r="O38" s="33">
        <f t="shared" si="2"/>
      </c>
      <c r="P38" s="83"/>
      <c r="Q38" s="80">
        <f t="shared" si="1"/>
        <v>0</v>
      </c>
    </row>
    <row r="39" spans="1:17" ht="15.75" customHeight="1">
      <c r="A39" s="60"/>
      <c r="B39" s="7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81"/>
      <c r="O39" s="33">
        <f t="shared" si="2"/>
      </c>
      <c r="P39" s="83"/>
      <c r="Q39" s="80">
        <f t="shared" si="1"/>
        <v>0</v>
      </c>
    </row>
    <row r="40" spans="1:17" ht="15.75" customHeight="1">
      <c r="A40" s="60"/>
      <c r="B40" s="7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81"/>
      <c r="O40" s="33">
        <f t="shared" si="2"/>
      </c>
      <c r="P40" s="83"/>
      <c r="Q40" s="80">
        <f t="shared" si="1"/>
        <v>0</v>
      </c>
    </row>
    <row r="41" spans="1:17" ht="15.75" customHeight="1">
      <c r="A41" s="60"/>
      <c r="B41" s="79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33">
        <f t="shared" si="2"/>
      </c>
      <c r="P41" s="83"/>
      <c r="Q41" s="80">
        <f t="shared" si="1"/>
        <v>0</v>
      </c>
    </row>
    <row r="42" spans="1:17" ht="15.75" customHeight="1">
      <c r="A42" s="60"/>
      <c r="B42" s="7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81"/>
      <c r="O42" s="33">
        <f t="shared" si="2"/>
      </c>
      <c r="P42" s="83"/>
      <c r="Q42" s="80">
        <f t="shared" si="1"/>
        <v>0</v>
      </c>
    </row>
    <row r="43" spans="1:17" ht="15.75" customHeight="1">
      <c r="A43" s="60"/>
      <c r="B43" s="79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33">
        <f t="shared" si="2"/>
      </c>
      <c r="P43" s="83"/>
      <c r="Q43" s="80">
        <f t="shared" si="1"/>
        <v>0</v>
      </c>
    </row>
    <row r="44" spans="1:17" ht="15.75" customHeight="1">
      <c r="A44" s="60"/>
      <c r="B44" s="79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3">
        <f t="shared" si="2"/>
      </c>
      <c r="P44" s="83"/>
      <c r="Q44" s="80">
        <f t="shared" si="1"/>
        <v>0</v>
      </c>
    </row>
    <row r="45" spans="1:17" ht="15.75" customHeight="1">
      <c r="A45" s="60"/>
      <c r="B45" s="79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33">
        <f t="shared" si="2"/>
      </c>
      <c r="P45" s="83"/>
      <c r="Q45" s="80">
        <f t="shared" si="1"/>
        <v>0</v>
      </c>
    </row>
    <row r="46" spans="1:17" ht="15.75" customHeight="1">
      <c r="A46" s="60"/>
      <c r="B46" s="7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81"/>
      <c r="O46" s="33">
        <f t="shared" si="2"/>
      </c>
      <c r="P46" s="83"/>
      <c r="Q46" s="80">
        <f t="shared" si="1"/>
        <v>0</v>
      </c>
    </row>
    <row r="47" spans="1:17" ht="15.75" customHeight="1">
      <c r="A47" s="60"/>
      <c r="B47" s="79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33">
        <f t="shared" si="2"/>
      </c>
      <c r="P47" s="83"/>
      <c r="Q47" s="80">
        <f t="shared" si="1"/>
        <v>0</v>
      </c>
    </row>
    <row r="48" spans="1:17" ht="15.75" customHeight="1">
      <c r="A48" s="60"/>
      <c r="B48" s="7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81"/>
      <c r="O48" s="33">
        <f t="shared" si="2"/>
      </c>
      <c r="P48" s="83"/>
      <c r="Q48" s="80">
        <f t="shared" si="1"/>
        <v>0</v>
      </c>
    </row>
    <row r="49" spans="1:17" ht="15.75" customHeight="1">
      <c r="A49" s="60"/>
      <c r="B49" s="79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33">
        <f t="shared" si="2"/>
      </c>
      <c r="P49" s="83"/>
      <c r="Q49" s="80">
        <f t="shared" si="1"/>
        <v>0</v>
      </c>
    </row>
  </sheetData>
  <sheetProtection selectLockedCells="1" selectUnlockedCells="1"/>
  <mergeCells count="32">
    <mergeCell ref="A1:C1"/>
    <mergeCell ref="D1:K1"/>
    <mergeCell ref="A2:C2"/>
    <mergeCell ref="D2:F2"/>
    <mergeCell ref="G2:I2"/>
    <mergeCell ref="J2:K2"/>
    <mergeCell ref="B3:C5"/>
    <mergeCell ref="D3:F3"/>
    <mergeCell ref="G3:I5"/>
    <mergeCell ref="J3:K3"/>
    <mergeCell ref="L3:N5"/>
    <mergeCell ref="O3:P3"/>
    <mergeCell ref="O6:P6"/>
    <mergeCell ref="D7:F8"/>
    <mergeCell ref="J7:K8"/>
    <mergeCell ref="O7:P8"/>
    <mergeCell ref="Q3:Q5"/>
    <mergeCell ref="S3:S5"/>
    <mergeCell ref="D4:F5"/>
    <mergeCell ref="J4:K5"/>
    <mergeCell ref="O4:P5"/>
    <mergeCell ref="R4:R5"/>
    <mergeCell ref="S11:T11"/>
    <mergeCell ref="S12:T12"/>
    <mergeCell ref="S13:T13"/>
    <mergeCell ref="S14:T14"/>
    <mergeCell ref="T4:T5"/>
    <mergeCell ref="B6:C8"/>
    <mergeCell ref="D6:F6"/>
    <mergeCell ref="G6:I8"/>
    <mergeCell ref="J6:K6"/>
    <mergeCell ref="L6:N8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Gian&amp;Titti</dc:creator>
  <cp:keywords/>
  <dc:description/>
  <cp:lastModifiedBy>fiorenzo pattaro</cp:lastModifiedBy>
  <cp:lastPrinted>2017-12-10T09:20:45Z</cp:lastPrinted>
  <dcterms:created xsi:type="dcterms:W3CDTF">2017-12-04T20:35:36Z</dcterms:created>
  <dcterms:modified xsi:type="dcterms:W3CDTF">2017-12-10T09:21:09Z</dcterms:modified>
  <cp:category/>
  <cp:version/>
  <cp:contentType/>
  <cp:contentStatus/>
</cp:coreProperties>
</file>