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3040" windowHeight="9540" tabRatio="934" activeTab="0"/>
  </bookViews>
  <sheets>
    <sheet name="Classifiche" sheetId="1" r:id="rId1"/>
    <sheet name="Stamm" sheetId="2" r:id="rId2"/>
    <sheet name="Coppie" sheetId="3" r:id="rId3"/>
    <sheet name="Singoli" sheetId="4" r:id="rId4"/>
    <sheet name="Vuoto" sheetId="5" r:id="rId5"/>
    <sheet name="Abballe" sheetId="6" r:id="rId6"/>
    <sheet name="Abbondanza" sheetId="7" r:id="rId7"/>
    <sheet name="Bertoni" sheetId="8" r:id="rId8"/>
    <sheet name="Bonfanti" sheetId="9" r:id="rId9"/>
    <sheet name="Bressan" sheetId="10" r:id="rId10"/>
    <sheet name="Cappelletti" sheetId="11" r:id="rId11"/>
    <sheet name="Colombo" sheetId="12" r:id="rId12"/>
    <sheet name="Dal Pozzo" sheetId="13" r:id="rId13"/>
    <sheet name="Dalla Valeria" sheetId="14" r:id="rId14"/>
    <sheet name="Di Maio" sheetId="15" r:id="rId15"/>
    <sheet name="Fabbrocile" sheetId="16" r:id="rId16"/>
    <sheet name="Greselin" sheetId="17" r:id="rId17"/>
    <sheet name="Mancino" sheetId="18" r:id="rId18"/>
    <sheet name="Marini" sheetId="19" r:id="rId19"/>
    <sheet name="Marson G" sheetId="20" r:id="rId20"/>
    <sheet name="Marson U." sheetId="21" r:id="rId21"/>
    <sheet name="Maso" sheetId="22" r:id="rId22"/>
    <sheet name="Midili" sheetId="23" r:id="rId23"/>
    <sheet name="Milosevic" sheetId="24" r:id="rId24"/>
    <sheet name="Molari " sheetId="25" r:id="rId25"/>
    <sheet name="Naska" sheetId="26" r:id="rId26"/>
    <sheet name="Pagliarusco" sheetId="27" r:id="rId27"/>
    <sheet name="Pattaro" sheetId="28" r:id="rId28"/>
    <sheet name="Santi" sheetId="29" r:id="rId29"/>
    <sheet name="Tessaro" sheetId="30" r:id="rId30"/>
    <sheet name="Tosetto" sheetId="31" r:id="rId31"/>
    <sheet name="Zecchinati" sheetId="32" r:id="rId32"/>
  </sheets>
  <definedNames/>
  <calcPr fullCalcOnLoad="1"/>
</workbook>
</file>

<file path=xl/sharedStrings.xml><?xml version="1.0" encoding="utf-8"?>
<sst xmlns="http://schemas.openxmlformats.org/spreadsheetml/2006/main" count="2303" uniqueCount="222">
  <si>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</si>
  <si>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</si>
  <si>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</si>
  <si>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</si>
  <si>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</si>
  <si>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</si>
  <si>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</si>
  <si>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</si>
  <si>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</si>
  <si>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</si>
  <si>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</si>
  <si>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</si>
  <si>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</si>
  <si>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</si>
  <si>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</si>
  <si>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</si>
  <si>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</si>
  <si>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</si>
  <si>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</si>
  <si>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</si>
  <si>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Nr.</t>
  </si>
  <si>
    <t>Ch-Kr</t>
  </si>
  <si>
    <t>Tjok.Tr</t>
  </si>
  <si>
    <t>E</t>
  </si>
  <si>
    <t>F</t>
  </si>
  <si>
    <t>Tjok-Tr</t>
  </si>
  <si>
    <t>PT. S.</t>
  </si>
  <si>
    <t>RNA</t>
  </si>
  <si>
    <t>Totale</t>
  </si>
  <si>
    <t>SUONI D'ACQUA</t>
  </si>
  <si>
    <t>tot</t>
  </si>
  <si>
    <t>Cat.</t>
  </si>
  <si>
    <t>PT. tot.</t>
  </si>
  <si>
    <t>P,TI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</si>
  <si>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</si>
  <si>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</si>
  <si>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</si>
  <si>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</si>
  <si>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</si>
  <si>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</si>
  <si>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</si>
  <si>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</si>
  <si>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</si>
  <si>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</si>
  <si>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</si>
  <si>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</si>
  <si>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</si>
  <si>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SOCIO CLUB</t>
  </si>
  <si>
    <t>P.TI</t>
  </si>
  <si>
    <t>CAMPIONE RAZZA</t>
  </si>
  <si>
    <t>PREMIAZIONE SPECIALE SOCI CLUB</t>
  </si>
  <si>
    <t>PREMIAZIONE SPECIALE GENERALE</t>
  </si>
  <si>
    <t>MIGLIORI 8 SOGGETTI PREMIO SOCIO</t>
  </si>
  <si>
    <t>STAMM PER CAMPIONATO SOCI</t>
  </si>
  <si>
    <t>COPPIE PER CAMPIONATO SOCI</t>
  </si>
  <si>
    <t>SINGOLI PERCAMPIONATO SOCI</t>
  </si>
  <si>
    <t>MIGLIORE KLOKKENDE</t>
  </si>
  <si>
    <t>Migliore Klokkende</t>
  </si>
  <si>
    <t>MIGLIORI 8 SOGGETTI</t>
  </si>
  <si>
    <t>Ing</t>
  </si>
  <si>
    <t>GIUDICI</t>
  </si>
  <si>
    <t>Bora Tefkiv Ergun</t>
  </si>
  <si>
    <t>STAMM ADULTI</t>
  </si>
  <si>
    <t>MIGLIORI 2 STAMM</t>
  </si>
  <si>
    <t>MIGLIORI 2 COPPIE</t>
  </si>
  <si>
    <t>MIGLIORI 4 SINGOLI</t>
  </si>
  <si>
    <t>MIGLIORI SUONI D'ACQUA 6 SOGGETTI</t>
  </si>
  <si>
    <t>MIGLIORI FLAUTI + METALLICI 6 SOGGETTI</t>
  </si>
  <si>
    <t>1° MIGLIORE GRUPPO 8 SOGGETTI</t>
  </si>
  <si>
    <t>2°  MIGLIORE GRUPPO 8 SOGGETTI</t>
  </si>
  <si>
    <t>3° MIGLIORE GRUPPO 8 SOGGETTI</t>
  </si>
  <si>
    <t>ALLEVATORE</t>
  </si>
  <si>
    <t>MIGLIORI FLAUTI + METALLICI  6 SOGGETTI</t>
  </si>
  <si>
    <t>VICENZA 02-05 FEBBRAIO 2023</t>
  </si>
  <si>
    <t>TOSETTO VALTER</t>
  </si>
  <si>
    <t>TESSARO VITTORIO</t>
  </si>
  <si>
    <t>&lt;</t>
  </si>
  <si>
    <t>DALLA VAELRIA FORTUNATO</t>
  </si>
  <si>
    <t>&lt;6</t>
  </si>
  <si>
    <t>DI MAIO DIEGO</t>
  </si>
  <si>
    <t>SANTI GIOVANNI</t>
  </si>
  <si>
    <t>MARSON GIANLUCA</t>
  </si>
  <si>
    <t>03WH</t>
  </si>
  <si>
    <t>NASKA FLORJON</t>
  </si>
  <si>
    <t>19TC</t>
  </si>
  <si>
    <t>PAGLIARUSCO NILO</t>
  </si>
  <si>
    <t>MARINI UMBERTO</t>
  </si>
  <si>
    <t>517C</t>
  </si>
  <si>
    <t>DE06</t>
  </si>
  <si>
    <t>ABBONDANZA  ITALO</t>
  </si>
  <si>
    <t>A766</t>
  </si>
  <si>
    <t>DAL POZZO STEFANO</t>
  </si>
  <si>
    <t>BERTONI GIOVANNI</t>
  </si>
  <si>
    <t>ZECCHINATI VALTER</t>
  </si>
  <si>
    <t>260P</t>
  </si>
  <si>
    <t>03UM</t>
  </si>
  <si>
    <t>BRESSAN CRISTIANO</t>
  </si>
  <si>
    <t>ABBALLE RANIERO</t>
  </si>
  <si>
    <t>CB69</t>
  </si>
  <si>
    <t>PATTARO FIORENZO</t>
  </si>
  <si>
    <t>17XD</t>
  </si>
  <si>
    <t>MOLARI ARIDE</t>
  </si>
  <si>
    <t>05DC</t>
  </si>
  <si>
    <t>ABBONDANZA ITALO</t>
  </si>
  <si>
    <t>PH42</t>
  </si>
  <si>
    <t>09NZ</t>
  </si>
  <si>
    <t>MANCINO PASQUALE</t>
  </si>
  <si>
    <t>245X</t>
  </si>
  <si>
    <t>NASKA FLORIAN</t>
  </si>
  <si>
    <t>BONFANTI ALESSANDRO</t>
  </si>
  <si>
    <t>648E</t>
  </si>
  <si>
    <t>192</t>
  </si>
  <si>
    <t>203</t>
  </si>
  <si>
    <t>CAPPELLETTI CORRADO</t>
  </si>
  <si>
    <t>933L</t>
  </si>
  <si>
    <t>33</t>
  </si>
  <si>
    <t>91</t>
  </si>
  <si>
    <t>4</t>
  </si>
  <si>
    <t>27ZT</t>
  </si>
  <si>
    <t>1</t>
  </si>
  <si>
    <t>2</t>
  </si>
  <si>
    <t>27</t>
  </si>
  <si>
    <t>CAPPELLETTI CORRADO0</t>
  </si>
  <si>
    <t>stamm</t>
  </si>
  <si>
    <t>stamm1</t>
  </si>
  <si>
    <t>AT85</t>
  </si>
  <si>
    <t>NO</t>
  </si>
  <si>
    <t>SH18</t>
  </si>
  <si>
    <t>DALLA VALERIA FORTUNATO</t>
  </si>
  <si>
    <t>SI</t>
  </si>
  <si>
    <t>stamm2</t>
  </si>
  <si>
    <t>PAGLIARUSCO NILLO</t>
  </si>
  <si>
    <t>ER91</t>
  </si>
  <si>
    <t>9ALR</t>
  </si>
  <si>
    <t>16XZ</t>
  </si>
  <si>
    <t>stamm3</t>
  </si>
  <si>
    <t>coppia1</t>
  </si>
  <si>
    <t>coppia2</t>
  </si>
  <si>
    <t>coppia3</t>
  </si>
  <si>
    <t>coppia4</t>
  </si>
  <si>
    <t>coppia5</t>
  </si>
  <si>
    <t>coppia6</t>
  </si>
  <si>
    <t>coppie1</t>
  </si>
  <si>
    <t>coppie2</t>
  </si>
  <si>
    <t>MIDILI CARMELO</t>
  </si>
  <si>
    <t>70LR</t>
  </si>
  <si>
    <t>FABBROCILE GIUSEPPE</t>
  </si>
  <si>
    <t>VH08</t>
  </si>
  <si>
    <t>COPPIE ADULTI</t>
  </si>
  <si>
    <t>MASO FEDERICO</t>
  </si>
  <si>
    <t>45HS</t>
  </si>
  <si>
    <t>17&lt;</t>
  </si>
  <si>
    <t>&lt;11</t>
  </si>
  <si>
    <t>NC</t>
  </si>
  <si>
    <t>44</t>
  </si>
  <si>
    <t>17</t>
  </si>
  <si>
    <t>19</t>
  </si>
  <si>
    <t>39</t>
  </si>
  <si>
    <t>104</t>
  </si>
  <si>
    <t>6</t>
  </si>
  <si>
    <t>7</t>
  </si>
  <si>
    <t>9</t>
  </si>
  <si>
    <t>107</t>
  </si>
  <si>
    <t>GRESELIN FABIO</t>
  </si>
  <si>
    <t>14</t>
  </si>
  <si>
    <t>92</t>
  </si>
  <si>
    <t>86</t>
  </si>
  <si>
    <t>52</t>
  </si>
  <si>
    <t>singolo</t>
  </si>
  <si>
    <t>singoli</t>
  </si>
  <si>
    <t>-</t>
  </si>
  <si>
    <t>COLOMBO FERRUCCIO</t>
  </si>
  <si>
    <t>SW02</t>
  </si>
  <si>
    <t>stammB</t>
  </si>
  <si>
    <t>coppiaB</t>
  </si>
  <si>
    <t>62</t>
  </si>
  <si>
    <t>12</t>
  </si>
  <si>
    <t>67</t>
  </si>
  <si>
    <t>69</t>
  </si>
  <si>
    <t>240</t>
  </si>
  <si>
    <t>237</t>
  </si>
  <si>
    <t>250</t>
  </si>
  <si>
    <t>268</t>
  </si>
  <si>
    <t>coppie - singoli</t>
  </si>
  <si>
    <t>Bastien Bakert - Stamm</t>
  </si>
  <si>
    <t>76</t>
  </si>
  <si>
    <t>40</t>
  </si>
  <si>
    <t>SINGOLI ADULTI</t>
  </si>
  <si>
    <t>28</t>
  </si>
  <si>
    <t>singoliB</t>
  </si>
  <si>
    <t>87</t>
  </si>
  <si>
    <t>49</t>
  </si>
  <si>
    <t>43</t>
  </si>
  <si>
    <t>10</t>
  </si>
  <si>
    <t>MILOSEVIC VLADAN</t>
  </si>
  <si>
    <t>135</t>
  </si>
  <si>
    <t>EF94</t>
  </si>
  <si>
    <t>EF95</t>
  </si>
  <si>
    <t>EF96</t>
  </si>
  <si>
    <t>EF97</t>
  </si>
  <si>
    <t>155</t>
  </si>
  <si>
    <t>146</t>
  </si>
  <si>
    <t>140</t>
  </si>
  <si>
    <t>263</t>
  </si>
  <si>
    <t>117</t>
  </si>
  <si>
    <t>143</t>
  </si>
  <si>
    <t>15</t>
  </si>
  <si>
    <t>13</t>
  </si>
  <si>
    <t>MARSON UMBERTO</t>
  </si>
  <si>
    <t>01ZL</t>
  </si>
  <si>
    <t>37</t>
  </si>
  <si>
    <t>26</t>
  </si>
  <si>
    <t>32</t>
  </si>
  <si>
    <t>161</t>
  </si>
  <si>
    <t>164</t>
  </si>
  <si>
    <t>157</t>
  </si>
  <si>
    <t>178</t>
  </si>
  <si>
    <t>5</t>
  </si>
  <si>
    <t>25</t>
  </si>
  <si>
    <t>38</t>
  </si>
  <si>
    <t>16</t>
  </si>
  <si>
    <t>NASKA FLORJAN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</si>
</sst>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b/>
      <sz val="9"/>
      <name val="Cambria"/>
      <family val="1"/>
    </font>
    <font>
      <b/>
      <sz val="36"/>
      <name val="Arial"/>
      <family val="2"/>
    </font>
    <font>
      <sz val="14"/>
      <name val="Agency FB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2"/>
      <name val="Agency FB"/>
      <family val="2"/>
    </font>
    <font>
      <b/>
      <sz val="14"/>
      <name val="Agency FB"/>
      <family val="2"/>
    </font>
    <font>
      <b/>
      <sz val="12"/>
      <color indexed="12"/>
      <name val="Agency FB"/>
      <family val="2"/>
    </font>
    <font>
      <sz val="11"/>
      <name val="Arial"/>
      <family val="2"/>
    </font>
    <font>
      <b/>
      <sz val="11"/>
      <color indexed="10"/>
      <name val="Agency FB"/>
      <family val="2"/>
    </font>
    <font>
      <b/>
      <sz val="14"/>
      <color indexed="10"/>
      <name val="Agency FB"/>
      <family val="2"/>
    </font>
    <font>
      <b/>
      <i/>
      <sz val="16"/>
      <name val="Agency FB"/>
      <family val="2"/>
    </font>
    <font>
      <b/>
      <i/>
      <sz val="18"/>
      <name val="Agency FB"/>
      <family val="2"/>
    </font>
    <font>
      <sz val="11"/>
      <color indexed="10"/>
      <name val="Agency FB"/>
      <family val="2"/>
    </font>
    <font>
      <b/>
      <sz val="11"/>
      <name val="Arial"/>
      <family val="2"/>
    </font>
    <font>
      <b/>
      <i/>
      <sz val="11"/>
      <name val="Agency FB"/>
      <family val="2"/>
    </font>
    <font>
      <b/>
      <i/>
      <sz val="2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gency FB"/>
      <family val="2"/>
    </font>
    <font>
      <b/>
      <sz val="14"/>
      <color indexed="8"/>
      <name val="Agency FB"/>
      <family val="2"/>
    </font>
    <font>
      <b/>
      <i/>
      <sz val="14"/>
      <color indexed="8"/>
      <name val="Arial"/>
      <family val="2"/>
    </font>
    <font>
      <b/>
      <sz val="11"/>
      <color indexed="8"/>
      <name val="Agency FB"/>
      <family val="2"/>
    </font>
    <font>
      <sz val="11"/>
      <color indexed="8"/>
      <name val="Agency FB"/>
      <family val="2"/>
    </font>
    <font>
      <sz val="9"/>
      <color indexed="8"/>
      <name val="Agency FB"/>
      <family val="2"/>
    </font>
    <font>
      <sz val="12"/>
      <color indexed="8"/>
      <name val="Agency FB"/>
      <family val="2"/>
    </font>
    <font>
      <b/>
      <sz val="16"/>
      <color indexed="10"/>
      <name val="Agency FB"/>
      <family val="2"/>
    </font>
    <font>
      <sz val="12"/>
      <color indexed="8"/>
      <name val="Arial"/>
      <family val="2"/>
    </font>
    <font>
      <sz val="16"/>
      <color indexed="8"/>
      <name val="Agency FB"/>
      <family val="2"/>
    </font>
    <font>
      <b/>
      <i/>
      <sz val="18"/>
      <color indexed="8"/>
      <name val="Agency FB"/>
      <family val="2"/>
    </font>
    <font>
      <b/>
      <i/>
      <sz val="16"/>
      <color indexed="8"/>
      <name val="Agency FB"/>
      <family val="2"/>
    </font>
    <font>
      <b/>
      <sz val="14"/>
      <color indexed="10"/>
      <name val="Arial"/>
      <family val="2"/>
    </font>
    <font>
      <sz val="14"/>
      <color indexed="8"/>
      <name val="Agency FB"/>
      <family val="2"/>
    </font>
    <font>
      <sz val="14"/>
      <color indexed="8"/>
      <name val="Arial"/>
      <family val="2"/>
    </font>
    <font>
      <b/>
      <sz val="12"/>
      <color indexed="8"/>
      <name val="Agency FB"/>
      <family val="2"/>
    </font>
    <font>
      <b/>
      <sz val="10"/>
      <color indexed="8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gency FB"/>
      <family val="2"/>
    </font>
    <font>
      <sz val="10"/>
      <color rgb="FFFF0000"/>
      <name val="Agency FB"/>
      <family val="2"/>
    </font>
    <font>
      <sz val="11"/>
      <color rgb="FFFF0000"/>
      <name val="Agency FB"/>
      <family val="2"/>
    </font>
    <font>
      <b/>
      <sz val="12"/>
      <color rgb="FFFF0000"/>
      <name val="Agency FB"/>
      <family val="2"/>
    </font>
    <font>
      <b/>
      <sz val="14"/>
      <color theme="1"/>
      <name val="Agency FB"/>
      <family val="2"/>
    </font>
    <font>
      <b/>
      <i/>
      <sz val="14"/>
      <color theme="1"/>
      <name val="Arial"/>
      <family val="2"/>
    </font>
    <font>
      <b/>
      <sz val="14"/>
      <color rgb="FFFF0000"/>
      <name val="Agency FB"/>
      <family val="2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sz val="9"/>
      <color theme="1"/>
      <name val="Agency FB"/>
      <family val="2"/>
    </font>
    <font>
      <sz val="12"/>
      <color theme="1"/>
      <name val="Agency FB"/>
      <family val="2"/>
    </font>
    <font>
      <sz val="16"/>
      <color theme="1"/>
      <name val="Agency FB"/>
      <family val="2"/>
    </font>
    <font>
      <sz val="12"/>
      <color theme="1"/>
      <name val="Arial"/>
      <family val="2"/>
    </font>
    <font>
      <b/>
      <sz val="16"/>
      <color rgb="FFFF0000"/>
      <name val="Agency FB"/>
      <family val="2"/>
    </font>
    <font>
      <b/>
      <i/>
      <sz val="18"/>
      <color theme="1"/>
      <name val="Agency FB"/>
      <family val="2"/>
    </font>
    <font>
      <b/>
      <i/>
      <sz val="16"/>
      <color theme="1"/>
      <name val="Agency FB"/>
      <family val="2"/>
    </font>
    <font>
      <sz val="14"/>
      <color theme="1"/>
      <name val="Agency FB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gency FB"/>
      <family val="2"/>
    </font>
    <font>
      <b/>
      <sz val="10"/>
      <color theme="1"/>
      <name val="Agency FB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5CEBFA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double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medium"/>
      <top>
        <color indexed="63"/>
      </top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2" applyNumberFormat="0" applyFill="0" applyAlignment="0" applyProtection="0"/>
    <xf numFmtId="0" fontId="76" fillId="21" borderId="3" applyNumberFormat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0" fillId="30" borderId="4" applyNumberFormat="0" applyFont="0" applyAlignment="0" applyProtection="0"/>
    <xf numFmtId="0" fontId="79" fillId="20" borderId="5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2" borderId="12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19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5" fillId="13" borderId="31" xfId="0" applyFont="1" applyFill="1" applyBorder="1" applyAlignment="1">
      <alignment horizontal="center"/>
    </xf>
    <xf numFmtId="0" fontId="25" fillId="11" borderId="31" xfId="0" applyFont="1" applyFill="1" applyBorder="1" applyAlignment="1">
      <alignment/>
    </xf>
    <xf numFmtId="0" fontId="9" fillId="11" borderId="31" xfId="0" applyFont="1" applyFill="1" applyBorder="1" applyAlignment="1">
      <alignment/>
    </xf>
    <xf numFmtId="0" fontId="25" fillId="11" borderId="31" xfId="0" applyFont="1" applyFill="1" applyBorder="1" applyAlignment="1">
      <alignment horizontal="center"/>
    </xf>
    <xf numFmtId="0" fontId="25" fillId="2" borderId="31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4" borderId="32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9" fillId="33" borderId="3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25" fillId="11" borderId="34" xfId="0" applyFont="1" applyFill="1" applyBorder="1" applyAlignment="1">
      <alignment/>
    </xf>
    <xf numFmtId="0" fontId="25" fillId="33" borderId="32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 horizontal="center"/>
    </xf>
    <xf numFmtId="0" fontId="0" fillId="33" borderId="36" xfId="0" applyFill="1" applyBorder="1" applyAlignment="1">
      <alignment horizontal="left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9" xfId="0" applyFill="1" applyBorder="1" applyAlignment="1">
      <alignment/>
    </xf>
    <xf numFmtId="0" fontId="9" fillId="33" borderId="37" xfId="0" applyFont="1" applyFill="1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0" fillId="33" borderId="40" xfId="0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left"/>
    </xf>
    <xf numFmtId="0" fontId="9" fillId="33" borderId="3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7" fillId="35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39" xfId="0" applyFill="1" applyBorder="1" applyAlignment="1">
      <alignment horizontal="left"/>
    </xf>
    <xf numFmtId="0" fontId="2" fillId="0" borderId="39" xfId="0" applyFont="1" applyBorder="1" applyAlignment="1">
      <alignment horizontal="center" vertical="center"/>
    </xf>
    <xf numFmtId="0" fontId="9" fillId="2" borderId="42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center"/>
    </xf>
    <xf numFmtId="0" fontId="17" fillId="2" borderId="44" xfId="0" applyFont="1" applyFill="1" applyBorder="1" applyAlignment="1">
      <alignment horizontal="center"/>
    </xf>
    <xf numFmtId="0" fontId="25" fillId="33" borderId="31" xfId="0" applyFont="1" applyFill="1" applyBorder="1" applyAlignment="1">
      <alignment horizontal="center"/>
    </xf>
    <xf numFmtId="0" fontId="25" fillId="36" borderId="32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33" xfId="0" applyFont="1" applyFill="1" applyBorder="1" applyAlignment="1">
      <alignment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1" fillId="37" borderId="47" xfId="0" applyFont="1" applyFill="1" applyBorder="1" applyAlignment="1">
      <alignment/>
    </xf>
    <xf numFmtId="0" fontId="12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11" fillId="37" borderId="49" xfId="0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49" fontId="3" fillId="13" borderId="11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35" fillId="0" borderId="36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35" fillId="0" borderId="39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30" fillId="12" borderId="53" xfId="0" applyFont="1" applyFill="1" applyBorder="1" applyAlignment="1">
      <alignment horizontal="center" vertical="center"/>
    </xf>
    <xf numFmtId="0" fontId="30" fillId="12" borderId="54" xfId="0" applyFont="1" applyFill="1" applyBorder="1" applyAlignment="1">
      <alignment horizontal="center" vertical="center"/>
    </xf>
    <xf numFmtId="49" fontId="12" fillId="13" borderId="11" xfId="0" applyNumberFormat="1" applyFont="1" applyFill="1" applyBorder="1" applyAlignment="1">
      <alignment horizontal="center" vertical="center"/>
    </xf>
    <xf numFmtId="49" fontId="12" fillId="13" borderId="54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49" fontId="12" fillId="13" borderId="41" xfId="0" applyNumberFormat="1" applyFont="1" applyFill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91" fillId="0" borderId="41" xfId="0" applyFont="1" applyBorder="1" applyAlignment="1">
      <alignment horizontal="center" vertical="center"/>
    </xf>
    <xf numFmtId="0" fontId="27" fillId="12" borderId="41" xfId="0" applyFont="1" applyFill="1" applyBorder="1" applyAlignment="1">
      <alignment horizontal="center" vertical="center"/>
    </xf>
    <xf numFmtId="0" fontId="92" fillId="0" borderId="41" xfId="0" applyFont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166" fontId="10" fillId="0" borderId="54" xfId="0" applyNumberFormat="1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49" fontId="36" fillId="33" borderId="54" xfId="0" applyNumberFormat="1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89" fillId="0" borderId="54" xfId="0" applyFont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166" fontId="31" fillId="0" borderId="54" xfId="0" applyNumberFormat="1" applyFont="1" applyBorder="1" applyAlignment="1">
      <alignment horizontal="center" vertical="center"/>
    </xf>
    <xf numFmtId="166" fontId="13" fillId="0" borderId="39" xfId="0" applyNumberFormat="1" applyFont="1" applyBorder="1" applyAlignment="1">
      <alignment horizontal="center" vertical="center"/>
    </xf>
    <xf numFmtId="0" fontId="93" fillId="0" borderId="0" xfId="0" applyFont="1" applyAlignment="1">
      <alignment horizontal="left"/>
    </xf>
    <xf numFmtId="0" fontId="94" fillId="0" borderId="55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49" fontId="93" fillId="0" borderId="25" xfId="0" applyNumberFormat="1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166" fontId="93" fillId="0" borderId="27" xfId="0" applyNumberFormat="1" applyFont="1" applyBorder="1" applyAlignment="1">
      <alignment horizontal="center" vertical="center"/>
    </xf>
    <xf numFmtId="166" fontId="93" fillId="0" borderId="0" xfId="0" applyNumberFormat="1" applyFont="1" applyBorder="1" applyAlignment="1">
      <alignment horizontal="center" vertical="center"/>
    </xf>
    <xf numFmtId="0" fontId="93" fillId="0" borderId="0" xfId="0" applyFont="1" applyAlignment="1">
      <alignment/>
    </xf>
    <xf numFmtId="49" fontId="3" fillId="13" borderId="41" xfId="0" applyNumberFormat="1" applyFont="1" applyFill="1" applyBorder="1" applyAlignment="1">
      <alignment horizontal="center" vertical="center"/>
    </xf>
    <xf numFmtId="0" fontId="28" fillId="0" borderId="39" xfId="0" applyFont="1" applyBorder="1" applyAlignment="1">
      <alignment horizontal="left"/>
    </xf>
    <xf numFmtId="0" fontId="25" fillId="0" borderId="5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166" fontId="95" fillId="0" borderId="56" xfId="0" applyNumberFormat="1" applyFont="1" applyBorder="1" applyAlignment="1">
      <alignment horizontal="center" vertical="center"/>
    </xf>
    <xf numFmtId="166" fontId="28" fillId="0" borderId="39" xfId="0" applyNumberFormat="1" applyFont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166" fontId="5" fillId="0" borderId="3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49" fontId="8" fillId="39" borderId="56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38" borderId="54" xfId="0" applyFont="1" applyFill="1" applyBorder="1" applyAlignment="1">
      <alignment horizontal="center" vertical="center"/>
    </xf>
    <xf numFmtId="166" fontId="6" fillId="0" borderId="54" xfId="0" applyNumberFormat="1" applyFont="1" applyBorder="1" applyAlignment="1">
      <alignment horizontal="center" vertical="center"/>
    </xf>
    <xf numFmtId="166" fontId="5" fillId="0" borderId="56" xfId="0" applyNumberFormat="1" applyFont="1" applyBorder="1" applyAlignment="1">
      <alignment horizontal="center" vertical="center"/>
    </xf>
    <xf numFmtId="49" fontId="30" fillId="39" borderId="46" xfId="0" applyNumberFormat="1" applyFont="1" applyFill="1" applyBorder="1" applyAlignment="1">
      <alignment horizontal="center"/>
    </xf>
    <xf numFmtId="0" fontId="35" fillId="0" borderId="41" xfId="0" applyFont="1" applyBorder="1" applyAlignment="1">
      <alignment horizontal="center" vertical="center"/>
    </xf>
    <xf numFmtId="0" fontId="13" fillId="38" borderId="4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2" fillId="0" borderId="0" xfId="0" applyFont="1" applyAlignment="1">
      <alignment/>
    </xf>
    <xf numFmtId="0" fontId="30" fillId="19" borderId="57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30" fillId="19" borderId="57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/>
    </xf>
    <xf numFmtId="49" fontId="30" fillId="39" borderId="57" xfId="0" applyNumberFormat="1" applyFont="1" applyFill="1" applyBorder="1" applyAlignment="1">
      <alignment horizontal="center"/>
    </xf>
    <xf numFmtId="0" fontId="12" fillId="19" borderId="57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/>
    </xf>
    <xf numFmtId="0" fontId="5" fillId="7" borderId="27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3" fillId="6" borderId="46" xfId="0" applyFont="1" applyFill="1" applyBorder="1" applyAlignment="1">
      <alignment horizontal="center" vertical="center"/>
    </xf>
    <xf numFmtId="0" fontId="27" fillId="33" borderId="57" xfId="0" applyFont="1" applyFill="1" applyBorder="1" applyAlignment="1">
      <alignment horizontal="center"/>
    </xf>
    <xf numFmtId="0" fontId="27" fillId="33" borderId="57" xfId="0" applyFont="1" applyFill="1" applyBorder="1" applyAlignment="1" quotePrefix="1">
      <alignment horizontal="center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49" fontId="93" fillId="0" borderId="22" xfId="0" applyNumberFormat="1" applyFont="1" applyBorder="1" applyAlignment="1">
      <alignment horizontal="center" vertical="center"/>
    </xf>
    <xf numFmtId="0" fontId="97" fillId="12" borderId="41" xfId="0" applyFont="1" applyFill="1" applyBorder="1" applyAlignment="1">
      <alignment horizontal="center" vertical="center"/>
    </xf>
    <xf numFmtId="0" fontId="97" fillId="12" borderId="11" xfId="0" applyFont="1" applyFill="1" applyBorder="1" applyAlignment="1">
      <alignment horizontal="center" vertical="center"/>
    </xf>
    <xf numFmtId="0" fontId="97" fillId="12" borderId="53" xfId="0" applyFont="1" applyFill="1" applyBorder="1" applyAlignment="1">
      <alignment horizontal="center" vertical="center"/>
    </xf>
    <xf numFmtId="49" fontId="9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3" fillId="33" borderId="33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49" fontId="12" fillId="13" borderId="47" xfId="0" applyNumberFormat="1" applyFont="1" applyFill="1" applyBorder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91" fillId="0" borderId="47" xfId="0" applyFont="1" applyBorder="1" applyAlignment="1">
      <alignment horizontal="center" vertical="center"/>
    </xf>
    <xf numFmtId="0" fontId="27" fillId="12" borderId="47" xfId="0" applyFont="1" applyFill="1" applyBorder="1" applyAlignment="1">
      <alignment horizontal="center" vertical="center"/>
    </xf>
    <xf numFmtId="0" fontId="30" fillId="19" borderId="46" xfId="0" applyFont="1" applyFill="1" applyBorder="1" applyAlignment="1">
      <alignment horizontal="center" vertical="center"/>
    </xf>
    <xf numFmtId="0" fontId="12" fillId="19" borderId="46" xfId="0" applyFont="1" applyFill="1" applyBorder="1" applyAlignment="1">
      <alignment horizontal="center" vertical="center"/>
    </xf>
    <xf numFmtId="0" fontId="96" fillId="0" borderId="41" xfId="0" applyFont="1" applyBorder="1" applyAlignment="1">
      <alignment horizontal="center"/>
    </xf>
    <xf numFmtId="0" fontId="30" fillId="19" borderId="46" xfId="0" applyFont="1" applyFill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35" fillId="0" borderId="4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/>
    </xf>
    <xf numFmtId="49" fontId="12" fillId="13" borderId="11" xfId="0" applyNumberFormat="1" applyFont="1" applyFill="1" applyBorder="1" applyAlignment="1">
      <alignment horizontal="center"/>
    </xf>
    <xf numFmtId="0" fontId="27" fillId="12" borderId="11" xfId="0" applyFont="1" applyFill="1" applyBorder="1" applyAlignment="1">
      <alignment horizontal="center" vertical="center"/>
    </xf>
    <xf numFmtId="0" fontId="99" fillId="0" borderId="41" xfId="0" applyFont="1" applyBorder="1" applyAlignment="1">
      <alignment horizontal="center"/>
    </xf>
    <xf numFmtId="0" fontId="25" fillId="2" borderId="34" xfId="0" applyFont="1" applyFill="1" applyBorder="1" applyAlignment="1">
      <alignment/>
    </xf>
    <xf numFmtId="0" fontId="25" fillId="2" borderId="31" xfId="0" applyFont="1" applyFill="1" applyBorder="1" applyAlignment="1">
      <alignment/>
    </xf>
    <xf numFmtId="0" fontId="25" fillId="2" borderId="31" xfId="0" applyFont="1" applyFill="1" applyBorder="1" applyAlignment="1">
      <alignment horizontal="center"/>
    </xf>
    <xf numFmtId="0" fontId="25" fillId="2" borderId="58" xfId="0" applyFont="1" applyFill="1" applyBorder="1" applyAlignment="1">
      <alignment horizontal="center"/>
    </xf>
    <xf numFmtId="0" fontId="38" fillId="34" borderId="0" xfId="0" applyFont="1" applyFill="1" applyAlignment="1">
      <alignment horizontal="center" vertical="center"/>
    </xf>
    <xf numFmtId="0" fontId="38" fillId="34" borderId="39" xfId="0" applyFont="1" applyFill="1" applyBorder="1" applyAlignment="1">
      <alignment horizontal="center" vertical="center"/>
    </xf>
    <xf numFmtId="0" fontId="25" fillId="11" borderId="31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15" fillId="34" borderId="59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17" fillId="33" borderId="4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9" fillId="33" borderId="36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25" fillId="13" borderId="34" xfId="0" applyFont="1" applyFill="1" applyBorder="1" applyAlignment="1">
      <alignment/>
    </xf>
    <xf numFmtId="0" fontId="25" fillId="13" borderId="31" xfId="0" applyFont="1" applyFill="1" applyBorder="1" applyAlignment="1">
      <alignment/>
    </xf>
    <xf numFmtId="0" fontId="25" fillId="13" borderId="31" xfId="0" applyFont="1" applyFill="1" applyBorder="1" applyAlignment="1">
      <alignment horizontal="center"/>
    </xf>
    <xf numFmtId="0" fontId="25" fillId="13" borderId="58" xfId="0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9" fillId="35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33" borderId="35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33" borderId="37" xfId="0" applyFont="1" applyFill="1" applyBorder="1" applyAlignment="1">
      <alignment horizontal="center"/>
    </xf>
    <xf numFmtId="0" fontId="21" fillId="34" borderId="59" xfId="0" applyFont="1" applyFill="1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5" fillId="33" borderId="34" xfId="0" applyFont="1" applyFill="1" applyBorder="1" applyAlignment="1">
      <alignment/>
    </xf>
    <xf numFmtId="0" fontId="25" fillId="33" borderId="31" xfId="0" applyFont="1" applyFill="1" applyBorder="1" applyAlignment="1">
      <alignment/>
    </xf>
    <xf numFmtId="0" fontId="25" fillId="33" borderId="31" xfId="0" applyFont="1" applyFill="1" applyBorder="1" applyAlignment="1">
      <alignment horizontal="center"/>
    </xf>
    <xf numFmtId="0" fontId="25" fillId="33" borderId="58" xfId="0" applyFont="1" applyFill="1" applyBorder="1" applyAlignment="1">
      <alignment horizontal="center"/>
    </xf>
    <xf numFmtId="0" fontId="24" fillId="0" borderId="6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0" fillId="37" borderId="49" xfId="0" applyFont="1" applyFill="1" applyBorder="1" applyAlignment="1">
      <alignment horizontal="center" vertical="center"/>
    </xf>
    <xf numFmtId="0" fontId="100" fillId="37" borderId="41" xfId="0" applyFont="1" applyFill="1" applyBorder="1" applyAlignment="1">
      <alignment horizontal="center" vertical="center"/>
    </xf>
    <xf numFmtId="0" fontId="99" fillId="13" borderId="30" xfId="0" applyFont="1" applyFill="1" applyBorder="1" applyAlignment="1">
      <alignment horizontal="center" vertical="center"/>
    </xf>
    <xf numFmtId="0" fontId="101" fillId="13" borderId="57" xfId="0" applyFont="1" applyFill="1" applyBorder="1" applyAlignment="1">
      <alignment horizontal="center" vertical="center"/>
    </xf>
    <xf numFmtId="0" fontId="102" fillId="37" borderId="49" xfId="0" applyFont="1" applyFill="1" applyBorder="1" applyAlignment="1">
      <alignment horizontal="center" vertical="center"/>
    </xf>
    <xf numFmtId="0" fontId="102" fillId="37" borderId="41" xfId="0" applyFont="1" applyFill="1" applyBorder="1" applyAlignment="1">
      <alignment horizontal="center" vertical="center"/>
    </xf>
    <xf numFmtId="0" fontId="100" fillId="37" borderId="47" xfId="0" applyFont="1" applyFill="1" applyBorder="1" applyAlignment="1">
      <alignment horizontal="center" vertical="center"/>
    </xf>
    <xf numFmtId="0" fontId="28" fillId="18" borderId="55" xfId="0" applyFont="1" applyFill="1" applyBorder="1" applyAlignment="1">
      <alignment horizontal="center" vertical="center"/>
    </xf>
    <xf numFmtId="0" fontId="28" fillId="18" borderId="27" xfId="0" applyFont="1" applyFill="1" applyBorder="1" applyAlignment="1">
      <alignment horizontal="center" vertical="center"/>
    </xf>
    <xf numFmtId="0" fontId="28" fillId="18" borderId="29" xfId="0" applyFont="1" applyFill="1" applyBorder="1" applyAlignment="1">
      <alignment horizontal="center" vertical="center"/>
    </xf>
    <xf numFmtId="0" fontId="28" fillId="18" borderId="45" xfId="0" applyFont="1" applyFill="1" applyBorder="1" applyAlignment="1">
      <alignment horizontal="center" vertical="center"/>
    </xf>
    <xf numFmtId="0" fontId="28" fillId="18" borderId="65" xfId="0" applyFont="1" applyFill="1" applyBorder="1" applyAlignment="1">
      <alignment horizontal="center" vertical="center"/>
    </xf>
    <xf numFmtId="0" fontId="28" fillId="18" borderId="66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03" fillId="34" borderId="0" xfId="0" applyFont="1" applyFill="1" applyAlignment="1">
      <alignment horizontal="center"/>
    </xf>
    <xf numFmtId="0" fontId="104" fillId="34" borderId="0" xfId="0" applyFont="1" applyFill="1" applyAlignment="1">
      <alignment horizontal="center"/>
    </xf>
    <xf numFmtId="0" fontId="9" fillId="0" borderId="63" xfId="0" applyFont="1" applyBorder="1" applyAlignment="1">
      <alignment horizontal="center" vertical="center" wrapText="1"/>
    </xf>
    <xf numFmtId="0" fontId="99" fillId="13" borderId="55" xfId="0" applyFont="1" applyFill="1" applyBorder="1" applyAlignment="1">
      <alignment horizontal="center" vertical="center"/>
    </xf>
    <xf numFmtId="0" fontId="101" fillId="13" borderId="27" xfId="0" applyFont="1" applyFill="1" applyBorder="1" applyAlignment="1">
      <alignment horizontal="center" vertical="center"/>
    </xf>
    <xf numFmtId="0" fontId="27" fillId="40" borderId="34" xfId="0" applyFont="1" applyFill="1" applyBorder="1" applyAlignment="1">
      <alignment horizontal="center" vertical="center"/>
    </xf>
    <xf numFmtId="0" fontId="27" fillId="40" borderId="31" xfId="0" applyFont="1" applyFill="1" applyBorder="1" applyAlignment="1">
      <alignment horizontal="center" vertical="center"/>
    </xf>
    <xf numFmtId="0" fontId="27" fillId="40" borderId="58" xfId="0" applyFont="1" applyFill="1" applyBorder="1" applyAlignment="1">
      <alignment horizontal="center" vertical="center"/>
    </xf>
    <xf numFmtId="0" fontId="102" fillId="37" borderId="47" xfId="0" applyFont="1" applyFill="1" applyBorder="1" applyAlignment="1">
      <alignment horizontal="center" vertical="center"/>
    </xf>
    <xf numFmtId="0" fontId="12" fillId="37" borderId="62" xfId="0" applyFont="1" applyFill="1" applyBorder="1" applyAlignment="1">
      <alignment horizontal="center" vertical="center"/>
    </xf>
    <xf numFmtId="0" fontId="12" fillId="37" borderId="64" xfId="0" applyFont="1" applyFill="1" applyBorder="1" applyAlignment="1">
      <alignment horizontal="center" vertical="center"/>
    </xf>
    <xf numFmtId="0" fontId="24" fillId="37" borderId="49" xfId="0" applyFont="1" applyFill="1" applyBorder="1" applyAlignment="1">
      <alignment horizontal="center" vertical="center"/>
    </xf>
    <xf numFmtId="0" fontId="24" fillId="37" borderId="51" xfId="0" applyFont="1" applyFill="1" applyBorder="1" applyAlignment="1">
      <alignment horizontal="center" vertical="center"/>
    </xf>
    <xf numFmtId="0" fontId="7" fillId="37" borderId="49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5" fillId="0" borderId="49" xfId="0" applyFont="1" applyBorder="1" applyAlignment="1">
      <alignment horizontal="center" vertical="center"/>
    </xf>
    <xf numFmtId="0" fontId="106" fillId="0" borderId="51" xfId="0" applyFont="1" applyBorder="1" applyAlignment="1">
      <alignment/>
    </xf>
    <xf numFmtId="0" fontId="17" fillId="12" borderId="49" xfId="0" applyFont="1" applyFill="1" applyBorder="1" applyAlignment="1">
      <alignment horizontal="center" vertical="center"/>
    </xf>
    <xf numFmtId="0" fontId="17" fillId="12" borderId="51" xfId="0" applyFont="1" applyFill="1" applyBorder="1" applyAlignment="1">
      <alignment horizontal="center" vertical="center"/>
    </xf>
    <xf numFmtId="0" fontId="95" fillId="0" borderId="49" xfId="0" applyFont="1" applyBorder="1" applyAlignment="1">
      <alignment horizontal="center" vertical="center"/>
    </xf>
    <xf numFmtId="0" fontId="107" fillId="0" borderId="51" xfId="0" applyFont="1" applyBorder="1" applyAlignment="1">
      <alignment/>
    </xf>
    <xf numFmtId="0" fontId="34" fillId="34" borderId="0" xfId="0" applyFont="1" applyFill="1" applyAlignment="1">
      <alignment horizontal="center"/>
    </xf>
    <xf numFmtId="0" fontId="93" fillId="40" borderId="35" xfId="0" applyFont="1" applyFill="1" applyBorder="1" applyAlignment="1">
      <alignment horizontal="center" vertical="center"/>
    </xf>
    <xf numFmtId="0" fontId="93" fillId="40" borderId="36" xfId="0" applyFont="1" applyFill="1" applyBorder="1" applyAlignment="1">
      <alignment horizontal="center" vertical="center"/>
    </xf>
    <xf numFmtId="0" fontId="93" fillId="40" borderId="37" xfId="0" applyFont="1" applyFill="1" applyBorder="1" applyAlignment="1">
      <alignment horizontal="center" vertical="center"/>
    </xf>
    <xf numFmtId="0" fontId="7" fillId="37" borderId="51" xfId="0" applyFont="1" applyFill="1" applyBorder="1" applyAlignment="1">
      <alignment horizontal="center" vertical="center"/>
    </xf>
    <xf numFmtId="0" fontId="33" fillId="34" borderId="0" xfId="0" applyFont="1" applyFill="1" applyAlignment="1">
      <alignment horizontal="center"/>
    </xf>
    <xf numFmtId="0" fontId="108" fillId="40" borderId="34" xfId="0" applyFont="1" applyFill="1" applyBorder="1" applyAlignment="1">
      <alignment horizontal="center"/>
    </xf>
    <xf numFmtId="0" fontId="108" fillId="40" borderId="31" xfId="0" applyFont="1" applyFill="1" applyBorder="1" applyAlignment="1">
      <alignment horizontal="center"/>
    </xf>
    <xf numFmtId="0" fontId="108" fillId="40" borderId="4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5" fillId="41" borderId="55" xfId="0" applyFont="1" applyFill="1" applyBorder="1" applyAlignment="1">
      <alignment horizontal="center" vertical="center" wrapText="1"/>
    </xf>
    <xf numFmtId="0" fontId="0" fillId="41" borderId="25" xfId="0" applyFill="1" applyBorder="1" applyAlignment="1">
      <alignment horizontal="center" vertical="center" wrapText="1"/>
    </xf>
    <xf numFmtId="0" fontId="0" fillId="41" borderId="28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/>
    </xf>
    <xf numFmtId="0" fontId="8" fillId="41" borderId="45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30" fillId="2" borderId="46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30" fillId="10" borderId="46" xfId="0" applyFont="1" applyFill="1" applyBorder="1" applyAlignment="1">
      <alignment horizontal="center" vertical="center" wrapText="1"/>
    </xf>
    <xf numFmtId="0" fontId="109" fillId="6" borderId="55" xfId="0" applyFont="1" applyFill="1" applyBorder="1" applyAlignment="1">
      <alignment horizontal="center" vertical="center" wrapText="1"/>
    </xf>
    <xf numFmtId="0" fontId="109" fillId="6" borderId="28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4" fillId="42" borderId="19" xfId="0" applyFont="1" applyFill="1" applyBorder="1" applyAlignment="1">
      <alignment horizontal="center" vertical="center"/>
    </xf>
    <xf numFmtId="0" fontId="0" fillId="42" borderId="19" xfId="0" applyFill="1" applyBorder="1" applyAlignment="1">
      <alignment horizontal="center"/>
    </xf>
    <xf numFmtId="0" fontId="0" fillId="42" borderId="57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42" borderId="57" xfId="0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0" fillId="42" borderId="19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 wrapText="1"/>
    </xf>
    <xf numFmtId="0" fontId="30" fillId="41" borderId="4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1</xdr:row>
      <xdr:rowOff>514350</xdr:rowOff>
    </xdr:to>
    <xdr:pic>
      <xdr:nvPicPr>
        <xdr:cNvPr id="1" name="Immagine 4" descr="CLUB ITALIANO MALINOIS WATERSLAG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0</xdr:row>
      <xdr:rowOff>19050</xdr:rowOff>
    </xdr:from>
    <xdr:to>
      <xdr:col>15</xdr:col>
      <xdr:colOff>285750</xdr:colOff>
      <xdr:row>1</xdr:row>
      <xdr:rowOff>533400</xdr:rowOff>
    </xdr:to>
    <xdr:pic>
      <xdr:nvPicPr>
        <xdr:cNvPr id="2" name="Immagine 2" descr="https://www.malinoiswaterslager.org/foto/grandi/locandina-9.jpg"/>
        <xdr:cNvPicPr preferRelativeResize="1">
          <a:picLocks noChangeAspect="1"/>
        </xdr:cNvPicPr>
      </xdr:nvPicPr>
      <xdr:blipFill>
        <a:blip r:embed="rId2"/>
        <a:srcRect t="31843" r="8416" b="62254"/>
        <a:stretch>
          <a:fillRect/>
        </a:stretch>
      </xdr:blipFill>
      <xdr:spPr>
        <a:xfrm>
          <a:off x="1724025" y="19050"/>
          <a:ext cx="10782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7"/>
  <sheetViews>
    <sheetView tabSelected="1" zoomScale="57" zoomScaleNormal="57" zoomScalePageLayoutView="0" workbookViewId="0" topLeftCell="A1">
      <selection activeCell="A27" sqref="A1:T27"/>
    </sheetView>
  </sheetViews>
  <sheetFormatPr defaultColWidth="9.140625" defaultRowHeight="12.75"/>
  <cols>
    <col min="2" max="2" width="3.28125" style="0" customWidth="1"/>
    <col min="3" max="3" width="9.140625" style="23" customWidth="1"/>
    <col min="4" max="4" width="35.7109375" style="24" bestFit="1" customWidth="1"/>
    <col min="5" max="5" width="10.7109375" style="23" customWidth="1"/>
    <col min="7" max="7" width="10.57421875" style="0" customWidth="1"/>
    <col min="8" max="8" width="10.140625" style="0" customWidth="1"/>
    <col min="9" max="9" width="18.7109375" style="0" customWidth="1"/>
    <col min="10" max="10" width="10.57421875" style="0" customWidth="1"/>
    <col min="11" max="11" width="10.00390625" style="0" customWidth="1"/>
    <col min="12" max="12" width="18.7109375" style="0" customWidth="1"/>
    <col min="17" max="17" width="11.8515625" style="0" customWidth="1"/>
    <col min="20" max="20" width="35.421875" style="0" bestFit="1" customWidth="1"/>
  </cols>
  <sheetData>
    <row r="1" spans="4:20" ht="45">
      <c r="D1" s="47"/>
      <c r="L1" s="214"/>
      <c r="M1" s="214"/>
      <c r="N1" s="214"/>
      <c r="O1" s="214"/>
      <c r="P1" s="242" t="s">
        <v>73</v>
      </c>
      <c r="Q1" s="242"/>
      <c r="R1" s="242"/>
      <c r="S1" s="242"/>
      <c r="T1" s="242"/>
    </row>
    <row r="2" spans="4:20" ht="45.75" thickBot="1">
      <c r="D2" s="47"/>
      <c r="P2" s="243"/>
      <c r="Q2" s="243"/>
      <c r="R2" s="243"/>
      <c r="S2" s="243"/>
      <c r="T2" s="243"/>
    </row>
    <row r="3" spans="2:20" ht="21" customHeight="1" thickBot="1">
      <c r="B3" s="83"/>
      <c r="C3" s="86"/>
      <c r="D3" s="87"/>
      <c r="E3" s="86"/>
      <c r="F3" s="88"/>
      <c r="G3" s="88"/>
      <c r="H3" s="88"/>
      <c r="I3" s="89"/>
      <c r="L3" s="80"/>
      <c r="M3" s="81"/>
      <c r="N3" s="81"/>
      <c r="O3" s="81"/>
      <c r="P3" s="81"/>
      <c r="Q3" s="81"/>
      <c r="R3" s="81"/>
      <c r="S3" s="81"/>
      <c r="T3" s="82"/>
    </row>
    <row r="4" spans="2:20" ht="21" customHeight="1" thickBot="1">
      <c r="B4" s="84"/>
      <c r="C4" s="246" t="s">
        <v>34</v>
      </c>
      <c r="D4" s="247"/>
      <c r="E4" s="248"/>
      <c r="F4" s="90"/>
      <c r="G4" s="265" t="s">
        <v>60</v>
      </c>
      <c r="H4" s="266"/>
      <c r="I4" s="267"/>
      <c r="L4" s="66" t="s">
        <v>51</v>
      </c>
      <c r="M4" s="67"/>
      <c r="N4" s="68"/>
      <c r="O4" s="68"/>
      <c r="P4" s="68"/>
      <c r="Q4" s="68"/>
      <c r="R4" s="69"/>
      <c r="S4" s="69"/>
      <c r="T4" s="70"/>
    </row>
    <row r="5" spans="2:20" ht="21" customHeight="1" thickBot="1">
      <c r="B5" s="84"/>
      <c r="C5" s="17"/>
      <c r="D5" s="18" t="s">
        <v>35</v>
      </c>
      <c r="E5" s="19" t="s">
        <v>36</v>
      </c>
      <c r="F5" s="90"/>
      <c r="G5" s="270" t="s">
        <v>184</v>
      </c>
      <c r="H5" s="271"/>
      <c r="I5" s="272"/>
      <c r="L5" s="71"/>
      <c r="M5" s="72"/>
      <c r="N5" s="72"/>
      <c r="O5" s="72"/>
      <c r="P5" s="72"/>
      <c r="Q5" s="72"/>
      <c r="R5" s="73" t="s">
        <v>36</v>
      </c>
      <c r="S5" s="259" t="s">
        <v>35</v>
      </c>
      <c r="T5" s="260"/>
    </row>
    <row r="6" spans="2:20" ht="21" customHeight="1" thickBot="1" thickTop="1">
      <c r="B6" s="84"/>
      <c r="C6" s="20" t="s">
        <v>37</v>
      </c>
      <c r="D6" s="29" t="s">
        <v>146</v>
      </c>
      <c r="E6" s="30">
        <v>518</v>
      </c>
      <c r="F6" s="90"/>
      <c r="G6" s="270" t="s">
        <v>61</v>
      </c>
      <c r="H6" s="273"/>
      <c r="I6" s="274"/>
      <c r="L6" s="261" t="s">
        <v>49</v>
      </c>
      <c r="M6" s="262"/>
      <c r="N6" s="262"/>
      <c r="O6" s="262"/>
      <c r="P6" s="262"/>
      <c r="Q6" s="262"/>
      <c r="R6" s="60">
        <v>132</v>
      </c>
      <c r="S6" s="263" t="s">
        <v>146</v>
      </c>
      <c r="T6" s="264"/>
    </row>
    <row r="7" spans="2:20" ht="21" customHeight="1" thickBot="1">
      <c r="B7" s="84"/>
      <c r="C7" s="21" t="s">
        <v>39</v>
      </c>
      <c r="D7" s="31" t="s">
        <v>86</v>
      </c>
      <c r="E7" s="32">
        <v>506</v>
      </c>
      <c r="F7" s="90"/>
      <c r="G7" s="251" t="s">
        <v>183</v>
      </c>
      <c r="H7" s="252"/>
      <c r="I7" s="253"/>
      <c r="J7" s="46"/>
      <c r="K7" s="33"/>
      <c r="L7" s="74"/>
      <c r="M7" s="75"/>
      <c r="N7" s="75"/>
      <c r="O7" s="75"/>
      <c r="P7" s="75"/>
      <c r="Q7" s="75"/>
      <c r="R7" s="76"/>
      <c r="S7" s="76"/>
      <c r="T7" s="77"/>
    </row>
    <row r="8" spans="2:20" ht="21" customHeight="1" thickBot="1">
      <c r="B8" s="84"/>
      <c r="C8" s="39" t="s">
        <v>41</v>
      </c>
      <c r="D8" s="40" t="s">
        <v>79</v>
      </c>
      <c r="E8" s="41">
        <v>503</v>
      </c>
      <c r="F8" s="90"/>
      <c r="G8" s="254"/>
      <c r="H8" s="255"/>
      <c r="I8" s="256"/>
      <c r="L8" s="78" t="s">
        <v>56</v>
      </c>
      <c r="M8" s="62"/>
      <c r="N8" s="61"/>
      <c r="O8" s="61"/>
      <c r="P8" s="61"/>
      <c r="Q8" s="61"/>
      <c r="R8" s="63">
        <v>27</v>
      </c>
      <c r="S8" s="244" t="s">
        <v>113</v>
      </c>
      <c r="T8" s="245"/>
    </row>
    <row r="9" spans="2:20" ht="21" customHeight="1" thickBot="1">
      <c r="B9" s="84"/>
      <c r="C9" s="96"/>
      <c r="D9" s="97"/>
      <c r="E9" s="98"/>
      <c r="F9" s="90"/>
      <c r="G9" s="95"/>
      <c r="H9" s="254"/>
      <c r="I9" s="256"/>
      <c r="L9" s="74"/>
      <c r="M9" s="75"/>
      <c r="N9" s="75"/>
      <c r="O9" s="75"/>
      <c r="P9" s="75"/>
      <c r="Q9" s="75"/>
      <c r="R9" s="76"/>
      <c r="S9" s="76"/>
      <c r="T9" s="77"/>
    </row>
    <row r="10" spans="2:20" ht="21" customHeight="1" thickBot="1">
      <c r="B10" s="84"/>
      <c r="C10" s="99"/>
      <c r="D10" s="100"/>
      <c r="E10" s="99"/>
      <c r="F10" s="90"/>
      <c r="G10" s="90"/>
      <c r="H10" s="90"/>
      <c r="I10" s="93"/>
      <c r="L10" s="238" t="s">
        <v>63</v>
      </c>
      <c r="M10" s="239"/>
      <c r="N10" s="239"/>
      <c r="O10" s="239"/>
      <c r="P10" s="239"/>
      <c r="Q10" s="239"/>
      <c r="R10" s="64">
        <v>962</v>
      </c>
      <c r="S10" s="240" t="s">
        <v>86</v>
      </c>
      <c r="T10" s="241"/>
    </row>
    <row r="11" spans="2:20" ht="21" customHeight="1" thickBot="1">
      <c r="B11" s="84"/>
      <c r="C11" s="246" t="s">
        <v>38</v>
      </c>
      <c r="D11" s="247"/>
      <c r="E11" s="248"/>
      <c r="F11" s="90"/>
      <c r="G11" s="275" t="s">
        <v>42</v>
      </c>
      <c r="H11" s="276"/>
      <c r="I11" s="277"/>
      <c r="J11" s="33"/>
      <c r="K11" s="33"/>
      <c r="L11" s="74"/>
      <c r="M11" s="75"/>
      <c r="N11" s="75"/>
      <c r="O11" s="75"/>
      <c r="P11" s="75"/>
      <c r="Q11" s="75"/>
      <c r="R11" s="76"/>
      <c r="S11" s="76"/>
      <c r="T11" s="77"/>
    </row>
    <row r="12" spans="2:20" ht="21" customHeight="1" thickBot="1">
      <c r="B12" s="84"/>
      <c r="C12" s="25"/>
      <c r="D12" s="18" t="s">
        <v>35</v>
      </c>
      <c r="E12" s="19" t="s">
        <v>36</v>
      </c>
      <c r="F12" s="90"/>
      <c r="G12" s="49" t="s">
        <v>43</v>
      </c>
      <c r="H12" s="51"/>
      <c r="I12" s="22">
        <v>29</v>
      </c>
      <c r="J12" s="55"/>
      <c r="K12" s="55"/>
      <c r="L12" s="238" t="s">
        <v>64</v>
      </c>
      <c r="M12" s="239"/>
      <c r="N12" s="239"/>
      <c r="O12" s="239"/>
      <c r="P12" s="239"/>
      <c r="Q12" s="239"/>
      <c r="R12" s="64">
        <v>450</v>
      </c>
      <c r="S12" s="240" t="s">
        <v>86</v>
      </c>
      <c r="T12" s="241"/>
    </row>
    <row r="13" spans="2:20" ht="21" customHeight="1" thickBot="1" thickTop="1">
      <c r="B13" s="84"/>
      <c r="C13" s="20" t="s">
        <v>37</v>
      </c>
      <c r="D13" s="29" t="s">
        <v>86</v>
      </c>
      <c r="E13" s="34">
        <v>231</v>
      </c>
      <c r="F13" s="90"/>
      <c r="G13" s="35" t="s">
        <v>44</v>
      </c>
      <c r="H13" s="51"/>
      <c r="I13" s="26">
        <v>36</v>
      </c>
      <c r="J13" s="58"/>
      <c r="K13" s="58"/>
      <c r="L13" s="74"/>
      <c r="M13" s="75"/>
      <c r="N13" s="75"/>
      <c r="O13" s="75"/>
      <c r="P13" s="75"/>
      <c r="Q13" s="75"/>
      <c r="R13" s="76"/>
      <c r="S13" s="76"/>
      <c r="T13" s="77"/>
    </row>
    <row r="14" spans="2:20" ht="21" customHeight="1" thickBot="1">
      <c r="B14" s="84"/>
      <c r="C14" s="21" t="s">
        <v>39</v>
      </c>
      <c r="D14" s="31" t="s">
        <v>103</v>
      </c>
      <c r="E14" s="32">
        <v>228</v>
      </c>
      <c r="F14" s="90"/>
      <c r="G14" s="49" t="s">
        <v>45</v>
      </c>
      <c r="H14" s="51"/>
      <c r="I14" s="22">
        <v>77</v>
      </c>
      <c r="J14" s="58"/>
      <c r="K14" s="58"/>
      <c r="L14" s="238" t="s">
        <v>65</v>
      </c>
      <c r="M14" s="239"/>
      <c r="N14" s="239"/>
      <c r="O14" s="239"/>
      <c r="P14" s="239"/>
      <c r="Q14" s="239"/>
      <c r="R14" s="64">
        <v>468</v>
      </c>
      <c r="S14" s="240" t="s">
        <v>221</v>
      </c>
      <c r="T14" s="241"/>
    </row>
    <row r="15" spans="2:20" ht="21" customHeight="1" thickBot="1">
      <c r="B15" s="84"/>
      <c r="C15" s="39" t="s">
        <v>41</v>
      </c>
      <c r="D15" s="40" t="s">
        <v>83</v>
      </c>
      <c r="E15" s="41">
        <v>222</v>
      </c>
      <c r="F15" s="90"/>
      <c r="G15" s="268" t="s">
        <v>46</v>
      </c>
      <c r="H15" s="269"/>
      <c r="I15" s="101">
        <f>SUM(I12*4+I13*2,I14)</f>
        <v>265</v>
      </c>
      <c r="J15" s="249"/>
      <c r="K15" s="250"/>
      <c r="L15" s="74"/>
      <c r="M15" s="75"/>
      <c r="N15" s="75"/>
      <c r="O15" s="75"/>
      <c r="P15" s="75"/>
      <c r="Q15" s="75"/>
      <c r="R15" s="76"/>
      <c r="S15" s="76"/>
      <c r="T15" s="77"/>
    </row>
    <row r="16" spans="2:20" ht="21" customHeight="1" thickBot="1">
      <c r="B16" s="84"/>
      <c r="C16" s="96"/>
      <c r="D16" s="97"/>
      <c r="E16" s="98"/>
      <c r="F16" s="90"/>
      <c r="G16" s="257"/>
      <c r="H16" s="258"/>
      <c r="I16" s="92"/>
      <c r="J16" s="59"/>
      <c r="K16" s="48"/>
      <c r="L16" s="238" t="s">
        <v>66</v>
      </c>
      <c r="M16" s="239"/>
      <c r="N16" s="239"/>
      <c r="O16" s="239"/>
      <c r="P16" s="239"/>
      <c r="Q16" s="239"/>
      <c r="R16" s="64">
        <v>273</v>
      </c>
      <c r="S16" s="240" t="s">
        <v>146</v>
      </c>
      <c r="T16" s="241"/>
    </row>
    <row r="17" spans="2:20" ht="21" customHeight="1" thickBot="1">
      <c r="B17" s="84"/>
      <c r="C17" s="246" t="s">
        <v>40</v>
      </c>
      <c r="D17" s="247"/>
      <c r="E17" s="248"/>
      <c r="F17" s="90"/>
      <c r="G17" s="90"/>
      <c r="H17" s="90"/>
      <c r="I17" s="93"/>
      <c r="L17" s="79"/>
      <c r="M17" s="65"/>
      <c r="N17" s="65"/>
      <c r="O17" s="65"/>
      <c r="P17" s="65"/>
      <c r="Q17" s="65"/>
      <c r="R17" s="56"/>
      <c r="S17" s="56"/>
      <c r="T17" s="77"/>
    </row>
    <row r="18" spans="2:20" ht="21" customHeight="1" thickBot="1">
      <c r="B18" s="84"/>
      <c r="C18" s="25"/>
      <c r="D18" s="18" t="s">
        <v>35</v>
      </c>
      <c r="E18" s="19" t="s">
        <v>36</v>
      </c>
      <c r="F18" s="90"/>
      <c r="G18" s="90"/>
      <c r="H18" s="90"/>
      <c r="I18" s="93"/>
      <c r="L18" s="238" t="s">
        <v>67</v>
      </c>
      <c r="M18" s="239"/>
      <c r="N18" s="239"/>
      <c r="O18" s="239"/>
      <c r="P18" s="239"/>
      <c r="Q18" s="239"/>
      <c r="R18" s="64">
        <v>180</v>
      </c>
      <c r="S18" s="240" t="s">
        <v>86</v>
      </c>
      <c r="T18" s="241"/>
    </row>
    <row r="19" spans="2:20" ht="21" customHeight="1" thickTop="1">
      <c r="B19" s="84"/>
      <c r="C19" s="20" t="s">
        <v>37</v>
      </c>
      <c r="D19" s="29" t="s">
        <v>221</v>
      </c>
      <c r="E19" s="34">
        <v>120</v>
      </c>
      <c r="F19" s="90"/>
      <c r="G19" s="90"/>
      <c r="H19" s="90"/>
      <c r="I19" s="93"/>
      <c r="L19" s="79"/>
      <c r="M19" s="65"/>
      <c r="N19" s="65"/>
      <c r="O19" s="65"/>
      <c r="P19" s="65"/>
      <c r="Q19" s="65"/>
      <c r="R19" s="56"/>
      <c r="S19" s="56"/>
      <c r="T19" s="77"/>
    </row>
    <row r="20" spans="2:20" ht="21" customHeight="1">
      <c r="B20" s="84"/>
      <c r="C20" s="21" t="s">
        <v>39</v>
      </c>
      <c r="D20" s="31" t="s">
        <v>86</v>
      </c>
      <c r="E20" s="32">
        <v>120</v>
      </c>
      <c r="F20" s="90"/>
      <c r="G20" s="90"/>
      <c r="H20" s="90"/>
      <c r="I20" s="93"/>
      <c r="L20" s="111" t="s">
        <v>50</v>
      </c>
      <c r="M20" s="112"/>
      <c r="N20" s="113"/>
      <c r="O20" s="113"/>
      <c r="P20" s="113"/>
      <c r="Q20" s="113"/>
      <c r="R20" s="114"/>
      <c r="S20" s="114"/>
      <c r="T20" s="115"/>
    </row>
    <row r="21" spans="2:20" ht="21" customHeight="1" thickBot="1">
      <c r="B21" s="84"/>
      <c r="C21" s="36" t="s">
        <v>41</v>
      </c>
      <c r="D21" s="37" t="s">
        <v>113</v>
      </c>
      <c r="E21" s="38">
        <v>114</v>
      </c>
      <c r="F21" s="90"/>
      <c r="G21" s="90"/>
      <c r="H21" s="90"/>
      <c r="I21" s="93"/>
      <c r="L21" s="85"/>
      <c r="M21" s="91"/>
      <c r="N21" s="91"/>
      <c r="O21" s="91"/>
      <c r="P21" s="91"/>
      <c r="Q21" s="91"/>
      <c r="R21" s="91"/>
      <c r="S21" s="91"/>
      <c r="T21" s="94"/>
    </row>
    <row r="22" spans="2:20" ht="21" customHeight="1" thickBot="1">
      <c r="B22" s="84"/>
      <c r="C22" s="99"/>
      <c r="D22" s="100"/>
      <c r="E22" s="99"/>
      <c r="F22" s="90"/>
      <c r="G22" s="90"/>
      <c r="H22" s="90"/>
      <c r="I22" s="93"/>
      <c r="L22" s="238" t="s">
        <v>68</v>
      </c>
      <c r="M22" s="239"/>
      <c r="N22" s="239"/>
      <c r="O22" s="239"/>
      <c r="P22" s="239"/>
      <c r="Q22" s="239"/>
      <c r="R22" s="64">
        <v>984</v>
      </c>
      <c r="S22" s="240" t="s">
        <v>86</v>
      </c>
      <c r="T22" s="241"/>
    </row>
    <row r="23" spans="2:20" ht="21" customHeight="1" thickBot="1">
      <c r="B23" s="84"/>
      <c r="C23" s="246" t="s">
        <v>187</v>
      </c>
      <c r="D23" s="247"/>
      <c r="E23" s="248"/>
      <c r="F23" s="90"/>
      <c r="G23" s="90"/>
      <c r="H23" s="90"/>
      <c r="I23" s="93"/>
      <c r="L23" s="278"/>
      <c r="M23" s="279"/>
      <c r="N23" s="279"/>
      <c r="O23" s="279"/>
      <c r="P23" s="279"/>
      <c r="Q23" s="279"/>
      <c r="R23" s="110"/>
      <c r="S23" s="280"/>
      <c r="T23" s="281"/>
    </row>
    <row r="24" spans="2:20" ht="21" customHeight="1" thickBot="1">
      <c r="B24" s="84"/>
      <c r="C24" s="107"/>
      <c r="D24" s="108" t="s">
        <v>35</v>
      </c>
      <c r="E24" s="109" t="s">
        <v>36</v>
      </c>
      <c r="F24" s="90"/>
      <c r="G24" s="90"/>
      <c r="H24" s="90"/>
      <c r="I24" s="93"/>
      <c r="L24" s="238" t="s">
        <v>69</v>
      </c>
      <c r="M24" s="239"/>
      <c r="N24" s="239"/>
      <c r="O24" s="239"/>
      <c r="P24" s="239"/>
      <c r="Q24" s="239"/>
      <c r="R24" s="64">
        <v>978</v>
      </c>
      <c r="S24" s="240" t="s">
        <v>79</v>
      </c>
      <c r="T24" s="241"/>
    </row>
    <row r="25" spans="2:20" ht="21" customHeight="1" thickBot="1" thickTop="1">
      <c r="B25" s="84"/>
      <c r="C25" s="20" t="s">
        <v>37</v>
      </c>
      <c r="D25" s="29" t="s">
        <v>106</v>
      </c>
      <c r="E25" s="30">
        <v>99</v>
      </c>
      <c r="F25" s="90"/>
      <c r="G25" s="90"/>
      <c r="H25" s="90"/>
      <c r="I25" s="93"/>
      <c r="L25" s="278"/>
      <c r="M25" s="279"/>
      <c r="N25" s="279"/>
      <c r="O25" s="279"/>
      <c r="P25" s="279"/>
      <c r="Q25" s="279"/>
      <c r="R25" s="110"/>
      <c r="S25" s="280"/>
      <c r="T25" s="281"/>
    </row>
    <row r="26" spans="2:20" ht="21" customHeight="1" thickBot="1">
      <c r="B26" s="85"/>
      <c r="C26" s="104"/>
      <c r="D26" s="105"/>
      <c r="E26" s="104"/>
      <c r="F26" s="91"/>
      <c r="G26" s="91"/>
      <c r="H26" s="91"/>
      <c r="I26" s="94"/>
      <c r="L26" s="238" t="s">
        <v>70</v>
      </c>
      <c r="M26" s="239"/>
      <c r="N26" s="239"/>
      <c r="O26" s="239"/>
      <c r="P26" s="239"/>
      <c r="Q26" s="239"/>
      <c r="R26" s="64">
        <v>936</v>
      </c>
      <c r="S26" s="240" t="s">
        <v>146</v>
      </c>
      <c r="T26" s="241"/>
    </row>
    <row r="27" spans="12:20" ht="21" customHeight="1" thickBot="1">
      <c r="L27" s="278"/>
      <c r="M27" s="279"/>
      <c r="N27" s="279"/>
      <c r="O27" s="279"/>
      <c r="P27" s="279"/>
      <c r="Q27" s="279"/>
      <c r="R27" s="110"/>
      <c r="S27" s="280"/>
      <c r="T27" s="281"/>
    </row>
  </sheetData>
  <sheetProtection/>
  <mergeCells count="41">
    <mergeCell ref="L22:Q22"/>
    <mergeCell ref="S22:T22"/>
    <mergeCell ref="L25:Q25"/>
    <mergeCell ref="S25:T25"/>
    <mergeCell ref="L26:Q26"/>
    <mergeCell ref="S26:T26"/>
    <mergeCell ref="L27:Q27"/>
    <mergeCell ref="S27:T27"/>
    <mergeCell ref="C23:E23"/>
    <mergeCell ref="L23:Q23"/>
    <mergeCell ref="S23:T23"/>
    <mergeCell ref="L24:Q24"/>
    <mergeCell ref="S24:T24"/>
    <mergeCell ref="C4:E4"/>
    <mergeCell ref="G4:I4"/>
    <mergeCell ref="G15:H15"/>
    <mergeCell ref="C11:E11"/>
    <mergeCell ref="H9:I9"/>
    <mergeCell ref="G5:I5"/>
    <mergeCell ref="G6:I6"/>
    <mergeCell ref="G11:I11"/>
    <mergeCell ref="C17:E17"/>
    <mergeCell ref="J15:K15"/>
    <mergeCell ref="G7:I7"/>
    <mergeCell ref="G8:I8"/>
    <mergeCell ref="G16:H16"/>
    <mergeCell ref="S5:T5"/>
    <mergeCell ref="L6:Q6"/>
    <mergeCell ref="S6:T6"/>
    <mergeCell ref="L10:Q10"/>
    <mergeCell ref="S10:T10"/>
    <mergeCell ref="L18:Q18"/>
    <mergeCell ref="S18:T18"/>
    <mergeCell ref="P1:T2"/>
    <mergeCell ref="S8:T8"/>
    <mergeCell ref="L12:Q12"/>
    <mergeCell ref="S12:T12"/>
    <mergeCell ref="L14:Q14"/>
    <mergeCell ref="S14:T14"/>
    <mergeCell ref="L16:Q16"/>
    <mergeCell ref="S16:T16"/>
  </mergeCells>
  <printOptions horizontalCentered="1" verticalCentered="1"/>
  <pageMargins left="0.4330708661417323" right="0.4330708661417323" top="0.57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V12" sqref="V12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96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95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843</v>
      </c>
      <c r="F4" s="352"/>
      <c r="G4" s="341"/>
      <c r="H4" s="342"/>
      <c r="I4" s="342"/>
      <c r="J4" s="342"/>
      <c r="K4" s="372">
        <v>222</v>
      </c>
      <c r="L4" s="373"/>
      <c r="M4" s="347"/>
      <c r="N4" s="348"/>
      <c r="O4" s="353">
        <f>MAX(C6:C29)</f>
        <v>24</v>
      </c>
      <c r="P4" s="354"/>
      <c r="Q4" s="356"/>
      <c r="R4" s="210">
        <v>153</v>
      </c>
      <c r="S4" s="360"/>
      <c r="T4" s="209">
        <v>408</v>
      </c>
      <c r="U4" s="360"/>
      <c r="V4" s="209">
        <v>408</v>
      </c>
      <c r="W4" s="360"/>
      <c r="X4" s="209">
        <v>408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 t="s">
        <v>175</v>
      </c>
      <c r="C6" s="152">
        <v>24</v>
      </c>
      <c r="D6" s="152">
        <v>12</v>
      </c>
      <c r="E6" s="152">
        <v>9</v>
      </c>
      <c r="F6" s="152">
        <v>9</v>
      </c>
      <c r="G6" s="152">
        <v>0</v>
      </c>
      <c r="H6" s="152">
        <v>15</v>
      </c>
      <c r="I6" s="152">
        <v>12</v>
      </c>
      <c r="J6" s="152">
        <v>9</v>
      </c>
      <c r="K6" s="152">
        <v>9</v>
      </c>
      <c r="L6" s="152">
        <v>12</v>
      </c>
      <c r="M6" s="152">
        <v>3</v>
      </c>
      <c r="N6" s="193"/>
      <c r="O6" s="194">
        <f aca="true" t="shared" si="0" ref="O6:O21">IF(B6="","",SUM(C6:M6)-(N6))</f>
        <v>114</v>
      </c>
      <c r="P6" s="195" t="s">
        <v>169</v>
      </c>
      <c r="Q6" s="156">
        <f aca="true" t="shared" si="1" ref="Q6:Q29">SUM(C6:E6)</f>
        <v>45</v>
      </c>
    </row>
    <row r="7" spans="1:22" s="196" customFormat="1" ht="16.5" customHeight="1">
      <c r="A7" s="57">
        <v>2</v>
      </c>
      <c r="B7" s="197" t="s">
        <v>177</v>
      </c>
      <c r="C7" s="146">
        <v>21</v>
      </c>
      <c r="D7" s="146">
        <v>12</v>
      </c>
      <c r="E7" s="146">
        <v>6</v>
      </c>
      <c r="F7" s="146">
        <v>9</v>
      </c>
      <c r="G7" s="146">
        <v>9</v>
      </c>
      <c r="H7" s="146">
        <v>15</v>
      </c>
      <c r="I7" s="146">
        <v>12</v>
      </c>
      <c r="J7" s="146">
        <v>9</v>
      </c>
      <c r="K7" s="146">
        <v>9</v>
      </c>
      <c r="L7" s="146">
        <v>9</v>
      </c>
      <c r="M7" s="146">
        <v>3</v>
      </c>
      <c r="N7" s="198"/>
      <c r="O7" s="148">
        <f t="shared" si="0"/>
        <v>114</v>
      </c>
      <c r="P7" s="195" t="s">
        <v>169</v>
      </c>
      <c r="Q7" s="16">
        <f t="shared" si="1"/>
        <v>39</v>
      </c>
      <c r="S7" s="357" t="s">
        <v>53</v>
      </c>
      <c r="T7" s="358"/>
      <c r="U7" s="200" t="s">
        <v>48</v>
      </c>
      <c r="V7" s="211">
        <v>408</v>
      </c>
    </row>
    <row r="8" spans="1:22" s="196" customFormat="1" ht="16.5" customHeight="1">
      <c r="A8" s="57">
        <v>3</v>
      </c>
      <c r="B8" s="197">
        <v>55</v>
      </c>
      <c r="C8" s="146">
        <v>18</v>
      </c>
      <c r="D8" s="146">
        <v>12</v>
      </c>
      <c r="E8" s="146">
        <v>9</v>
      </c>
      <c r="F8" s="146">
        <v>9</v>
      </c>
      <c r="G8" s="146">
        <v>12</v>
      </c>
      <c r="H8" s="146">
        <v>12</v>
      </c>
      <c r="I8" s="146">
        <v>6</v>
      </c>
      <c r="J8" s="146">
        <v>12</v>
      </c>
      <c r="K8" s="146">
        <v>9</v>
      </c>
      <c r="L8" s="146">
        <v>9</v>
      </c>
      <c r="M8" s="146">
        <v>3</v>
      </c>
      <c r="N8" s="198"/>
      <c r="O8" s="148">
        <f t="shared" si="0"/>
        <v>111</v>
      </c>
      <c r="P8" s="195" t="s">
        <v>123</v>
      </c>
      <c r="Q8" s="16">
        <f t="shared" si="1"/>
        <v>39</v>
      </c>
      <c r="S8" s="357" t="s">
        <v>54</v>
      </c>
      <c r="T8" s="358"/>
      <c r="U8" s="200" t="s">
        <v>48</v>
      </c>
      <c r="V8" s="212" t="s">
        <v>170</v>
      </c>
    </row>
    <row r="9" spans="1:22" s="196" customFormat="1" ht="16.5" customHeight="1">
      <c r="A9" s="57">
        <v>4</v>
      </c>
      <c r="B9" s="201">
        <v>64</v>
      </c>
      <c r="C9" s="202">
        <v>15</v>
      </c>
      <c r="D9" s="202">
        <v>9</v>
      </c>
      <c r="E9" s="202">
        <v>9</v>
      </c>
      <c r="F9" s="202">
        <v>12</v>
      </c>
      <c r="G9" s="202">
        <v>9</v>
      </c>
      <c r="H9" s="202">
        <v>12</v>
      </c>
      <c r="I9" s="202">
        <v>9</v>
      </c>
      <c r="J9" s="202">
        <v>6</v>
      </c>
      <c r="K9" s="202">
        <v>12</v>
      </c>
      <c r="L9" s="202">
        <v>12</v>
      </c>
      <c r="M9" s="202">
        <v>3</v>
      </c>
      <c r="N9" s="203"/>
      <c r="O9" s="148">
        <f t="shared" si="0"/>
        <v>108</v>
      </c>
      <c r="P9" s="195" t="s">
        <v>123</v>
      </c>
      <c r="Q9" s="16">
        <f t="shared" si="1"/>
        <v>33</v>
      </c>
      <c r="S9" s="357" t="s">
        <v>55</v>
      </c>
      <c r="T9" s="358"/>
      <c r="U9" s="200" t="s">
        <v>48</v>
      </c>
      <c r="V9" s="212">
        <v>435</v>
      </c>
    </row>
    <row r="10" spans="1:22" s="196" customFormat="1" ht="16.5" customHeight="1">
      <c r="A10" s="57">
        <v>5</v>
      </c>
      <c r="B10" s="201" t="s">
        <v>167</v>
      </c>
      <c r="C10" s="202">
        <v>15</v>
      </c>
      <c r="D10" s="202">
        <v>9</v>
      </c>
      <c r="E10" s="202">
        <v>6</v>
      </c>
      <c r="F10" s="202">
        <v>9</v>
      </c>
      <c r="G10" s="202">
        <v>12</v>
      </c>
      <c r="H10" s="202">
        <v>15</v>
      </c>
      <c r="I10" s="202">
        <v>9</v>
      </c>
      <c r="J10" s="202">
        <v>9</v>
      </c>
      <c r="K10" s="202">
        <v>6</v>
      </c>
      <c r="L10" s="202">
        <v>12</v>
      </c>
      <c r="M10" s="202">
        <v>3</v>
      </c>
      <c r="N10" s="203"/>
      <c r="O10" s="148">
        <f t="shared" si="0"/>
        <v>105</v>
      </c>
      <c r="P10" s="204" t="s">
        <v>169</v>
      </c>
      <c r="Q10" s="16">
        <f t="shared" si="1"/>
        <v>30</v>
      </c>
      <c r="V10" s="213"/>
    </row>
    <row r="11" spans="1:22" s="196" customFormat="1" ht="16.5" customHeight="1">
      <c r="A11" s="57">
        <v>6</v>
      </c>
      <c r="B11" s="205">
        <v>66</v>
      </c>
      <c r="C11" s="146">
        <v>15</v>
      </c>
      <c r="D11" s="146">
        <v>12</v>
      </c>
      <c r="E11" s="146">
        <v>6</v>
      </c>
      <c r="F11" s="146">
        <v>9</v>
      </c>
      <c r="G11" s="146">
        <v>9</v>
      </c>
      <c r="H11" s="146">
        <v>9</v>
      </c>
      <c r="I11" s="146">
        <v>9</v>
      </c>
      <c r="J11" s="146">
        <v>9</v>
      </c>
      <c r="K11" s="146">
        <v>12</v>
      </c>
      <c r="L11" s="146">
        <v>9</v>
      </c>
      <c r="M11" s="146">
        <v>3</v>
      </c>
      <c r="N11" s="198"/>
      <c r="O11" s="148">
        <f t="shared" si="0"/>
        <v>102</v>
      </c>
      <c r="P11" s="204" t="s">
        <v>123</v>
      </c>
      <c r="Q11" s="16">
        <f t="shared" si="1"/>
        <v>33</v>
      </c>
      <c r="S11" s="357" t="s">
        <v>52</v>
      </c>
      <c r="T11" s="358"/>
      <c r="U11" s="200" t="s">
        <v>48</v>
      </c>
      <c r="V11" s="211">
        <v>843</v>
      </c>
    </row>
    <row r="12" spans="1:17" s="196" customFormat="1" ht="16.5" customHeight="1">
      <c r="A12" s="57">
        <v>7</v>
      </c>
      <c r="B12" s="197" t="s">
        <v>176</v>
      </c>
      <c r="C12" s="146">
        <v>15</v>
      </c>
      <c r="D12" s="146">
        <v>9</v>
      </c>
      <c r="E12" s="146">
        <v>0</v>
      </c>
      <c r="F12" s="146">
        <v>9</v>
      </c>
      <c r="G12" s="146">
        <v>12</v>
      </c>
      <c r="H12" s="146">
        <v>15</v>
      </c>
      <c r="I12" s="146">
        <v>9</v>
      </c>
      <c r="J12" s="146">
        <v>9</v>
      </c>
      <c r="K12" s="146">
        <v>12</v>
      </c>
      <c r="L12" s="146">
        <v>9</v>
      </c>
      <c r="M12" s="146">
        <v>3</v>
      </c>
      <c r="N12" s="198"/>
      <c r="O12" s="148">
        <f t="shared" si="0"/>
        <v>102</v>
      </c>
      <c r="P12" s="204" t="s">
        <v>169</v>
      </c>
      <c r="Q12" s="16">
        <f t="shared" si="1"/>
        <v>24</v>
      </c>
    </row>
    <row r="13" spans="1:17" s="196" customFormat="1" ht="16.5" customHeight="1">
      <c r="A13" s="57">
        <v>8</v>
      </c>
      <c r="B13" s="205">
        <v>11</v>
      </c>
      <c r="C13" s="146">
        <v>15</v>
      </c>
      <c r="D13" s="146">
        <v>12</v>
      </c>
      <c r="E13" s="146">
        <v>0</v>
      </c>
      <c r="F13" s="146">
        <v>9</v>
      </c>
      <c r="G13" s="146">
        <v>0</v>
      </c>
      <c r="H13" s="146">
        <v>12</v>
      </c>
      <c r="I13" s="146">
        <v>12</v>
      </c>
      <c r="J13" s="146">
        <v>9</v>
      </c>
      <c r="K13" s="146">
        <v>9</v>
      </c>
      <c r="L13" s="146">
        <v>9</v>
      </c>
      <c r="M13" s="146"/>
      <c r="N13" s="198"/>
      <c r="O13" s="148">
        <f t="shared" si="0"/>
        <v>87</v>
      </c>
      <c r="P13" s="204" t="s">
        <v>123</v>
      </c>
      <c r="Q13" s="16">
        <f t="shared" si="1"/>
        <v>27</v>
      </c>
    </row>
    <row r="14" spans="1:17" s="196" customFormat="1" ht="16.5" customHeight="1">
      <c r="A14" s="57">
        <v>9</v>
      </c>
      <c r="B14" s="197" t="s">
        <v>164</v>
      </c>
      <c r="C14" s="146">
        <v>15</v>
      </c>
      <c r="D14" s="146">
        <v>12</v>
      </c>
      <c r="E14" s="146">
        <v>6</v>
      </c>
      <c r="F14" s="146">
        <v>6</v>
      </c>
      <c r="G14" s="146">
        <v>9</v>
      </c>
      <c r="H14" s="146">
        <v>15</v>
      </c>
      <c r="I14" s="146">
        <v>6</v>
      </c>
      <c r="J14" s="146">
        <v>9</v>
      </c>
      <c r="K14" s="146">
        <v>9</v>
      </c>
      <c r="L14" s="146">
        <v>0</v>
      </c>
      <c r="M14" s="146"/>
      <c r="N14" s="198"/>
      <c r="O14" s="148">
        <f t="shared" si="0"/>
        <v>87</v>
      </c>
      <c r="P14" s="204" t="s">
        <v>169</v>
      </c>
      <c r="Q14" s="16">
        <f t="shared" si="1"/>
        <v>33</v>
      </c>
    </row>
    <row r="15" spans="1:17" s="196" customFormat="1" ht="16.5" customHeight="1">
      <c r="A15" s="57">
        <v>10</v>
      </c>
      <c r="B15" s="205" t="s">
        <v>178</v>
      </c>
      <c r="C15" s="145">
        <v>18</v>
      </c>
      <c r="D15" s="145">
        <v>0</v>
      </c>
      <c r="E15" s="145">
        <v>0</v>
      </c>
      <c r="F15" s="145">
        <v>6</v>
      </c>
      <c r="G15" s="145">
        <v>12</v>
      </c>
      <c r="H15" s="145">
        <v>12</v>
      </c>
      <c r="I15" s="145">
        <v>12</v>
      </c>
      <c r="J15" s="145">
        <v>9</v>
      </c>
      <c r="K15" s="145">
        <v>9</v>
      </c>
      <c r="L15" s="145">
        <v>9</v>
      </c>
      <c r="M15" s="145"/>
      <c r="N15" s="145"/>
      <c r="O15" s="148">
        <f t="shared" si="0"/>
        <v>87</v>
      </c>
      <c r="P15" s="204" t="s">
        <v>169</v>
      </c>
      <c r="Q15" s="16">
        <f t="shared" si="1"/>
        <v>18</v>
      </c>
    </row>
    <row r="16" spans="1:17" s="196" customFormat="1" ht="16.5" customHeight="1">
      <c r="A16" s="57">
        <v>11</v>
      </c>
      <c r="B16" s="205" t="s">
        <v>165</v>
      </c>
      <c r="C16" s="146">
        <v>15</v>
      </c>
      <c r="D16" s="146">
        <v>0</v>
      </c>
      <c r="E16" s="146">
        <v>9</v>
      </c>
      <c r="F16" s="146">
        <v>6</v>
      </c>
      <c r="G16" s="146">
        <v>0</v>
      </c>
      <c r="H16" s="146">
        <v>12</v>
      </c>
      <c r="I16" s="146">
        <v>6</v>
      </c>
      <c r="J16" s="146">
        <v>9</v>
      </c>
      <c r="K16" s="146">
        <v>9</v>
      </c>
      <c r="L16" s="146">
        <v>6</v>
      </c>
      <c r="M16" s="146"/>
      <c r="N16" s="198"/>
      <c r="O16" s="148">
        <f t="shared" si="0"/>
        <v>72</v>
      </c>
      <c r="P16" s="204" t="s">
        <v>169</v>
      </c>
      <c r="Q16" s="16">
        <f t="shared" si="1"/>
        <v>24</v>
      </c>
    </row>
    <row r="17" spans="1:17" s="196" customFormat="1" ht="16.5" customHeight="1">
      <c r="A17" s="57">
        <v>12</v>
      </c>
      <c r="B17" s="205" t="s">
        <v>166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0"/>
        <v>0</v>
      </c>
      <c r="P17" s="204" t="s">
        <v>169</v>
      </c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X5" sqref="X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113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114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672</v>
      </c>
      <c r="F4" s="352"/>
      <c r="G4" s="341"/>
      <c r="H4" s="342"/>
      <c r="I4" s="342"/>
      <c r="J4" s="342"/>
      <c r="K4" s="372">
        <f>SUM(Q6:Q11)</f>
        <v>237</v>
      </c>
      <c r="L4" s="373"/>
      <c r="M4" s="347"/>
      <c r="N4" s="348"/>
      <c r="O4" s="353">
        <f>MAX(C6:C29)</f>
        <v>27</v>
      </c>
      <c r="P4" s="354"/>
      <c r="Q4" s="356"/>
      <c r="R4" s="210">
        <f>SUM(G6:H11)</f>
        <v>132</v>
      </c>
      <c r="S4" s="360"/>
      <c r="T4" s="209">
        <v>459</v>
      </c>
      <c r="U4" s="360"/>
      <c r="V4" s="209" t="s">
        <v>170</v>
      </c>
      <c r="W4" s="360"/>
      <c r="X4" s="209">
        <v>213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100</v>
      </c>
      <c r="C6" s="152">
        <v>21</v>
      </c>
      <c r="D6" s="152">
        <v>0</v>
      </c>
      <c r="E6" s="152">
        <v>0</v>
      </c>
      <c r="F6" s="152">
        <v>9</v>
      </c>
      <c r="G6" s="152">
        <v>12</v>
      </c>
      <c r="H6" s="152">
        <v>12</v>
      </c>
      <c r="I6" s="152">
        <v>9</v>
      </c>
      <c r="J6" s="152">
        <v>12</v>
      </c>
      <c r="K6" s="152">
        <v>12</v>
      </c>
      <c r="L6" s="152">
        <v>9</v>
      </c>
      <c r="M6" s="152">
        <v>3</v>
      </c>
      <c r="N6" s="193"/>
      <c r="O6" s="194">
        <f aca="true" t="shared" si="0" ref="O6:O21">IF(B6="","",SUM(C6:M6)-(N6))</f>
        <v>99</v>
      </c>
      <c r="P6" s="195" t="s">
        <v>123</v>
      </c>
      <c r="Q6" s="156">
        <f aca="true" t="shared" si="1" ref="Q6:Q29">SUM(C6:E6)</f>
        <v>21</v>
      </c>
    </row>
    <row r="7" spans="1:22" s="196" customFormat="1" ht="16.5" customHeight="1">
      <c r="A7" s="57">
        <v>2</v>
      </c>
      <c r="B7" s="197">
        <v>32</v>
      </c>
      <c r="C7" s="146">
        <v>21</v>
      </c>
      <c r="D7" s="146">
        <v>12</v>
      </c>
      <c r="E7" s="146">
        <v>9</v>
      </c>
      <c r="F7" s="146">
        <v>9</v>
      </c>
      <c r="G7" s="146">
        <v>0</v>
      </c>
      <c r="H7" s="146">
        <v>12</v>
      </c>
      <c r="I7" s="146">
        <v>9</v>
      </c>
      <c r="J7" s="146">
        <v>12</v>
      </c>
      <c r="K7" s="146">
        <v>9</v>
      </c>
      <c r="L7" s="146">
        <v>9</v>
      </c>
      <c r="M7" s="146">
        <v>3</v>
      </c>
      <c r="N7" s="198"/>
      <c r="O7" s="148">
        <f t="shared" si="0"/>
        <v>105</v>
      </c>
      <c r="P7" s="195" t="s">
        <v>123</v>
      </c>
      <c r="Q7" s="16">
        <f t="shared" si="1"/>
        <v>42</v>
      </c>
      <c r="S7" s="357" t="s">
        <v>53</v>
      </c>
      <c r="T7" s="358"/>
      <c r="U7" s="200" t="s">
        <v>48</v>
      </c>
      <c r="V7" s="211">
        <v>459</v>
      </c>
    </row>
    <row r="8" spans="1:22" s="196" customFormat="1" ht="16.5" customHeight="1">
      <c r="A8" s="57">
        <v>3</v>
      </c>
      <c r="B8" s="201">
        <v>76</v>
      </c>
      <c r="C8" s="202">
        <v>24</v>
      </c>
      <c r="D8" s="202">
        <v>12</v>
      </c>
      <c r="E8" s="202">
        <v>9</v>
      </c>
      <c r="F8" s="202">
        <v>9</v>
      </c>
      <c r="G8" s="202">
        <v>12</v>
      </c>
      <c r="H8" s="202">
        <v>15</v>
      </c>
      <c r="I8" s="202">
        <v>6</v>
      </c>
      <c r="J8" s="202">
        <v>9</v>
      </c>
      <c r="K8" s="202">
        <v>12</v>
      </c>
      <c r="L8" s="202">
        <v>12</v>
      </c>
      <c r="M8" s="202">
        <v>6</v>
      </c>
      <c r="N8" s="203"/>
      <c r="O8" s="148">
        <f t="shared" si="0"/>
        <v>126</v>
      </c>
      <c r="P8" s="195" t="s">
        <v>123</v>
      </c>
      <c r="Q8" s="16">
        <f t="shared" si="1"/>
        <v>45</v>
      </c>
      <c r="S8" s="357" t="s">
        <v>54</v>
      </c>
      <c r="T8" s="358"/>
      <c r="U8" s="200" t="s">
        <v>48</v>
      </c>
      <c r="V8" s="212" t="s">
        <v>170</v>
      </c>
    </row>
    <row r="9" spans="1:22" s="196" customFormat="1" ht="16.5" customHeight="1">
      <c r="A9" s="57">
        <v>4</v>
      </c>
      <c r="B9" s="205">
        <v>68</v>
      </c>
      <c r="C9" s="146">
        <v>21</v>
      </c>
      <c r="D9" s="146">
        <v>15</v>
      </c>
      <c r="E9" s="146">
        <v>6</v>
      </c>
      <c r="F9" s="146">
        <v>12</v>
      </c>
      <c r="G9" s="146">
        <v>15</v>
      </c>
      <c r="H9" s="146">
        <v>12</v>
      </c>
      <c r="I9" s="146">
        <v>9</v>
      </c>
      <c r="J9" s="146">
        <v>12</v>
      </c>
      <c r="K9" s="146">
        <v>12</v>
      </c>
      <c r="L9" s="146">
        <v>9</v>
      </c>
      <c r="M9" s="146">
        <v>6</v>
      </c>
      <c r="N9" s="198"/>
      <c r="O9" s="148">
        <f t="shared" si="0"/>
        <v>129</v>
      </c>
      <c r="P9" s="195" t="s">
        <v>123</v>
      </c>
      <c r="Q9" s="16">
        <f t="shared" si="1"/>
        <v>42</v>
      </c>
      <c r="S9" s="357" t="s">
        <v>55</v>
      </c>
      <c r="T9" s="358"/>
      <c r="U9" s="200" t="s">
        <v>48</v>
      </c>
      <c r="V9" s="212">
        <v>213</v>
      </c>
    </row>
    <row r="10" spans="1:22" s="196" customFormat="1" ht="16.5" customHeight="1">
      <c r="A10" s="57">
        <v>5</v>
      </c>
      <c r="B10" s="206" t="s">
        <v>115</v>
      </c>
      <c r="C10" s="146">
        <v>27</v>
      </c>
      <c r="D10" s="146">
        <v>12</v>
      </c>
      <c r="E10" s="146">
        <v>9</v>
      </c>
      <c r="F10" s="146">
        <v>9</v>
      </c>
      <c r="G10" s="146">
        <v>0</v>
      </c>
      <c r="H10" s="146">
        <v>15</v>
      </c>
      <c r="I10" s="146">
        <v>9</v>
      </c>
      <c r="J10" s="146">
        <v>9</v>
      </c>
      <c r="K10" s="146">
        <v>9</v>
      </c>
      <c r="L10" s="146">
        <v>12</v>
      </c>
      <c r="M10" s="146"/>
      <c r="N10" s="198"/>
      <c r="O10" s="148">
        <f t="shared" si="0"/>
        <v>111</v>
      </c>
      <c r="P10" s="204" t="s">
        <v>168</v>
      </c>
      <c r="Q10" s="16">
        <f t="shared" si="1"/>
        <v>48</v>
      </c>
      <c r="V10" s="213"/>
    </row>
    <row r="11" spans="1:22" s="196" customFormat="1" ht="16.5" customHeight="1">
      <c r="A11" s="57">
        <v>6</v>
      </c>
      <c r="B11" s="205" t="s">
        <v>116</v>
      </c>
      <c r="C11" s="146">
        <v>18</v>
      </c>
      <c r="D11" s="146">
        <v>12</v>
      </c>
      <c r="E11" s="146">
        <v>9</v>
      </c>
      <c r="F11" s="146">
        <v>6</v>
      </c>
      <c r="G11" s="146">
        <v>15</v>
      </c>
      <c r="H11" s="146">
        <v>12</v>
      </c>
      <c r="I11" s="146">
        <v>9</v>
      </c>
      <c r="J11" s="146">
        <v>9</v>
      </c>
      <c r="K11" s="146">
        <v>6</v>
      </c>
      <c r="L11" s="146">
        <v>6</v>
      </c>
      <c r="M11" s="146"/>
      <c r="N11" s="198"/>
      <c r="O11" s="148">
        <f t="shared" si="0"/>
        <v>102</v>
      </c>
      <c r="P11" s="204" t="s">
        <v>168</v>
      </c>
      <c r="Q11" s="16">
        <f t="shared" si="1"/>
        <v>39</v>
      </c>
      <c r="S11" s="357" t="s">
        <v>52</v>
      </c>
      <c r="T11" s="358"/>
      <c r="U11" s="200" t="s">
        <v>48</v>
      </c>
      <c r="V11" s="211">
        <v>672</v>
      </c>
    </row>
    <row r="12" spans="1:17" s="196" customFormat="1" ht="16.5" customHeight="1">
      <c r="A12" s="57">
        <v>7</v>
      </c>
      <c r="B12" s="20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8">
        <f t="shared" si="0"/>
      </c>
      <c r="P12" s="204"/>
      <c r="Q12" s="16">
        <f t="shared" si="1"/>
        <v>0</v>
      </c>
    </row>
    <row r="13" spans="1:17" s="196" customFormat="1" ht="16.5" customHeight="1">
      <c r="A13" s="57">
        <v>8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  <c r="O13" s="148">
        <f t="shared" si="0"/>
      </c>
      <c r="P13" s="199"/>
      <c r="Q13" s="16">
        <f t="shared" si="1"/>
        <v>0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t="shared" si="0"/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0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0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0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X5" sqref="X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171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172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462</v>
      </c>
      <c r="F4" s="352"/>
      <c r="G4" s="341"/>
      <c r="H4" s="342"/>
      <c r="I4" s="342"/>
      <c r="J4" s="342"/>
      <c r="K4" s="372">
        <f>SUM(Q6:Q11)</f>
        <v>168</v>
      </c>
      <c r="L4" s="373"/>
      <c r="M4" s="347"/>
      <c r="N4" s="348"/>
      <c r="O4" s="353">
        <f>MAX(C6:C29)</f>
        <v>21</v>
      </c>
      <c r="P4" s="354"/>
      <c r="Q4" s="356"/>
      <c r="R4" s="210">
        <f>SUM(G6:H9)</f>
        <v>72</v>
      </c>
      <c r="S4" s="360"/>
      <c r="T4" s="209">
        <v>462</v>
      </c>
      <c r="U4" s="360"/>
      <c r="V4" s="209" t="s">
        <v>170</v>
      </c>
      <c r="W4" s="360"/>
      <c r="X4" s="209" t="s">
        <v>170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21</v>
      </c>
      <c r="C6" s="152">
        <v>21</v>
      </c>
      <c r="D6" s="152">
        <v>15</v>
      </c>
      <c r="E6" s="152">
        <v>6</v>
      </c>
      <c r="F6" s="152">
        <v>12</v>
      </c>
      <c r="G6" s="152">
        <v>12</v>
      </c>
      <c r="H6" s="152">
        <v>12</v>
      </c>
      <c r="I6" s="152">
        <v>9</v>
      </c>
      <c r="J6" s="152">
        <v>9</v>
      </c>
      <c r="K6" s="152">
        <v>9</v>
      </c>
      <c r="L6" s="152">
        <v>12</v>
      </c>
      <c r="M6" s="152">
        <v>6</v>
      </c>
      <c r="N6" s="193"/>
      <c r="O6" s="194">
        <f aca="true" t="shared" si="0" ref="O6:O21">IF(B6="","",SUM(C6:M6)-(N6))</f>
        <v>123</v>
      </c>
      <c r="P6" s="195" t="s">
        <v>123</v>
      </c>
      <c r="Q6" s="156">
        <f aca="true" t="shared" si="1" ref="Q6:Q29">SUM(C6:E6)</f>
        <v>42</v>
      </c>
    </row>
    <row r="7" spans="1:22" s="196" customFormat="1" ht="16.5" customHeight="1">
      <c r="A7" s="57">
        <v>2</v>
      </c>
      <c r="B7" s="197">
        <v>34</v>
      </c>
      <c r="C7" s="146">
        <v>21</v>
      </c>
      <c r="D7" s="146">
        <v>15</v>
      </c>
      <c r="E7" s="146">
        <v>9</v>
      </c>
      <c r="F7" s="146">
        <v>9</v>
      </c>
      <c r="G7" s="146">
        <v>9</v>
      </c>
      <c r="H7" s="146">
        <v>12</v>
      </c>
      <c r="I7" s="146">
        <v>9</v>
      </c>
      <c r="J7" s="146">
        <v>12</v>
      </c>
      <c r="K7" s="146">
        <v>9</v>
      </c>
      <c r="L7" s="146">
        <v>9</v>
      </c>
      <c r="M7" s="146">
        <v>6</v>
      </c>
      <c r="N7" s="198"/>
      <c r="O7" s="148">
        <f t="shared" si="0"/>
        <v>120</v>
      </c>
      <c r="P7" s="195" t="s">
        <v>123</v>
      </c>
      <c r="Q7" s="16">
        <f t="shared" si="1"/>
        <v>45</v>
      </c>
      <c r="S7" s="357" t="s">
        <v>53</v>
      </c>
      <c r="T7" s="358"/>
      <c r="U7" s="200" t="s">
        <v>48</v>
      </c>
      <c r="V7" s="211">
        <v>462</v>
      </c>
    </row>
    <row r="8" spans="1:22" s="196" customFormat="1" ht="16.5" customHeight="1">
      <c r="A8" s="57">
        <v>3</v>
      </c>
      <c r="B8" s="201">
        <v>19</v>
      </c>
      <c r="C8" s="202">
        <v>21</v>
      </c>
      <c r="D8" s="202">
        <v>12</v>
      </c>
      <c r="E8" s="202">
        <v>9</v>
      </c>
      <c r="F8" s="202">
        <v>12</v>
      </c>
      <c r="G8" s="202">
        <v>0</v>
      </c>
      <c r="H8" s="202">
        <v>12</v>
      </c>
      <c r="I8" s="202">
        <v>12</v>
      </c>
      <c r="J8" s="202">
        <v>9</v>
      </c>
      <c r="K8" s="202">
        <v>12</v>
      </c>
      <c r="L8" s="202">
        <v>9</v>
      </c>
      <c r="M8" s="202">
        <v>3</v>
      </c>
      <c r="N8" s="203"/>
      <c r="O8" s="148">
        <f t="shared" si="0"/>
        <v>111</v>
      </c>
      <c r="P8" s="195" t="s">
        <v>123</v>
      </c>
      <c r="Q8" s="16">
        <f t="shared" si="1"/>
        <v>42</v>
      </c>
      <c r="S8" s="357" t="s">
        <v>54</v>
      </c>
      <c r="T8" s="358"/>
      <c r="U8" s="200" t="s">
        <v>48</v>
      </c>
      <c r="V8" s="212" t="s">
        <v>170</v>
      </c>
    </row>
    <row r="9" spans="1:22" s="196" customFormat="1" ht="16.5" customHeight="1">
      <c r="A9" s="57">
        <v>4</v>
      </c>
      <c r="B9" s="205">
        <v>15</v>
      </c>
      <c r="C9" s="146">
        <v>18</v>
      </c>
      <c r="D9" s="146">
        <v>12</v>
      </c>
      <c r="E9" s="146">
        <v>9</v>
      </c>
      <c r="F9" s="146">
        <v>12</v>
      </c>
      <c r="G9" s="146">
        <v>0</v>
      </c>
      <c r="H9" s="146">
        <v>15</v>
      </c>
      <c r="I9" s="146">
        <v>9</v>
      </c>
      <c r="J9" s="146">
        <v>9</v>
      </c>
      <c r="K9" s="146">
        <v>12</v>
      </c>
      <c r="L9" s="146">
        <v>9</v>
      </c>
      <c r="M9" s="146">
        <v>3</v>
      </c>
      <c r="N9" s="198"/>
      <c r="O9" s="148">
        <f t="shared" si="0"/>
        <v>108</v>
      </c>
      <c r="P9" s="195" t="s">
        <v>123</v>
      </c>
      <c r="Q9" s="16">
        <f t="shared" si="1"/>
        <v>39</v>
      </c>
      <c r="S9" s="357" t="s">
        <v>55</v>
      </c>
      <c r="T9" s="358"/>
      <c r="U9" s="200" t="s">
        <v>48</v>
      </c>
      <c r="V9" s="212" t="s">
        <v>170</v>
      </c>
    </row>
    <row r="10" spans="1:22" s="196" customFormat="1" ht="16.5" customHeight="1">
      <c r="A10" s="57">
        <v>5</v>
      </c>
      <c r="B10" s="20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98"/>
      <c r="O10" s="148">
        <f t="shared" si="0"/>
      </c>
      <c r="P10" s="204"/>
      <c r="Q10" s="16">
        <f t="shared" si="1"/>
        <v>0</v>
      </c>
      <c r="V10" s="213"/>
    </row>
    <row r="11" spans="1:22" s="196" customFormat="1" ht="16.5" customHeight="1">
      <c r="A11" s="57">
        <v>6</v>
      </c>
      <c r="B11" s="20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98"/>
      <c r="O11" s="148">
        <f t="shared" si="0"/>
      </c>
      <c r="P11" s="204"/>
      <c r="Q11" s="16">
        <f t="shared" si="1"/>
        <v>0</v>
      </c>
      <c r="S11" s="357" t="s">
        <v>52</v>
      </c>
      <c r="T11" s="358"/>
      <c r="U11" s="200" t="s">
        <v>48</v>
      </c>
      <c r="V11" s="211">
        <v>462</v>
      </c>
    </row>
    <row r="12" spans="1:17" s="196" customFormat="1" ht="16.5" customHeight="1">
      <c r="A12" s="57">
        <v>7</v>
      </c>
      <c r="B12" s="20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8">
        <f t="shared" si="0"/>
      </c>
      <c r="P12" s="204"/>
      <c r="Q12" s="16">
        <f t="shared" si="1"/>
        <v>0</v>
      </c>
    </row>
    <row r="13" spans="1:17" s="196" customFormat="1" ht="16.5" customHeight="1">
      <c r="A13" s="57">
        <v>8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  <c r="O13" s="148">
        <f t="shared" si="0"/>
      </c>
      <c r="P13" s="199"/>
      <c r="Q13" s="16">
        <f t="shared" si="1"/>
        <v>0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t="shared" si="0"/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0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0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0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U16" sqref="U16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91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133</v>
      </c>
      <c r="E2" s="363"/>
      <c r="F2" s="368"/>
      <c r="G2" s="369" t="s">
        <v>47</v>
      </c>
      <c r="H2" s="370"/>
      <c r="I2" s="370"/>
      <c r="J2" s="371" t="s">
        <v>126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390</v>
      </c>
      <c r="F4" s="352"/>
      <c r="G4" s="341"/>
      <c r="H4" s="342"/>
      <c r="I4" s="342"/>
      <c r="J4" s="342"/>
      <c r="K4" s="372">
        <f>SUM(Q6:Q11)</f>
        <v>123</v>
      </c>
      <c r="L4" s="373"/>
      <c r="M4" s="347"/>
      <c r="N4" s="348"/>
      <c r="O4" s="353">
        <f>MAX(C6:C29)</f>
        <v>18</v>
      </c>
      <c r="P4" s="354"/>
      <c r="Q4" s="356"/>
      <c r="R4" s="210">
        <f>SUM(G6:H10)</f>
        <v>66</v>
      </c>
      <c r="S4" s="360"/>
      <c r="T4" s="209">
        <v>390</v>
      </c>
      <c r="U4" s="360"/>
      <c r="V4" s="209" t="s">
        <v>170</v>
      </c>
      <c r="W4" s="360"/>
      <c r="X4" s="209">
        <v>72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68</v>
      </c>
      <c r="C6" s="152">
        <v>0</v>
      </c>
      <c r="D6" s="152">
        <v>15</v>
      </c>
      <c r="E6" s="152">
        <v>0</v>
      </c>
      <c r="F6" s="152">
        <v>12</v>
      </c>
      <c r="G6" s="152">
        <v>15</v>
      </c>
      <c r="H6" s="152">
        <v>12</v>
      </c>
      <c r="I6" s="152">
        <v>12</v>
      </c>
      <c r="J6" s="152">
        <v>9</v>
      </c>
      <c r="K6" s="152">
        <v>6</v>
      </c>
      <c r="L6" s="152">
        <v>12</v>
      </c>
      <c r="M6" s="152"/>
      <c r="N6" s="193"/>
      <c r="O6" s="194">
        <f aca="true" t="shared" si="0" ref="O6:O21">IF(B6="","",SUM(C6:M6)-(N6))</f>
        <v>93</v>
      </c>
      <c r="P6" s="195" t="s">
        <v>123</v>
      </c>
      <c r="Q6" s="156">
        <f aca="true" t="shared" si="1" ref="Q6:Q29">SUM(C6:E6)</f>
        <v>15</v>
      </c>
    </row>
    <row r="7" spans="1:22" s="196" customFormat="1" ht="16.5" customHeight="1">
      <c r="A7" s="57">
        <v>2</v>
      </c>
      <c r="B7" s="197">
        <v>64</v>
      </c>
      <c r="C7" s="146">
        <v>18</v>
      </c>
      <c r="D7" s="146">
        <v>12</v>
      </c>
      <c r="E7" s="146">
        <v>6</v>
      </c>
      <c r="F7" s="146">
        <v>12</v>
      </c>
      <c r="G7" s="146">
        <v>15</v>
      </c>
      <c r="H7" s="146">
        <v>12</v>
      </c>
      <c r="I7" s="146">
        <v>12</v>
      </c>
      <c r="J7" s="146">
        <v>9</v>
      </c>
      <c r="K7" s="146">
        <v>9</v>
      </c>
      <c r="L7" s="146">
        <v>12</v>
      </c>
      <c r="M7" s="146">
        <v>6</v>
      </c>
      <c r="N7" s="198"/>
      <c r="O7" s="148">
        <f t="shared" si="0"/>
        <v>123</v>
      </c>
      <c r="P7" s="195" t="s">
        <v>123</v>
      </c>
      <c r="Q7" s="16">
        <f t="shared" si="1"/>
        <v>36</v>
      </c>
      <c r="S7" s="357" t="s">
        <v>53</v>
      </c>
      <c r="T7" s="358"/>
      <c r="U7" s="200" t="s">
        <v>48</v>
      </c>
      <c r="V7" s="211">
        <v>390</v>
      </c>
    </row>
    <row r="8" spans="1:22" s="196" customFormat="1" ht="16.5" customHeight="1">
      <c r="A8" s="57">
        <v>3</v>
      </c>
      <c r="B8" s="201">
        <v>6</v>
      </c>
      <c r="C8" s="202">
        <v>12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3"/>
      <c r="O8" s="148">
        <f t="shared" si="0"/>
        <v>12</v>
      </c>
      <c r="P8" s="195" t="s">
        <v>123</v>
      </c>
      <c r="Q8" s="16">
        <f t="shared" si="1"/>
        <v>12</v>
      </c>
      <c r="S8" s="357" t="s">
        <v>54</v>
      </c>
      <c r="T8" s="358"/>
      <c r="U8" s="200" t="s">
        <v>48</v>
      </c>
      <c r="V8" s="212" t="s">
        <v>170</v>
      </c>
    </row>
    <row r="9" spans="1:22" s="196" customFormat="1" ht="16.5" customHeight="1">
      <c r="A9" s="57">
        <v>4</v>
      </c>
      <c r="B9" s="205">
        <v>8</v>
      </c>
      <c r="C9" s="146">
        <v>18</v>
      </c>
      <c r="D9" s="146">
        <v>15</v>
      </c>
      <c r="E9" s="146">
        <v>6</v>
      </c>
      <c r="F9" s="146">
        <v>12</v>
      </c>
      <c r="G9" s="146"/>
      <c r="H9" s="146"/>
      <c r="I9" s="146">
        <v>9</v>
      </c>
      <c r="J9" s="146">
        <v>9</v>
      </c>
      <c r="K9" s="146">
        <v>9</v>
      </c>
      <c r="L9" s="146">
        <v>12</v>
      </c>
      <c r="M9" s="146"/>
      <c r="N9" s="198"/>
      <c r="O9" s="148">
        <f t="shared" si="0"/>
        <v>90</v>
      </c>
      <c r="P9" s="195" t="s">
        <v>123</v>
      </c>
      <c r="Q9" s="16">
        <f t="shared" si="1"/>
        <v>39</v>
      </c>
      <c r="S9" s="357" t="s">
        <v>55</v>
      </c>
      <c r="T9" s="358"/>
      <c r="U9" s="200" t="s">
        <v>48</v>
      </c>
      <c r="V9" s="212">
        <v>72</v>
      </c>
    </row>
    <row r="10" spans="1:22" s="196" customFormat="1" ht="16.5" customHeight="1">
      <c r="A10" s="57">
        <v>5</v>
      </c>
      <c r="B10" s="206" t="s">
        <v>178</v>
      </c>
      <c r="C10" s="146">
        <v>0</v>
      </c>
      <c r="D10" s="146">
        <v>15</v>
      </c>
      <c r="E10" s="146">
        <v>6</v>
      </c>
      <c r="F10" s="146">
        <v>9</v>
      </c>
      <c r="G10" s="146">
        <v>0</v>
      </c>
      <c r="H10" s="146">
        <v>12</v>
      </c>
      <c r="I10" s="146">
        <v>9</v>
      </c>
      <c r="J10" s="146">
        <v>6</v>
      </c>
      <c r="K10" s="146">
        <v>6</v>
      </c>
      <c r="L10" s="146">
        <v>9</v>
      </c>
      <c r="M10" s="146"/>
      <c r="N10" s="198"/>
      <c r="O10" s="148">
        <f t="shared" si="0"/>
        <v>72</v>
      </c>
      <c r="P10" s="204" t="s">
        <v>168</v>
      </c>
      <c r="Q10" s="16">
        <f t="shared" si="1"/>
        <v>21</v>
      </c>
      <c r="V10" s="213"/>
    </row>
    <row r="11" spans="1:22" s="196" customFormat="1" ht="16.5" customHeight="1">
      <c r="A11" s="57">
        <v>6</v>
      </c>
      <c r="B11" s="20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98"/>
      <c r="O11" s="148">
        <f t="shared" si="0"/>
      </c>
      <c r="P11" s="204"/>
      <c r="Q11" s="16">
        <f t="shared" si="1"/>
        <v>0</v>
      </c>
      <c r="S11" s="357" t="s">
        <v>52</v>
      </c>
      <c r="T11" s="358"/>
      <c r="U11" s="200" t="s">
        <v>48</v>
      </c>
      <c r="V11" s="211"/>
    </row>
    <row r="12" spans="1:17" s="196" customFormat="1" ht="16.5" customHeight="1">
      <c r="A12" s="57">
        <v>7</v>
      </c>
      <c r="B12" s="20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8">
        <f t="shared" si="0"/>
      </c>
      <c r="P12" s="204"/>
      <c r="Q12" s="16">
        <f t="shared" si="1"/>
        <v>0</v>
      </c>
    </row>
    <row r="13" spans="1:17" s="196" customFormat="1" ht="16.5" customHeight="1">
      <c r="A13" s="57">
        <v>8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  <c r="O13" s="148">
        <f t="shared" si="0"/>
      </c>
      <c r="P13" s="199"/>
      <c r="Q13" s="16">
        <f t="shared" si="1"/>
        <v>0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t="shared" si="0"/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0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0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0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V12" sqref="V12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128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88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804</v>
      </c>
      <c r="F4" s="352"/>
      <c r="G4" s="341"/>
      <c r="H4" s="342"/>
      <c r="I4" s="342"/>
      <c r="J4" s="342"/>
      <c r="K4" s="372">
        <v>207</v>
      </c>
      <c r="L4" s="373"/>
      <c r="M4" s="347"/>
      <c r="N4" s="348"/>
      <c r="O4" s="353">
        <f>MAX(C6:C29)</f>
        <v>18</v>
      </c>
      <c r="P4" s="354"/>
      <c r="Q4" s="356"/>
      <c r="R4" s="210">
        <v>150</v>
      </c>
      <c r="S4" s="360"/>
      <c r="T4" s="209">
        <v>432</v>
      </c>
      <c r="U4" s="360"/>
      <c r="V4" s="209" t="s">
        <v>170</v>
      </c>
      <c r="W4" s="360"/>
      <c r="X4" s="209">
        <v>333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231">
        <v>48</v>
      </c>
      <c r="C6" s="232">
        <v>18</v>
      </c>
      <c r="D6" s="232">
        <v>12</v>
      </c>
      <c r="E6" s="232">
        <v>6</v>
      </c>
      <c r="F6" s="232">
        <v>9</v>
      </c>
      <c r="G6" s="232">
        <v>12</v>
      </c>
      <c r="H6" s="232">
        <v>12</v>
      </c>
      <c r="I6" s="232">
        <v>9</v>
      </c>
      <c r="J6" s="232">
        <v>9</v>
      </c>
      <c r="K6" s="232">
        <v>9</v>
      </c>
      <c r="L6" s="232">
        <v>12</v>
      </c>
      <c r="M6" s="232">
        <v>3</v>
      </c>
      <c r="N6" s="233"/>
      <c r="O6" s="194">
        <f aca="true" t="shared" si="0" ref="O6:O21">IF(B6="","",SUM(C6:M6)-(N6))</f>
        <v>111</v>
      </c>
      <c r="P6" s="195" t="s">
        <v>130</v>
      </c>
      <c r="Q6" s="156">
        <f aca="true" t="shared" si="1" ref="Q6:Q29">SUM(C6:E6)</f>
        <v>36</v>
      </c>
    </row>
    <row r="7" spans="1:22" s="196" customFormat="1" ht="16.5" customHeight="1">
      <c r="A7" s="57">
        <v>2</v>
      </c>
      <c r="B7" s="206">
        <v>18</v>
      </c>
      <c r="C7" s="146">
        <v>18</v>
      </c>
      <c r="D7" s="146">
        <v>12</v>
      </c>
      <c r="E7" s="146">
        <v>6</v>
      </c>
      <c r="F7" s="146">
        <v>6</v>
      </c>
      <c r="G7" s="146">
        <v>12</v>
      </c>
      <c r="H7" s="146">
        <v>12</v>
      </c>
      <c r="I7" s="146">
        <v>12</v>
      </c>
      <c r="J7" s="146">
        <v>9</v>
      </c>
      <c r="K7" s="146">
        <v>9</v>
      </c>
      <c r="L7" s="146">
        <v>9</v>
      </c>
      <c r="M7" s="146">
        <v>3</v>
      </c>
      <c r="N7" s="198"/>
      <c r="O7" s="148">
        <f t="shared" si="0"/>
        <v>108</v>
      </c>
      <c r="P7" s="195" t="s">
        <v>130</v>
      </c>
      <c r="Q7" s="16">
        <f t="shared" si="1"/>
        <v>36</v>
      </c>
      <c r="S7" s="357" t="s">
        <v>53</v>
      </c>
      <c r="T7" s="358"/>
      <c r="U7" s="200" t="s">
        <v>48</v>
      </c>
      <c r="V7" s="211">
        <v>432</v>
      </c>
    </row>
    <row r="8" spans="1:22" s="196" customFormat="1" ht="16.5" customHeight="1">
      <c r="A8" s="57">
        <v>3</v>
      </c>
      <c r="B8" s="205">
        <v>47</v>
      </c>
      <c r="C8" s="145">
        <v>18</v>
      </c>
      <c r="D8" s="145">
        <v>12</v>
      </c>
      <c r="E8" s="145">
        <v>6</v>
      </c>
      <c r="F8" s="145">
        <v>6</v>
      </c>
      <c r="G8" s="145">
        <v>15</v>
      </c>
      <c r="H8" s="145">
        <v>12</v>
      </c>
      <c r="I8" s="145">
        <v>9</v>
      </c>
      <c r="J8" s="145">
        <v>9</v>
      </c>
      <c r="K8" s="145">
        <v>9</v>
      </c>
      <c r="L8" s="145">
        <v>9</v>
      </c>
      <c r="M8" s="145">
        <v>3</v>
      </c>
      <c r="N8" s="145"/>
      <c r="O8" s="148">
        <f t="shared" si="0"/>
        <v>108</v>
      </c>
      <c r="P8" s="195" t="s">
        <v>130</v>
      </c>
      <c r="Q8" s="16">
        <f t="shared" si="1"/>
        <v>36</v>
      </c>
      <c r="S8" s="357" t="s">
        <v>54</v>
      </c>
      <c r="T8" s="358"/>
      <c r="U8" s="200" t="s">
        <v>48</v>
      </c>
      <c r="V8" s="212" t="s">
        <v>170</v>
      </c>
    </row>
    <row r="9" spans="1:22" s="196" customFormat="1" ht="16.5" customHeight="1">
      <c r="A9" s="57">
        <v>4</v>
      </c>
      <c r="B9" s="201">
        <v>17</v>
      </c>
      <c r="C9" s="202">
        <v>15</v>
      </c>
      <c r="D9" s="202">
        <v>12</v>
      </c>
      <c r="E9" s="202">
        <v>6</v>
      </c>
      <c r="F9" s="202">
        <v>9</v>
      </c>
      <c r="G9" s="202">
        <v>15</v>
      </c>
      <c r="H9" s="202">
        <v>9</v>
      </c>
      <c r="I9" s="202">
        <v>9</v>
      </c>
      <c r="J9" s="202">
        <v>9</v>
      </c>
      <c r="K9" s="202">
        <v>6</v>
      </c>
      <c r="L9" s="202">
        <v>12</v>
      </c>
      <c r="M9" s="202">
        <v>3</v>
      </c>
      <c r="N9" s="203"/>
      <c r="O9" s="148">
        <f t="shared" si="0"/>
        <v>105</v>
      </c>
      <c r="P9" s="195" t="s">
        <v>124</v>
      </c>
      <c r="Q9" s="16">
        <f t="shared" si="1"/>
        <v>33</v>
      </c>
      <c r="S9" s="357" t="s">
        <v>55</v>
      </c>
      <c r="T9" s="358"/>
      <c r="U9" s="200" t="s">
        <v>48</v>
      </c>
      <c r="V9" s="212">
        <v>333</v>
      </c>
    </row>
    <row r="10" spans="1:22" s="196" customFormat="1" ht="16.5" customHeight="1">
      <c r="A10" s="57">
        <v>5</v>
      </c>
      <c r="B10" s="205">
        <v>40</v>
      </c>
      <c r="C10" s="146">
        <v>18</v>
      </c>
      <c r="D10" s="146">
        <v>12</v>
      </c>
      <c r="E10" s="146">
        <v>6</v>
      </c>
      <c r="F10" s="146">
        <v>6</v>
      </c>
      <c r="G10" s="146">
        <v>12</v>
      </c>
      <c r="H10" s="146">
        <v>12</v>
      </c>
      <c r="I10" s="146">
        <v>9</v>
      </c>
      <c r="J10" s="146">
        <v>9</v>
      </c>
      <c r="K10" s="146">
        <v>9</v>
      </c>
      <c r="L10" s="146">
        <v>9</v>
      </c>
      <c r="M10" s="146">
        <v>3</v>
      </c>
      <c r="N10" s="198"/>
      <c r="O10" s="148">
        <f t="shared" si="0"/>
        <v>105</v>
      </c>
      <c r="P10" s="195" t="s">
        <v>130</v>
      </c>
      <c r="Q10" s="16">
        <f t="shared" si="1"/>
        <v>36</v>
      </c>
      <c r="V10" s="213"/>
    </row>
    <row r="11" spans="1:22" s="196" customFormat="1" ht="16.5" customHeight="1">
      <c r="A11" s="57">
        <v>6</v>
      </c>
      <c r="B11" s="197">
        <v>11</v>
      </c>
      <c r="C11" s="146">
        <v>12</v>
      </c>
      <c r="D11" s="146">
        <v>9</v>
      </c>
      <c r="E11" s="146">
        <v>0</v>
      </c>
      <c r="F11" s="146">
        <v>12</v>
      </c>
      <c r="G11" s="146">
        <v>12</v>
      </c>
      <c r="H11" s="146">
        <v>12</v>
      </c>
      <c r="I11" s="146">
        <v>9</v>
      </c>
      <c r="J11" s="146">
        <v>9</v>
      </c>
      <c r="K11" s="146">
        <v>9</v>
      </c>
      <c r="L11" s="146">
        <v>9</v>
      </c>
      <c r="M11" s="146"/>
      <c r="N11" s="198"/>
      <c r="O11" s="148">
        <f t="shared" si="0"/>
        <v>93</v>
      </c>
      <c r="P11" s="195" t="s">
        <v>124</v>
      </c>
      <c r="Q11" s="16">
        <f t="shared" si="1"/>
        <v>21</v>
      </c>
      <c r="S11" s="357" t="s">
        <v>52</v>
      </c>
      <c r="T11" s="358"/>
      <c r="U11" s="200" t="s">
        <v>48</v>
      </c>
      <c r="V11" s="211">
        <v>804</v>
      </c>
    </row>
    <row r="12" spans="1:17" s="196" customFormat="1" ht="16.5" customHeight="1">
      <c r="A12" s="57">
        <v>7</v>
      </c>
      <c r="B12" s="197" t="s">
        <v>155</v>
      </c>
      <c r="C12" s="146">
        <v>15</v>
      </c>
      <c r="D12" s="146">
        <v>9</v>
      </c>
      <c r="E12" s="146">
        <v>6</v>
      </c>
      <c r="F12" s="146">
        <v>9</v>
      </c>
      <c r="G12" s="146">
        <v>9</v>
      </c>
      <c r="H12" s="146">
        <v>12</v>
      </c>
      <c r="I12" s="146">
        <v>9</v>
      </c>
      <c r="J12" s="146">
        <v>9</v>
      </c>
      <c r="K12" s="146">
        <v>6</v>
      </c>
      <c r="L12" s="146">
        <v>6</v>
      </c>
      <c r="M12" s="146"/>
      <c r="N12" s="198"/>
      <c r="O12" s="148">
        <f t="shared" si="0"/>
        <v>90</v>
      </c>
      <c r="P12" s="230" t="s">
        <v>168</v>
      </c>
      <c r="Q12" s="16">
        <f t="shared" si="1"/>
        <v>30</v>
      </c>
    </row>
    <row r="13" spans="1:17" s="196" customFormat="1" ht="16.5" customHeight="1">
      <c r="A13" s="57">
        <v>8</v>
      </c>
      <c r="B13" s="205">
        <v>31</v>
      </c>
      <c r="C13" s="146">
        <v>12</v>
      </c>
      <c r="D13" s="146">
        <v>9</v>
      </c>
      <c r="E13" s="146">
        <v>0</v>
      </c>
      <c r="F13" s="146">
        <v>9</v>
      </c>
      <c r="G13" s="146">
        <v>9</v>
      </c>
      <c r="H13" s="146">
        <v>9</v>
      </c>
      <c r="I13" s="146">
        <v>9</v>
      </c>
      <c r="J13" s="146">
        <v>9</v>
      </c>
      <c r="K13" s="146">
        <v>12</v>
      </c>
      <c r="L13" s="146">
        <v>6</v>
      </c>
      <c r="M13" s="146"/>
      <c r="N13" s="198"/>
      <c r="O13" s="148">
        <f t="shared" si="0"/>
        <v>84</v>
      </c>
      <c r="P13" s="195" t="s">
        <v>124</v>
      </c>
      <c r="Q13" s="16">
        <f t="shared" si="1"/>
        <v>21</v>
      </c>
    </row>
    <row r="14" spans="1:17" s="196" customFormat="1" ht="16.5" customHeight="1">
      <c r="A14" s="57">
        <v>9</v>
      </c>
      <c r="B14" s="205">
        <v>44</v>
      </c>
      <c r="C14" s="146">
        <v>12</v>
      </c>
      <c r="D14" s="146">
        <v>9</v>
      </c>
      <c r="E14" s="146">
        <v>0</v>
      </c>
      <c r="F14" s="146">
        <v>6</v>
      </c>
      <c r="G14" s="146">
        <v>12</v>
      </c>
      <c r="H14" s="146">
        <v>9</v>
      </c>
      <c r="I14" s="146">
        <v>9</v>
      </c>
      <c r="J14" s="146">
        <v>9</v>
      </c>
      <c r="K14" s="146">
        <v>9</v>
      </c>
      <c r="L14" s="146">
        <v>9</v>
      </c>
      <c r="M14" s="146"/>
      <c r="N14" s="198"/>
      <c r="O14" s="148">
        <f t="shared" si="0"/>
        <v>84</v>
      </c>
      <c r="P14" s="204" t="s">
        <v>124</v>
      </c>
      <c r="Q14" s="16">
        <f t="shared" si="1"/>
        <v>21</v>
      </c>
    </row>
    <row r="15" spans="1:17" s="196" customFormat="1" ht="16.5" customHeight="1">
      <c r="A15" s="57">
        <v>10</v>
      </c>
      <c r="B15" s="197" t="s">
        <v>207</v>
      </c>
      <c r="C15" s="146">
        <v>12</v>
      </c>
      <c r="D15" s="146">
        <v>12</v>
      </c>
      <c r="E15" s="146">
        <v>6</v>
      </c>
      <c r="F15" s="146">
        <v>9</v>
      </c>
      <c r="G15" s="146">
        <v>0</v>
      </c>
      <c r="H15" s="146">
        <v>12</v>
      </c>
      <c r="I15" s="146">
        <v>9</v>
      </c>
      <c r="J15" s="146">
        <v>9</v>
      </c>
      <c r="K15" s="146">
        <v>6</v>
      </c>
      <c r="L15" s="146">
        <v>9</v>
      </c>
      <c r="M15" s="146"/>
      <c r="N15" s="198"/>
      <c r="O15" s="148">
        <f t="shared" si="0"/>
        <v>84</v>
      </c>
      <c r="P15" s="199" t="s">
        <v>168</v>
      </c>
      <c r="Q15" s="16">
        <f t="shared" si="1"/>
        <v>30</v>
      </c>
    </row>
    <row r="16" spans="1:17" s="196" customFormat="1" ht="16.5" customHeight="1">
      <c r="A16" s="57">
        <v>11</v>
      </c>
      <c r="B16" s="197" t="s">
        <v>206</v>
      </c>
      <c r="C16" s="146">
        <v>15</v>
      </c>
      <c r="D16" s="146">
        <v>12</v>
      </c>
      <c r="E16" s="146">
        <v>0</v>
      </c>
      <c r="F16" s="146">
        <v>6</v>
      </c>
      <c r="G16" s="146">
        <v>0</v>
      </c>
      <c r="H16" s="146">
        <v>12</v>
      </c>
      <c r="I16" s="146">
        <v>9</v>
      </c>
      <c r="J16" s="146">
        <v>9</v>
      </c>
      <c r="K16" s="146">
        <v>9</v>
      </c>
      <c r="L16" s="146">
        <v>9</v>
      </c>
      <c r="M16" s="146"/>
      <c r="N16" s="198"/>
      <c r="O16" s="148">
        <f t="shared" si="0"/>
        <v>81</v>
      </c>
      <c r="P16" s="199" t="s">
        <v>168</v>
      </c>
      <c r="Q16" s="16">
        <f t="shared" si="1"/>
        <v>27</v>
      </c>
    </row>
    <row r="17" spans="1:17" s="196" customFormat="1" ht="16.5" customHeight="1">
      <c r="A17" s="57">
        <v>12</v>
      </c>
      <c r="B17" s="205" t="s">
        <v>154</v>
      </c>
      <c r="C17" s="146">
        <v>12</v>
      </c>
      <c r="D17" s="146">
        <v>9</v>
      </c>
      <c r="E17" s="146">
        <v>0</v>
      </c>
      <c r="F17" s="146">
        <v>9</v>
      </c>
      <c r="G17" s="146">
        <v>0</v>
      </c>
      <c r="H17" s="146">
        <v>12</v>
      </c>
      <c r="I17" s="146">
        <v>9</v>
      </c>
      <c r="J17" s="146">
        <v>9</v>
      </c>
      <c r="K17" s="146">
        <v>9</v>
      </c>
      <c r="L17" s="146">
        <v>9</v>
      </c>
      <c r="M17" s="146"/>
      <c r="N17" s="198"/>
      <c r="O17" s="148">
        <f t="shared" si="0"/>
        <v>78</v>
      </c>
      <c r="P17" s="199" t="s">
        <v>168</v>
      </c>
      <c r="Q17" s="16">
        <f t="shared" si="1"/>
        <v>21</v>
      </c>
    </row>
    <row r="18" spans="1:17" s="196" customFormat="1" ht="16.5" customHeight="1">
      <c r="A18" s="57">
        <v>13</v>
      </c>
      <c r="B18" s="205" t="s">
        <v>157</v>
      </c>
      <c r="C18" s="145">
        <v>12</v>
      </c>
      <c r="D18" s="145">
        <v>0</v>
      </c>
      <c r="E18" s="145">
        <v>9</v>
      </c>
      <c r="F18" s="145">
        <v>9</v>
      </c>
      <c r="G18" s="145">
        <v>9</v>
      </c>
      <c r="H18" s="145">
        <v>9</v>
      </c>
      <c r="I18" s="145">
        <v>9</v>
      </c>
      <c r="J18" s="145">
        <v>9</v>
      </c>
      <c r="K18" s="145">
        <v>6</v>
      </c>
      <c r="L18" s="145">
        <v>0</v>
      </c>
      <c r="M18" s="145"/>
      <c r="N18" s="145"/>
      <c r="O18" s="148">
        <f t="shared" si="0"/>
        <v>72</v>
      </c>
      <c r="P18" s="199" t="s">
        <v>168</v>
      </c>
      <c r="Q18" s="16">
        <f t="shared" si="1"/>
        <v>21</v>
      </c>
    </row>
    <row r="19" spans="1:17" s="196" customFormat="1" ht="16.5" customHeight="1">
      <c r="A19" s="57">
        <v>14</v>
      </c>
      <c r="B19" s="197" t="s">
        <v>156</v>
      </c>
      <c r="C19" s="146">
        <v>12</v>
      </c>
      <c r="D19" s="146">
        <v>9</v>
      </c>
      <c r="E19" s="146">
        <v>0</v>
      </c>
      <c r="F19" s="146">
        <v>9</v>
      </c>
      <c r="G19" s="146">
        <v>0</v>
      </c>
      <c r="H19" s="146">
        <v>9</v>
      </c>
      <c r="I19" s="146">
        <v>9</v>
      </c>
      <c r="J19" s="146">
        <v>9</v>
      </c>
      <c r="K19" s="146">
        <v>6</v>
      </c>
      <c r="L19" s="146">
        <v>0</v>
      </c>
      <c r="M19" s="146"/>
      <c r="N19" s="198"/>
      <c r="O19" s="148">
        <f t="shared" si="0"/>
        <v>63</v>
      </c>
      <c r="P19" s="199" t="s">
        <v>168</v>
      </c>
      <c r="Q19" s="16">
        <f t="shared" si="1"/>
        <v>21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K5" sqref="K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79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94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978</v>
      </c>
      <c r="F4" s="352"/>
      <c r="G4" s="341"/>
      <c r="H4" s="342"/>
      <c r="I4" s="342"/>
      <c r="J4" s="342"/>
      <c r="K4" s="372">
        <v>261</v>
      </c>
      <c r="L4" s="373"/>
      <c r="M4" s="347"/>
      <c r="N4" s="348"/>
      <c r="O4" s="353">
        <f>MAX(C6:C29)</f>
        <v>24</v>
      </c>
      <c r="P4" s="354"/>
      <c r="Q4" s="356"/>
      <c r="R4" s="210">
        <v>156</v>
      </c>
      <c r="S4" s="360"/>
      <c r="T4" s="209">
        <v>959</v>
      </c>
      <c r="U4" s="360"/>
      <c r="V4" s="209">
        <v>411</v>
      </c>
      <c r="W4" s="360"/>
      <c r="X4" s="209" t="s">
        <v>170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228">
        <v>120</v>
      </c>
      <c r="C6" s="152">
        <v>24</v>
      </c>
      <c r="D6" s="152">
        <v>15</v>
      </c>
      <c r="E6" s="152">
        <v>9</v>
      </c>
      <c r="F6" s="152">
        <v>12</v>
      </c>
      <c r="G6" s="152">
        <v>12</v>
      </c>
      <c r="H6" s="152">
        <v>15</v>
      </c>
      <c r="I6" s="152">
        <v>9</v>
      </c>
      <c r="J6" s="152">
        <v>9</v>
      </c>
      <c r="K6" s="152">
        <v>12</v>
      </c>
      <c r="L6" s="152">
        <v>9</v>
      </c>
      <c r="M6" s="152">
        <v>6</v>
      </c>
      <c r="N6" s="193"/>
      <c r="O6" s="194">
        <f aca="true" t="shared" si="0" ref="O6:O21">IF(B6="","",SUM(C6:M6)-(N6))</f>
        <v>132</v>
      </c>
      <c r="P6" s="195" t="s">
        <v>124</v>
      </c>
      <c r="Q6" s="156">
        <f aca="true" t="shared" si="1" ref="Q6:Q29">SUM(C6:E6)</f>
        <v>48</v>
      </c>
    </row>
    <row r="7" spans="1:22" s="196" customFormat="1" ht="16.5" customHeight="1">
      <c r="A7" s="57">
        <v>2</v>
      </c>
      <c r="B7" s="206">
        <v>110</v>
      </c>
      <c r="C7" s="146">
        <v>21</v>
      </c>
      <c r="D7" s="146">
        <v>15</v>
      </c>
      <c r="E7" s="146">
        <v>6</v>
      </c>
      <c r="F7" s="146">
        <v>12</v>
      </c>
      <c r="G7" s="146">
        <v>15</v>
      </c>
      <c r="H7" s="146">
        <v>12</v>
      </c>
      <c r="I7" s="146">
        <v>9</v>
      </c>
      <c r="J7" s="146">
        <v>9</v>
      </c>
      <c r="K7" s="146">
        <v>12</v>
      </c>
      <c r="L7" s="146">
        <v>12</v>
      </c>
      <c r="M7" s="146">
        <v>6</v>
      </c>
      <c r="N7" s="198"/>
      <c r="O7" s="148">
        <f t="shared" si="0"/>
        <v>129</v>
      </c>
      <c r="P7" s="195" t="s">
        <v>130</v>
      </c>
      <c r="Q7" s="16">
        <f t="shared" si="1"/>
        <v>42</v>
      </c>
      <c r="S7" s="357" t="s">
        <v>53</v>
      </c>
      <c r="T7" s="358"/>
      <c r="U7" s="200" t="s">
        <v>48</v>
      </c>
      <c r="V7" s="211">
        <v>503</v>
      </c>
    </row>
    <row r="8" spans="1:22" s="196" customFormat="1" ht="16.5" customHeight="1">
      <c r="A8" s="57">
        <v>3</v>
      </c>
      <c r="B8" s="201">
        <v>113</v>
      </c>
      <c r="C8" s="202">
        <v>21</v>
      </c>
      <c r="D8" s="202">
        <v>12</v>
      </c>
      <c r="E8" s="202">
        <v>9</v>
      </c>
      <c r="F8" s="202">
        <v>12</v>
      </c>
      <c r="G8" s="202">
        <v>12</v>
      </c>
      <c r="H8" s="202">
        <v>15</v>
      </c>
      <c r="I8" s="202">
        <v>9</v>
      </c>
      <c r="J8" s="202">
        <v>6</v>
      </c>
      <c r="K8" s="202">
        <v>12</v>
      </c>
      <c r="L8" s="202">
        <v>12</v>
      </c>
      <c r="M8" s="202">
        <v>6</v>
      </c>
      <c r="N8" s="203"/>
      <c r="O8" s="148">
        <f t="shared" si="0"/>
        <v>126</v>
      </c>
      <c r="P8" s="195" t="s">
        <v>124</v>
      </c>
      <c r="Q8" s="16">
        <f t="shared" si="1"/>
        <v>42</v>
      </c>
      <c r="S8" s="357" t="s">
        <v>54</v>
      </c>
      <c r="T8" s="358"/>
      <c r="U8" s="200" t="s">
        <v>48</v>
      </c>
      <c r="V8" s="212">
        <v>411</v>
      </c>
    </row>
    <row r="9" spans="1:22" s="196" customFormat="1" ht="16.5" customHeight="1">
      <c r="A9" s="57">
        <v>4</v>
      </c>
      <c r="B9" s="205">
        <v>114</v>
      </c>
      <c r="C9" s="145">
        <v>21</v>
      </c>
      <c r="D9" s="145">
        <v>12</v>
      </c>
      <c r="E9" s="145">
        <v>6</v>
      </c>
      <c r="F9" s="145">
        <v>12</v>
      </c>
      <c r="G9" s="145">
        <v>15</v>
      </c>
      <c r="H9" s="145">
        <v>12</v>
      </c>
      <c r="I9" s="145">
        <v>12</v>
      </c>
      <c r="J9" s="145">
        <v>9</v>
      </c>
      <c r="K9" s="145">
        <v>12</v>
      </c>
      <c r="L9" s="145">
        <v>9</v>
      </c>
      <c r="M9" s="145">
        <v>6</v>
      </c>
      <c r="N9" s="145"/>
      <c r="O9" s="148">
        <f t="shared" si="0"/>
        <v>126</v>
      </c>
      <c r="P9" s="195" t="s">
        <v>130</v>
      </c>
      <c r="Q9" s="16">
        <f t="shared" si="1"/>
        <v>39</v>
      </c>
      <c r="S9" s="357" t="s">
        <v>55</v>
      </c>
      <c r="T9" s="358"/>
      <c r="U9" s="200" t="s">
        <v>48</v>
      </c>
      <c r="V9" s="212" t="s">
        <v>170</v>
      </c>
    </row>
    <row r="10" spans="1:22" s="196" customFormat="1" ht="16.5" customHeight="1">
      <c r="A10" s="57">
        <v>5</v>
      </c>
      <c r="B10" s="205">
        <v>136</v>
      </c>
      <c r="C10" s="146">
        <v>24</v>
      </c>
      <c r="D10" s="146">
        <v>12</v>
      </c>
      <c r="E10" s="146">
        <v>9</v>
      </c>
      <c r="F10" s="146">
        <v>12</v>
      </c>
      <c r="G10" s="146">
        <v>12</v>
      </c>
      <c r="H10" s="146">
        <v>12</v>
      </c>
      <c r="I10" s="146">
        <v>9</v>
      </c>
      <c r="J10" s="146">
        <v>9</v>
      </c>
      <c r="K10" s="146">
        <v>9</v>
      </c>
      <c r="L10" s="146">
        <v>9</v>
      </c>
      <c r="M10" s="146">
        <v>6</v>
      </c>
      <c r="N10" s="198"/>
      <c r="O10" s="148">
        <f t="shared" si="0"/>
        <v>123</v>
      </c>
      <c r="P10" s="195" t="s">
        <v>124</v>
      </c>
      <c r="Q10" s="16">
        <f t="shared" si="1"/>
        <v>45</v>
      </c>
      <c r="V10" s="213"/>
    </row>
    <row r="11" spans="1:22" s="196" customFormat="1" ht="16.5" customHeight="1">
      <c r="A11" s="57">
        <v>6</v>
      </c>
      <c r="B11" s="205">
        <v>134</v>
      </c>
      <c r="C11" s="146">
        <v>18</v>
      </c>
      <c r="D11" s="146">
        <v>15</v>
      </c>
      <c r="E11" s="146">
        <v>9</v>
      </c>
      <c r="F11" s="146">
        <v>9</v>
      </c>
      <c r="G11" s="146">
        <v>12</v>
      </c>
      <c r="H11" s="146">
        <v>12</v>
      </c>
      <c r="I11" s="146">
        <v>9</v>
      </c>
      <c r="J11" s="146">
        <v>9</v>
      </c>
      <c r="K11" s="146">
        <v>9</v>
      </c>
      <c r="L11" s="146">
        <v>12</v>
      </c>
      <c r="M11" s="146">
        <v>6</v>
      </c>
      <c r="N11" s="198"/>
      <c r="O11" s="148">
        <f t="shared" si="0"/>
        <v>120</v>
      </c>
      <c r="P11" s="195" t="s">
        <v>124</v>
      </c>
      <c r="Q11" s="16">
        <f t="shared" si="1"/>
        <v>42</v>
      </c>
      <c r="S11" s="357" t="s">
        <v>52</v>
      </c>
      <c r="T11" s="358"/>
      <c r="U11" s="200" t="s">
        <v>48</v>
      </c>
      <c r="V11" s="211">
        <v>978</v>
      </c>
    </row>
    <row r="12" spans="1:17" s="196" customFormat="1" ht="16.5" customHeight="1">
      <c r="A12" s="57">
        <v>7</v>
      </c>
      <c r="B12" s="197">
        <v>118</v>
      </c>
      <c r="C12" s="146">
        <v>18</v>
      </c>
      <c r="D12" s="146">
        <v>15</v>
      </c>
      <c r="E12" s="146">
        <v>9</v>
      </c>
      <c r="F12" s="146">
        <v>6</v>
      </c>
      <c r="G12" s="146">
        <v>12</v>
      </c>
      <c r="H12" s="146">
        <v>12</v>
      </c>
      <c r="I12" s="146">
        <v>12</v>
      </c>
      <c r="J12" s="146">
        <v>6</v>
      </c>
      <c r="K12" s="146">
        <v>9</v>
      </c>
      <c r="L12" s="146">
        <v>9</v>
      </c>
      <c r="M12" s="146">
        <v>3</v>
      </c>
      <c r="N12" s="198"/>
      <c r="O12" s="148">
        <f t="shared" si="0"/>
        <v>111</v>
      </c>
      <c r="P12" s="230" t="s">
        <v>136</v>
      </c>
      <c r="Q12" s="16">
        <f t="shared" si="1"/>
        <v>42</v>
      </c>
    </row>
    <row r="13" spans="1:17" s="196" customFormat="1" ht="16.5" customHeight="1">
      <c r="A13" s="57">
        <v>8</v>
      </c>
      <c r="B13" s="197">
        <v>111</v>
      </c>
      <c r="C13" s="146">
        <v>15</v>
      </c>
      <c r="D13" s="146">
        <v>12</v>
      </c>
      <c r="E13" s="146">
        <v>9</v>
      </c>
      <c r="F13" s="146">
        <v>9</v>
      </c>
      <c r="G13" s="146">
        <v>12</v>
      </c>
      <c r="H13" s="146">
        <v>12</v>
      </c>
      <c r="I13" s="146">
        <v>12</v>
      </c>
      <c r="J13" s="146">
        <v>9</v>
      </c>
      <c r="K13" s="146">
        <v>9</v>
      </c>
      <c r="L13" s="146">
        <v>9</v>
      </c>
      <c r="M13" s="146">
        <v>3</v>
      </c>
      <c r="N13" s="198"/>
      <c r="O13" s="148">
        <f t="shared" si="0"/>
        <v>111</v>
      </c>
      <c r="P13" s="230" t="s">
        <v>137</v>
      </c>
      <c r="Q13" s="16">
        <f t="shared" si="1"/>
        <v>36</v>
      </c>
    </row>
    <row r="14" spans="1:17" s="196" customFormat="1" ht="16.5" customHeight="1">
      <c r="A14" s="57">
        <v>9</v>
      </c>
      <c r="B14" s="205">
        <v>137</v>
      </c>
      <c r="C14" s="146">
        <v>18</v>
      </c>
      <c r="D14" s="146">
        <v>15</v>
      </c>
      <c r="E14" s="146">
        <v>6</v>
      </c>
      <c r="F14" s="146">
        <v>12</v>
      </c>
      <c r="G14" s="146">
        <v>0</v>
      </c>
      <c r="H14" s="146">
        <v>9</v>
      </c>
      <c r="I14" s="146">
        <v>12</v>
      </c>
      <c r="J14" s="146">
        <v>9</v>
      </c>
      <c r="K14" s="146">
        <v>12</v>
      </c>
      <c r="L14" s="146">
        <v>12</v>
      </c>
      <c r="M14" s="146"/>
      <c r="N14" s="198"/>
      <c r="O14" s="148">
        <f t="shared" si="0"/>
        <v>105</v>
      </c>
      <c r="P14" s="204" t="s">
        <v>130</v>
      </c>
      <c r="Q14" s="16">
        <f t="shared" si="1"/>
        <v>39</v>
      </c>
    </row>
    <row r="15" spans="1:17" s="196" customFormat="1" ht="16.5" customHeight="1">
      <c r="A15" s="57">
        <v>10</v>
      </c>
      <c r="B15" s="205">
        <v>135</v>
      </c>
      <c r="C15" s="146">
        <v>15</v>
      </c>
      <c r="D15" s="146">
        <v>9</v>
      </c>
      <c r="E15" s="146">
        <v>6</v>
      </c>
      <c r="F15" s="146">
        <v>9</v>
      </c>
      <c r="G15" s="146">
        <v>9</v>
      </c>
      <c r="H15" s="146">
        <v>12</v>
      </c>
      <c r="I15" s="146">
        <v>12</v>
      </c>
      <c r="J15" s="146">
        <v>9</v>
      </c>
      <c r="K15" s="146">
        <v>9</v>
      </c>
      <c r="L15" s="146">
        <v>9</v>
      </c>
      <c r="M15" s="146">
        <v>3</v>
      </c>
      <c r="N15" s="198"/>
      <c r="O15" s="148">
        <f t="shared" si="0"/>
        <v>102</v>
      </c>
      <c r="P15" s="199" t="s">
        <v>136</v>
      </c>
      <c r="Q15" s="16">
        <f t="shared" si="1"/>
        <v>30</v>
      </c>
    </row>
    <row r="16" spans="1:17" s="196" customFormat="1" ht="16.5" customHeight="1">
      <c r="A16" s="57">
        <v>11</v>
      </c>
      <c r="B16" s="201">
        <v>123</v>
      </c>
      <c r="C16" s="202">
        <v>21</v>
      </c>
      <c r="D16" s="202">
        <v>15</v>
      </c>
      <c r="E16" s="202">
        <v>6</v>
      </c>
      <c r="F16" s="202">
        <v>9</v>
      </c>
      <c r="G16" s="202">
        <v>0</v>
      </c>
      <c r="H16" s="202">
        <v>9</v>
      </c>
      <c r="I16" s="202">
        <v>9</v>
      </c>
      <c r="J16" s="202">
        <v>9</v>
      </c>
      <c r="K16" s="202">
        <v>9</v>
      </c>
      <c r="L16" s="202">
        <v>9</v>
      </c>
      <c r="M16" s="202"/>
      <c r="N16" s="203"/>
      <c r="O16" s="148">
        <f t="shared" si="0"/>
        <v>96</v>
      </c>
      <c r="P16" s="204" t="s">
        <v>130</v>
      </c>
      <c r="Q16" s="16">
        <f t="shared" si="1"/>
        <v>42</v>
      </c>
    </row>
    <row r="17" spans="1:17" s="196" customFormat="1" ht="16.5" customHeight="1">
      <c r="A17" s="57">
        <v>12</v>
      </c>
      <c r="B17" s="205">
        <v>106</v>
      </c>
      <c r="C17" s="145">
        <v>12</v>
      </c>
      <c r="D17" s="145">
        <v>9</v>
      </c>
      <c r="E17" s="145">
        <v>0</v>
      </c>
      <c r="F17" s="145">
        <v>9</v>
      </c>
      <c r="G17" s="145">
        <v>12</v>
      </c>
      <c r="H17" s="145">
        <v>12</v>
      </c>
      <c r="I17" s="145">
        <v>12</v>
      </c>
      <c r="J17" s="145">
        <v>6</v>
      </c>
      <c r="K17" s="145">
        <v>9</v>
      </c>
      <c r="L17" s="145">
        <v>6</v>
      </c>
      <c r="M17" s="145"/>
      <c r="N17" s="145"/>
      <c r="O17" s="148">
        <f t="shared" si="0"/>
        <v>87</v>
      </c>
      <c r="P17" s="199" t="s">
        <v>137</v>
      </c>
      <c r="Q17" s="16">
        <f t="shared" si="1"/>
        <v>21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R15" sqref="R1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146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147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936</v>
      </c>
      <c r="F4" s="352"/>
      <c r="G4" s="341"/>
      <c r="H4" s="342"/>
      <c r="I4" s="342"/>
      <c r="J4" s="342"/>
      <c r="K4" s="372">
        <f>SUM(Q6:Q11)</f>
        <v>273</v>
      </c>
      <c r="L4" s="373"/>
      <c r="M4" s="347"/>
      <c r="N4" s="348"/>
      <c r="O4" s="353">
        <f>MAX(C6:C29)</f>
        <v>24</v>
      </c>
      <c r="P4" s="354"/>
      <c r="Q4" s="356"/>
      <c r="R4" s="210">
        <v>123</v>
      </c>
      <c r="S4" s="360"/>
      <c r="T4" s="209">
        <v>518</v>
      </c>
      <c r="U4" s="360"/>
      <c r="V4" s="209">
        <v>393</v>
      </c>
      <c r="W4" s="360"/>
      <c r="X4" s="209">
        <v>417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162</v>
      </c>
      <c r="C6" s="152">
        <v>24</v>
      </c>
      <c r="D6" s="152">
        <v>15</v>
      </c>
      <c r="E6" s="152">
        <v>9</v>
      </c>
      <c r="F6" s="152">
        <v>12</v>
      </c>
      <c r="G6" s="152">
        <v>12</v>
      </c>
      <c r="H6" s="152">
        <v>15</v>
      </c>
      <c r="I6" s="152">
        <v>6</v>
      </c>
      <c r="J6" s="152">
        <v>12</v>
      </c>
      <c r="K6" s="152">
        <v>9</v>
      </c>
      <c r="L6" s="152">
        <v>12</v>
      </c>
      <c r="M6" s="152">
        <v>6</v>
      </c>
      <c r="N6" s="193"/>
      <c r="O6" s="194">
        <f aca="true" t="shared" si="0" ref="O6:O21">IF(B6="","",SUM(C6:M6)-(N6))</f>
        <v>132</v>
      </c>
      <c r="P6" s="195" t="s">
        <v>123</v>
      </c>
      <c r="Q6" s="156">
        <f aca="true" t="shared" si="1" ref="Q6:Q29">SUM(C6:E6)</f>
        <v>48</v>
      </c>
    </row>
    <row r="7" spans="1:22" s="196" customFormat="1" ht="16.5" customHeight="1">
      <c r="A7" s="57">
        <v>2</v>
      </c>
      <c r="B7" s="205">
        <v>165</v>
      </c>
      <c r="C7" s="145">
        <v>24</v>
      </c>
      <c r="D7" s="145">
        <v>15</v>
      </c>
      <c r="E7" s="145">
        <v>6</v>
      </c>
      <c r="F7" s="145">
        <v>12</v>
      </c>
      <c r="G7" s="145">
        <v>9</v>
      </c>
      <c r="H7" s="145">
        <v>15</v>
      </c>
      <c r="I7" s="145">
        <v>6</v>
      </c>
      <c r="J7" s="145">
        <v>12</v>
      </c>
      <c r="K7" s="145">
        <v>12</v>
      </c>
      <c r="L7" s="145">
        <v>12</v>
      </c>
      <c r="M7" s="145">
        <v>6</v>
      </c>
      <c r="N7" s="145"/>
      <c r="O7" s="148">
        <f t="shared" si="0"/>
        <v>129</v>
      </c>
      <c r="P7" s="195" t="s">
        <v>123</v>
      </c>
      <c r="Q7" s="16">
        <f t="shared" si="1"/>
        <v>45</v>
      </c>
      <c r="S7" s="357" t="s">
        <v>53</v>
      </c>
      <c r="T7" s="358"/>
      <c r="U7" s="200" t="s">
        <v>48</v>
      </c>
      <c r="V7" s="211">
        <v>518</v>
      </c>
    </row>
    <row r="8" spans="1:22" s="196" customFormat="1" ht="16.5" customHeight="1">
      <c r="A8" s="57">
        <v>3</v>
      </c>
      <c r="B8" s="201">
        <v>188</v>
      </c>
      <c r="C8" s="202">
        <v>24</v>
      </c>
      <c r="D8" s="202">
        <v>15</v>
      </c>
      <c r="E8" s="202">
        <v>9</v>
      </c>
      <c r="F8" s="202">
        <v>12</v>
      </c>
      <c r="G8" s="202">
        <v>15</v>
      </c>
      <c r="H8" s="202">
        <v>12</v>
      </c>
      <c r="I8" s="202">
        <v>9</v>
      </c>
      <c r="J8" s="202">
        <v>9</v>
      </c>
      <c r="K8" s="202">
        <v>6</v>
      </c>
      <c r="L8" s="202">
        <v>12</v>
      </c>
      <c r="M8" s="202">
        <v>6</v>
      </c>
      <c r="N8" s="203"/>
      <c r="O8" s="148">
        <f t="shared" si="0"/>
        <v>129</v>
      </c>
      <c r="P8" s="195" t="s">
        <v>123</v>
      </c>
      <c r="Q8" s="16">
        <f t="shared" si="1"/>
        <v>48</v>
      </c>
      <c r="S8" s="357" t="s">
        <v>54</v>
      </c>
      <c r="T8" s="358"/>
      <c r="U8" s="200" t="s">
        <v>48</v>
      </c>
      <c r="V8" s="212">
        <v>393</v>
      </c>
    </row>
    <row r="9" spans="1:22" s="196" customFormat="1" ht="16.5" customHeight="1">
      <c r="A9" s="57">
        <v>4</v>
      </c>
      <c r="B9" s="206">
        <v>187</v>
      </c>
      <c r="C9" s="146">
        <v>24</v>
      </c>
      <c r="D9" s="146">
        <v>15</v>
      </c>
      <c r="E9" s="146">
        <v>9</v>
      </c>
      <c r="F9" s="146">
        <v>12</v>
      </c>
      <c r="G9" s="146">
        <v>9</v>
      </c>
      <c r="H9" s="146">
        <v>12</v>
      </c>
      <c r="I9" s="146">
        <v>9</v>
      </c>
      <c r="J9" s="146">
        <v>9</v>
      </c>
      <c r="K9" s="146">
        <v>12</v>
      </c>
      <c r="L9" s="146">
        <v>9</v>
      </c>
      <c r="M9" s="146">
        <v>6</v>
      </c>
      <c r="N9" s="198"/>
      <c r="O9" s="148">
        <f t="shared" si="0"/>
        <v>126</v>
      </c>
      <c r="P9" s="195" t="s">
        <v>123</v>
      </c>
      <c r="Q9" s="16">
        <f t="shared" si="1"/>
        <v>48</v>
      </c>
      <c r="S9" s="357" t="s">
        <v>55</v>
      </c>
      <c r="T9" s="358"/>
      <c r="U9" s="200" t="s">
        <v>48</v>
      </c>
      <c r="V9" s="212">
        <v>417</v>
      </c>
    </row>
    <row r="10" spans="1:22" s="196" customFormat="1" ht="16.5" customHeight="1">
      <c r="A10" s="57">
        <v>5</v>
      </c>
      <c r="B10" s="197" t="s">
        <v>215</v>
      </c>
      <c r="C10" s="146">
        <v>24</v>
      </c>
      <c r="D10" s="146">
        <v>12</v>
      </c>
      <c r="E10" s="146">
        <v>6</v>
      </c>
      <c r="F10" s="146">
        <v>9</v>
      </c>
      <c r="G10" s="146">
        <v>0</v>
      </c>
      <c r="H10" s="146">
        <v>12</v>
      </c>
      <c r="I10" s="146">
        <v>12</v>
      </c>
      <c r="J10" s="146">
        <v>12</v>
      </c>
      <c r="K10" s="146">
        <v>9</v>
      </c>
      <c r="L10" s="146">
        <v>12</v>
      </c>
      <c r="M10" s="146">
        <v>3</v>
      </c>
      <c r="N10" s="198"/>
      <c r="O10" s="148">
        <f t="shared" si="0"/>
        <v>111</v>
      </c>
      <c r="P10" s="199" t="s">
        <v>168</v>
      </c>
      <c r="Q10" s="16">
        <f t="shared" si="1"/>
        <v>42</v>
      </c>
      <c r="V10" s="213"/>
    </row>
    <row r="11" spans="1:22" s="196" customFormat="1" ht="16.5" customHeight="1">
      <c r="A11" s="57">
        <v>6</v>
      </c>
      <c r="B11" s="205" t="s">
        <v>216</v>
      </c>
      <c r="C11" s="145">
        <v>24</v>
      </c>
      <c r="D11" s="145">
        <v>12</v>
      </c>
      <c r="E11" s="145">
        <v>6</v>
      </c>
      <c r="F11" s="145">
        <v>9</v>
      </c>
      <c r="G11" s="145">
        <v>0</v>
      </c>
      <c r="H11" s="145">
        <v>12</v>
      </c>
      <c r="I11" s="145">
        <v>9</v>
      </c>
      <c r="J11" s="145">
        <v>9</v>
      </c>
      <c r="K11" s="145">
        <v>9</v>
      </c>
      <c r="L11" s="145">
        <v>12</v>
      </c>
      <c r="M11" s="145">
        <v>3</v>
      </c>
      <c r="N11" s="145"/>
      <c r="O11" s="148">
        <f t="shared" si="0"/>
        <v>105</v>
      </c>
      <c r="P11" s="199" t="s">
        <v>168</v>
      </c>
      <c r="Q11" s="16">
        <f t="shared" si="1"/>
        <v>42</v>
      </c>
      <c r="S11" s="357" t="s">
        <v>52</v>
      </c>
      <c r="T11" s="358"/>
      <c r="U11" s="200" t="s">
        <v>48</v>
      </c>
      <c r="V11" s="211">
        <v>936</v>
      </c>
    </row>
    <row r="12" spans="1:17" s="196" customFormat="1" ht="16.5" customHeight="1">
      <c r="A12" s="57">
        <v>7</v>
      </c>
      <c r="B12" s="197">
        <v>151</v>
      </c>
      <c r="C12" s="146">
        <v>21</v>
      </c>
      <c r="D12" s="146">
        <v>12</v>
      </c>
      <c r="E12" s="146">
        <v>6</v>
      </c>
      <c r="F12" s="146">
        <v>9</v>
      </c>
      <c r="G12" s="146">
        <v>0</v>
      </c>
      <c r="H12" s="146">
        <v>12</v>
      </c>
      <c r="I12" s="146">
        <v>9</v>
      </c>
      <c r="J12" s="146">
        <v>9</v>
      </c>
      <c r="K12" s="146">
        <v>9</v>
      </c>
      <c r="L12" s="146">
        <v>12</v>
      </c>
      <c r="M12" s="146">
        <v>3</v>
      </c>
      <c r="N12" s="198"/>
      <c r="O12" s="148">
        <f t="shared" si="0"/>
        <v>102</v>
      </c>
      <c r="P12" s="204" t="s">
        <v>136</v>
      </c>
      <c r="Q12" s="16">
        <f t="shared" si="1"/>
        <v>39</v>
      </c>
    </row>
    <row r="13" spans="1:17" s="196" customFormat="1" ht="16.5" customHeight="1">
      <c r="A13" s="57">
        <v>8</v>
      </c>
      <c r="B13" s="197" t="s">
        <v>214</v>
      </c>
      <c r="C13" s="146">
        <v>24</v>
      </c>
      <c r="D13" s="146">
        <v>12</v>
      </c>
      <c r="E13" s="146">
        <v>6</v>
      </c>
      <c r="F13" s="146">
        <v>6</v>
      </c>
      <c r="G13" s="146">
        <v>0</v>
      </c>
      <c r="H13" s="146">
        <v>12</v>
      </c>
      <c r="I13" s="146">
        <v>9</v>
      </c>
      <c r="J13" s="146">
        <v>9</v>
      </c>
      <c r="K13" s="146">
        <v>9</v>
      </c>
      <c r="L13" s="146">
        <v>12</v>
      </c>
      <c r="M13" s="146">
        <v>3</v>
      </c>
      <c r="N13" s="198"/>
      <c r="O13" s="148">
        <f t="shared" si="0"/>
        <v>102</v>
      </c>
      <c r="P13" s="199" t="s">
        <v>168</v>
      </c>
      <c r="Q13" s="16">
        <f t="shared" si="1"/>
        <v>42</v>
      </c>
    </row>
    <row r="14" spans="1:17" s="196" customFormat="1" ht="16.5" customHeight="1">
      <c r="A14" s="57">
        <v>9</v>
      </c>
      <c r="B14" s="201">
        <v>193</v>
      </c>
      <c r="C14" s="202">
        <v>21</v>
      </c>
      <c r="D14" s="202">
        <v>12</v>
      </c>
      <c r="E14" s="202">
        <v>6</v>
      </c>
      <c r="F14" s="202">
        <v>6</v>
      </c>
      <c r="G14" s="202">
        <v>0</v>
      </c>
      <c r="H14" s="202">
        <v>12</v>
      </c>
      <c r="I14" s="202">
        <v>9</v>
      </c>
      <c r="J14" s="202">
        <v>9</v>
      </c>
      <c r="K14" s="202">
        <v>9</v>
      </c>
      <c r="L14" s="202">
        <v>12</v>
      </c>
      <c r="M14" s="202">
        <v>3</v>
      </c>
      <c r="N14" s="203"/>
      <c r="O14" s="148">
        <f t="shared" si="0"/>
        <v>99</v>
      </c>
      <c r="P14" s="204" t="s">
        <v>137</v>
      </c>
      <c r="Q14" s="16">
        <f t="shared" si="1"/>
        <v>39</v>
      </c>
    </row>
    <row r="15" spans="1:17" s="196" customFormat="1" ht="16.5" customHeight="1">
      <c r="A15" s="57">
        <v>10</v>
      </c>
      <c r="B15" s="205" t="s">
        <v>213</v>
      </c>
      <c r="C15" s="146">
        <v>21</v>
      </c>
      <c r="D15" s="146">
        <v>12</v>
      </c>
      <c r="E15" s="146">
        <v>6</v>
      </c>
      <c r="F15" s="146">
        <v>9</v>
      </c>
      <c r="G15" s="146">
        <v>0</v>
      </c>
      <c r="H15" s="146">
        <v>12</v>
      </c>
      <c r="I15" s="146">
        <v>9</v>
      </c>
      <c r="J15" s="146">
        <v>9</v>
      </c>
      <c r="K15" s="146">
        <v>6</v>
      </c>
      <c r="L15" s="146">
        <v>12</v>
      </c>
      <c r="M15" s="146">
        <v>3</v>
      </c>
      <c r="N15" s="198"/>
      <c r="O15" s="148">
        <f t="shared" si="0"/>
        <v>99</v>
      </c>
      <c r="P15" s="199" t="s">
        <v>168</v>
      </c>
      <c r="Q15" s="16">
        <f t="shared" si="1"/>
        <v>39</v>
      </c>
    </row>
    <row r="16" spans="1:17" s="196" customFormat="1" ht="16.5" customHeight="1">
      <c r="A16" s="57">
        <v>11</v>
      </c>
      <c r="B16" s="205">
        <v>191</v>
      </c>
      <c r="C16" s="146">
        <v>18</v>
      </c>
      <c r="D16" s="146">
        <v>12</v>
      </c>
      <c r="E16" s="146">
        <v>6</v>
      </c>
      <c r="F16" s="146">
        <v>9</v>
      </c>
      <c r="G16" s="146">
        <v>0</v>
      </c>
      <c r="H16" s="146">
        <v>12</v>
      </c>
      <c r="I16" s="146">
        <v>9</v>
      </c>
      <c r="J16" s="146">
        <v>9</v>
      </c>
      <c r="K16" s="146">
        <v>9</v>
      </c>
      <c r="L16" s="146">
        <v>12</v>
      </c>
      <c r="M16" s="146"/>
      <c r="N16" s="198"/>
      <c r="O16" s="148">
        <f t="shared" si="0"/>
        <v>96</v>
      </c>
      <c r="P16" s="204" t="s">
        <v>136</v>
      </c>
      <c r="Q16" s="16">
        <f t="shared" si="1"/>
        <v>36</v>
      </c>
    </row>
    <row r="17" spans="1:17" s="196" customFormat="1" ht="16.5" customHeight="1">
      <c r="A17" s="57">
        <v>12</v>
      </c>
      <c r="B17" s="205">
        <v>194</v>
      </c>
      <c r="C17" s="146">
        <v>21</v>
      </c>
      <c r="D17" s="146">
        <v>9</v>
      </c>
      <c r="E17" s="146">
        <v>6</v>
      </c>
      <c r="F17" s="146">
        <v>9</v>
      </c>
      <c r="G17" s="146">
        <v>0</v>
      </c>
      <c r="H17" s="146">
        <v>12</v>
      </c>
      <c r="I17" s="146">
        <v>9</v>
      </c>
      <c r="J17" s="146">
        <v>6</v>
      </c>
      <c r="K17" s="146">
        <v>9</v>
      </c>
      <c r="L17" s="146">
        <v>12</v>
      </c>
      <c r="M17" s="146">
        <v>3</v>
      </c>
      <c r="N17" s="198"/>
      <c r="O17" s="148">
        <f t="shared" si="0"/>
        <v>96</v>
      </c>
      <c r="P17" s="204" t="s">
        <v>137</v>
      </c>
      <c r="Q17" s="16">
        <f t="shared" si="1"/>
        <v>36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X5" sqref="X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163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118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282</v>
      </c>
      <c r="F4" s="352"/>
      <c r="G4" s="341"/>
      <c r="H4" s="342"/>
      <c r="I4" s="342"/>
      <c r="J4" s="342"/>
      <c r="K4" s="372">
        <f>SUM(Q6:Q11)</f>
        <v>51</v>
      </c>
      <c r="L4" s="373"/>
      <c r="M4" s="347"/>
      <c r="N4" s="348"/>
      <c r="O4" s="353">
        <v>15</v>
      </c>
      <c r="P4" s="354"/>
      <c r="Q4" s="356"/>
      <c r="R4" s="210">
        <v>72</v>
      </c>
      <c r="S4" s="360"/>
      <c r="T4" s="209" t="s">
        <v>170</v>
      </c>
      <c r="U4" s="360"/>
      <c r="V4" s="209" t="s">
        <v>170</v>
      </c>
      <c r="W4" s="360"/>
      <c r="X4" s="209">
        <v>282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 t="s">
        <v>117</v>
      </c>
      <c r="C6" s="152">
        <v>15</v>
      </c>
      <c r="D6" s="152">
        <v>0</v>
      </c>
      <c r="E6" s="152">
        <v>0</v>
      </c>
      <c r="F6" s="152">
        <v>9</v>
      </c>
      <c r="G6" s="152">
        <v>0</v>
      </c>
      <c r="H6" s="152">
        <v>15</v>
      </c>
      <c r="I6" s="152">
        <v>12</v>
      </c>
      <c r="J6" s="152">
        <v>9</v>
      </c>
      <c r="K6" s="152">
        <v>6</v>
      </c>
      <c r="L6" s="152">
        <v>6</v>
      </c>
      <c r="M6" s="152"/>
      <c r="N6" s="193"/>
      <c r="O6" s="194">
        <f aca="true" t="shared" si="0" ref="O6:O21">IF(B6="","",SUM(C6:M6)-(N6))</f>
        <v>72</v>
      </c>
      <c r="P6" s="195"/>
      <c r="Q6" s="156">
        <f aca="true" t="shared" si="1" ref="Q6:Q29">SUM(C6:E6)</f>
        <v>15</v>
      </c>
    </row>
    <row r="7" spans="1:22" s="196" customFormat="1" ht="16.5" customHeight="1">
      <c r="A7" s="57">
        <v>2</v>
      </c>
      <c r="B7" s="197" t="s">
        <v>119</v>
      </c>
      <c r="C7" s="146">
        <v>12</v>
      </c>
      <c r="D7" s="146">
        <v>0</v>
      </c>
      <c r="E7" s="146">
        <v>0</v>
      </c>
      <c r="F7" s="146">
        <v>9</v>
      </c>
      <c r="G7" s="146">
        <v>0</v>
      </c>
      <c r="H7" s="146">
        <v>15</v>
      </c>
      <c r="I7" s="146">
        <v>12</v>
      </c>
      <c r="J7" s="146">
        <v>9</v>
      </c>
      <c r="K7" s="146">
        <v>9</v>
      </c>
      <c r="L7" s="146">
        <v>6</v>
      </c>
      <c r="M7" s="146"/>
      <c r="N7" s="198"/>
      <c r="O7" s="148">
        <f t="shared" si="0"/>
        <v>72</v>
      </c>
      <c r="P7" s="199"/>
      <c r="Q7" s="16">
        <f t="shared" si="1"/>
        <v>12</v>
      </c>
      <c r="S7" s="357" t="s">
        <v>53</v>
      </c>
      <c r="T7" s="358"/>
      <c r="U7" s="200" t="s">
        <v>48</v>
      </c>
      <c r="V7" s="211" t="s">
        <v>170</v>
      </c>
    </row>
    <row r="8" spans="1:22" s="196" customFormat="1" ht="16.5" customHeight="1">
      <c r="A8" s="57">
        <v>3</v>
      </c>
      <c r="B8" s="201" t="s">
        <v>120</v>
      </c>
      <c r="C8" s="202">
        <v>12</v>
      </c>
      <c r="D8" s="202">
        <v>0</v>
      </c>
      <c r="E8" s="202">
        <v>0</v>
      </c>
      <c r="F8" s="202">
        <v>9</v>
      </c>
      <c r="G8" s="202">
        <v>12</v>
      </c>
      <c r="H8" s="202">
        <v>15</v>
      </c>
      <c r="I8" s="202">
        <v>9</v>
      </c>
      <c r="J8" s="202">
        <v>9</v>
      </c>
      <c r="K8" s="202">
        <v>9</v>
      </c>
      <c r="L8" s="202">
        <v>6</v>
      </c>
      <c r="M8" s="202"/>
      <c r="N8" s="203"/>
      <c r="O8" s="148">
        <f t="shared" si="0"/>
        <v>81</v>
      </c>
      <c r="P8" s="204"/>
      <c r="Q8" s="16">
        <f t="shared" si="1"/>
        <v>12</v>
      </c>
      <c r="S8" s="357" t="s">
        <v>54</v>
      </c>
      <c r="T8" s="358"/>
      <c r="U8" s="200" t="s">
        <v>48</v>
      </c>
      <c r="V8" s="212" t="s">
        <v>170</v>
      </c>
    </row>
    <row r="9" spans="1:22" s="196" customFormat="1" ht="16.5" customHeight="1">
      <c r="A9" s="57">
        <v>4</v>
      </c>
      <c r="B9" s="205" t="s">
        <v>121</v>
      </c>
      <c r="C9" s="146">
        <v>12</v>
      </c>
      <c r="D9" s="146">
        <v>0</v>
      </c>
      <c r="E9" s="146">
        <v>0</v>
      </c>
      <c r="F9" s="146">
        <v>0</v>
      </c>
      <c r="G9" s="146">
        <v>0</v>
      </c>
      <c r="H9" s="146">
        <v>15</v>
      </c>
      <c r="I9" s="146">
        <v>12</v>
      </c>
      <c r="J9" s="146">
        <v>9</v>
      </c>
      <c r="K9" s="146">
        <v>9</v>
      </c>
      <c r="L9" s="146">
        <v>0</v>
      </c>
      <c r="M9" s="146"/>
      <c r="N9" s="198"/>
      <c r="O9" s="148">
        <f t="shared" si="0"/>
        <v>57</v>
      </c>
      <c r="P9" s="204"/>
      <c r="Q9" s="16">
        <f t="shared" si="1"/>
        <v>12</v>
      </c>
      <c r="S9" s="357" t="s">
        <v>55</v>
      </c>
      <c r="T9" s="358"/>
      <c r="U9" s="200" t="s">
        <v>48</v>
      </c>
      <c r="V9" s="212">
        <f>SUM(O6:O9)</f>
        <v>282</v>
      </c>
    </row>
    <row r="10" spans="1:22" s="196" customFormat="1" ht="16.5" customHeight="1">
      <c r="A10" s="57">
        <v>5</v>
      </c>
      <c r="B10" s="20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98"/>
      <c r="O10" s="148">
        <f t="shared" si="0"/>
      </c>
      <c r="P10" s="204"/>
      <c r="Q10" s="16">
        <f t="shared" si="1"/>
        <v>0</v>
      </c>
      <c r="V10" s="213"/>
    </row>
    <row r="11" spans="1:22" s="196" customFormat="1" ht="16.5" customHeight="1">
      <c r="A11" s="57">
        <v>6</v>
      </c>
      <c r="B11" s="20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98"/>
      <c r="O11" s="148">
        <f t="shared" si="0"/>
      </c>
      <c r="P11" s="204"/>
      <c r="Q11" s="16">
        <f t="shared" si="1"/>
        <v>0</v>
      </c>
      <c r="S11" s="357" t="s">
        <v>52</v>
      </c>
      <c r="T11" s="358"/>
      <c r="U11" s="200" t="s">
        <v>48</v>
      </c>
      <c r="V11" s="211">
        <v>282</v>
      </c>
    </row>
    <row r="12" spans="1:17" s="196" customFormat="1" ht="16.5" customHeight="1">
      <c r="A12" s="57">
        <v>7</v>
      </c>
      <c r="B12" s="20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8">
        <f t="shared" si="0"/>
      </c>
      <c r="P12" s="204"/>
      <c r="Q12" s="16">
        <f t="shared" si="1"/>
        <v>0</v>
      </c>
    </row>
    <row r="13" spans="1:17" s="196" customFormat="1" ht="16.5" customHeight="1">
      <c r="A13" s="57">
        <v>8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  <c r="O13" s="148">
        <f t="shared" si="0"/>
      </c>
      <c r="P13" s="199"/>
      <c r="Q13" s="16">
        <f t="shared" si="1"/>
        <v>0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t="shared" si="0"/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0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0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0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S13" sqref="S13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6.7109375" style="5" bestFit="1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106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107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723</v>
      </c>
      <c r="F4" s="352"/>
      <c r="G4" s="341"/>
      <c r="H4" s="342"/>
      <c r="I4" s="342"/>
      <c r="J4" s="342"/>
      <c r="K4" s="372">
        <v>183</v>
      </c>
      <c r="L4" s="373"/>
      <c r="M4" s="347"/>
      <c r="N4" s="348"/>
      <c r="O4" s="353">
        <f>MAX(C6:C29)</f>
        <v>18</v>
      </c>
      <c r="P4" s="354"/>
      <c r="Q4" s="356"/>
      <c r="R4" s="210">
        <v>114</v>
      </c>
      <c r="S4" s="360"/>
      <c r="T4" s="209">
        <v>153</v>
      </c>
      <c r="U4" s="360"/>
      <c r="V4" s="209">
        <v>21</v>
      </c>
      <c r="W4" s="360"/>
      <c r="X4" s="209">
        <v>327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228" t="s">
        <v>185</v>
      </c>
      <c r="C6" s="152">
        <v>18</v>
      </c>
      <c r="D6" s="152">
        <v>12</v>
      </c>
      <c r="E6" s="152">
        <v>6</v>
      </c>
      <c r="F6" s="152">
        <v>9</v>
      </c>
      <c r="G6" s="152">
        <v>9</v>
      </c>
      <c r="H6" s="152">
        <v>12</v>
      </c>
      <c r="I6" s="152">
        <v>9</v>
      </c>
      <c r="J6" s="152">
        <v>12</v>
      </c>
      <c r="K6" s="152">
        <v>9</v>
      </c>
      <c r="L6" s="152">
        <v>9</v>
      </c>
      <c r="M6" s="152">
        <v>3</v>
      </c>
      <c r="N6" s="193"/>
      <c r="O6" s="194">
        <f aca="true" t="shared" si="0" ref="O6:O21">IF(B6="","",SUM(C6:M6)-(N6))</f>
        <v>108</v>
      </c>
      <c r="P6" s="195" t="s">
        <v>169</v>
      </c>
      <c r="Q6" s="156">
        <f aca="true" t="shared" si="1" ref="Q6:Q29">SUM(C6:E6)</f>
        <v>36</v>
      </c>
    </row>
    <row r="7" spans="1:22" s="196" customFormat="1" ht="16.5" customHeight="1">
      <c r="A7" s="57">
        <v>2</v>
      </c>
      <c r="B7" s="205" t="s">
        <v>188</v>
      </c>
      <c r="C7" s="146">
        <v>18</v>
      </c>
      <c r="D7" s="146">
        <v>12</v>
      </c>
      <c r="E7" s="146">
        <v>9</v>
      </c>
      <c r="F7" s="146">
        <v>12</v>
      </c>
      <c r="G7" s="146">
        <v>0</v>
      </c>
      <c r="H7" s="146">
        <v>12</v>
      </c>
      <c r="I7" s="146">
        <v>9</v>
      </c>
      <c r="J7" s="146">
        <v>9</v>
      </c>
      <c r="K7" s="146">
        <v>9</v>
      </c>
      <c r="L7" s="146">
        <v>9</v>
      </c>
      <c r="M7" s="146"/>
      <c r="N7" s="147"/>
      <c r="O7" s="148">
        <f t="shared" si="0"/>
        <v>99</v>
      </c>
      <c r="P7" s="195" t="s">
        <v>189</v>
      </c>
      <c r="Q7" s="16">
        <f t="shared" si="1"/>
        <v>39</v>
      </c>
      <c r="S7" s="357" t="s">
        <v>53</v>
      </c>
      <c r="T7" s="358"/>
      <c r="U7" s="200" t="s">
        <v>48</v>
      </c>
      <c r="V7" s="211">
        <v>153</v>
      </c>
    </row>
    <row r="8" spans="1:22" s="196" customFormat="1" ht="16.5" customHeight="1">
      <c r="A8" s="57">
        <v>3</v>
      </c>
      <c r="B8" s="205" t="s">
        <v>160</v>
      </c>
      <c r="C8" s="145">
        <v>15</v>
      </c>
      <c r="D8" s="145">
        <v>12</v>
      </c>
      <c r="E8" s="145">
        <v>6</v>
      </c>
      <c r="F8" s="145">
        <v>6</v>
      </c>
      <c r="G8" s="145">
        <v>0</v>
      </c>
      <c r="H8" s="145">
        <v>15</v>
      </c>
      <c r="I8" s="145">
        <v>9</v>
      </c>
      <c r="J8" s="145">
        <v>9</v>
      </c>
      <c r="K8" s="145">
        <v>12</v>
      </c>
      <c r="L8" s="145">
        <v>12</v>
      </c>
      <c r="M8" s="145"/>
      <c r="N8" s="145"/>
      <c r="O8" s="148">
        <f t="shared" si="0"/>
        <v>96</v>
      </c>
      <c r="P8" s="195" t="s">
        <v>169</v>
      </c>
      <c r="Q8" s="16">
        <f t="shared" si="1"/>
        <v>33</v>
      </c>
      <c r="S8" s="357" t="s">
        <v>54</v>
      </c>
      <c r="T8" s="358"/>
      <c r="U8" s="200" t="s">
        <v>48</v>
      </c>
      <c r="V8" s="212">
        <v>306</v>
      </c>
    </row>
    <row r="9" spans="1:22" s="196" customFormat="1" ht="16.5" customHeight="1">
      <c r="A9" s="57">
        <v>4</v>
      </c>
      <c r="B9" s="205" t="s">
        <v>116</v>
      </c>
      <c r="C9" s="145">
        <v>18</v>
      </c>
      <c r="D9" s="145">
        <v>9</v>
      </c>
      <c r="E9" s="145">
        <v>0</v>
      </c>
      <c r="F9" s="145">
        <v>9</v>
      </c>
      <c r="G9" s="145">
        <v>15</v>
      </c>
      <c r="H9" s="145">
        <v>9</v>
      </c>
      <c r="I9" s="145">
        <v>9</v>
      </c>
      <c r="J9" s="145">
        <v>9</v>
      </c>
      <c r="K9" s="145">
        <v>9</v>
      </c>
      <c r="L9" s="145">
        <v>6</v>
      </c>
      <c r="M9" s="145"/>
      <c r="N9" s="145"/>
      <c r="O9" s="148">
        <f t="shared" si="0"/>
        <v>93</v>
      </c>
      <c r="P9" s="195" t="s">
        <v>189</v>
      </c>
      <c r="Q9" s="16">
        <f t="shared" si="1"/>
        <v>27</v>
      </c>
      <c r="S9" s="357" t="s">
        <v>55</v>
      </c>
      <c r="T9" s="358"/>
      <c r="U9" s="200" t="s">
        <v>48</v>
      </c>
      <c r="V9" s="212">
        <v>327</v>
      </c>
    </row>
    <row r="10" spans="1:22" s="196" customFormat="1" ht="16.5" customHeight="1">
      <c r="A10" s="57">
        <v>5</v>
      </c>
      <c r="B10" s="197">
        <v>29</v>
      </c>
      <c r="C10" s="146">
        <v>0</v>
      </c>
      <c r="D10" s="146">
        <v>12</v>
      </c>
      <c r="E10" s="146">
        <v>6</v>
      </c>
      <c r="F10" s="146">
        <v>6</v>
      </c>
      <c r="G10" s="146">
        <v>9</v>
      </c>
      <c r="H10" s="146">
        <v>15</v>
      </c>
      <c r="I10" s="146">
        <v>9</v>
      </c>
      <c r="J10" s="146">
        <v>9</v>
      </c>
      <c r="K10" s="146">
        <v>9</v>
      </c>
      <c r="L10" s="146">
        <v>9</v>
      </c>
      <c r="M10" s="146"/>
      <c r="N10" s="198"/>
      <c r="O10" s="148">
        <f t="shared" si="0"/>
        <v>84</v>
      </c>
      <c r="P10" s="204" t="s">
        <v>136</v>
      </c>
      <c r="Q10" s="16">
        <f t="shared" si="1"/>
        <v>18</v>
      </c>
      <c r="V10" s="213"/>
    </row>
    <row r="11" spans="1:22" s="196" customFormat="1" ht="16.5" customHeight="1">
      <c r="A11" s="57">
        <v>6</v>
      </c>
      <c r="B11" s="205">
        <v>55</v>
      </c>
      <c r="C11" s="146">
        <v>12</v>
      </c>
      <c r="D11" s="146">
        <v>12</v>
      </c>
      <c r="E11" s="146">
        <v>6</v>
      </c>
      <c r="F11" s="146">
        <v>6</v>
      </c>
      <c r="G11" s="146">
        <v>0</v>
      </c>
      <c r="H11" s="146">
        <v>12</v>
      </c>
      <c r="I11" s="146">
        <v>9</v>
      </c>
      <c r="J11" s="146">
        <v>9</v>
      </c>
      <c r="K11" s="146">
        <v>9</v>
      </c>
      <c r="L11" s="146">
        <v>9</v>
      </c>
      <c r="M11" s="146"/>
      <c r="N11" s="198"/>
      <c r="O11" s="148">
        <f t="shared" si="0"/>
        <v>84</v>
      </c>
      <c r="P11" s="204" t="s">
        <v>137</v>
      </c>
      <c r="Q11" s="16">
        <f t="shared" si="1"/>
        <v>30</v>
      </c>
      <c r="S11" s="357" t="s">
        <v>52</v>
      </c>
      <c r="T11" s="358"/>
      <c r="U11" s="200" t="s">
        <v>48</v>
      </c>
      <c r="V11" s="211">
        <v>723</v>
      </c>
    </row>
    <row r="12" spans="1:17" s="196" customFormat="1" ht="16.5" customHeight="1">
      <c r="A12" s="57">
        <v>7</v>
      </c>
      <c r="B12" s="205">
        <v>32</v>
      </c>
      <c r="C12" s="146">
        <v>12</v>
      </c>
      <c r="D12" s="146">
        <v>12</v>
      </c>
      <c r="E12" s="146">
        <v>6</v>
      </c>
      <c r="F12" s="146">
        <v>6</v>
      </c>
      <c r="G12" s="146">
        <v>0</v>
      </c>
      <c r="H12" s="146">
        <v>12</v>
      </c>
      <c r="I12" s="146">
        <v>9</v>
      </c>
      <c r="J12" s="146">
        <v>9</v>
      </c>
      <c r="K12" s="146">
        <v>6</v>
      </c>
      <c r="L12" s="146">
        <v>9</v>
      </c>
      <c r="M12" s="146"/>
      <c r="N12" s="198"/>
      <c r="O12" s="148">
        <f t="shared" si="0"/>
        <v>81</v>
      </c>
      <c r="P12" s="204" t="s">
        <v>136</v>
      </c>
      <c r="Q12" s="16">
        <f t="shared" si="1"/>
        <v>30</v>
      </c>
    </row>
    <row r="13" spans="1:17" s="196" customFormat="1" ht="16.5" customHeight="1">
      <c r="A13" s="57">
        <v>8</v>
      </c>
      <c r="B13" s="205">
        <v>96</v>
      </c>
      <c r="C13" s="145">
        <v>15</v>
      </c>
      <c r="D13" s="145">
        <v>12</v>
      </c>
      <c r="E13" s="145">
        <v>0</v>
      </c>
      <c r="F13" s="145">
        <v>9</v>
      </c>
      <c r="G13" s="145">
        <v>0</v>
      </c>
      <c r="H13" s="145">
        <v>9</v>
      </c>
      <c r="I13" s="145">
        <v>9</v>
      </c>
      <c r="J13" s="145">
        <v>9</v>
      </c>
      <c r="K13" s="145">
        <v>6</v>
      </c>
      <c r="L13" s="145">
        <v>9</v>
      </c>
      <c r="M13" s="145"/>
      <c r="N13" s="145"/>
      <c r="O13" s="148">
        <f t="shared" si="0"/>
        <v>78</v>
      </c>
      <c r="P13" s="204" t="s">
        <v>173</v>
      </c>
      <c r="Q13" s="16">
        <f t="shared" si="1"/>
        <v>27</v>
      </c>
    </row>
    <row r="14" spans="1:17" s="196" customFormat="1" ht="16.5" customHeight="1">
      <c r="A14" s="57">
        <v>9</v>
      </c>
      <c r="B14" s="205">
        <v>93</v>
      </c>
      <c r="C14" s="146">
        <v>12</v>
      </c>
      <c r="D14" s="146">
        <v>9</v>
      </c>
      <c r="E14" s="146">
        <v>0</v>
      </c>
      <c r="F14" s="146">
        <v>9</v>
      </c>
      <c r="G14" s="146">
        <v>0</v>
      </c>
      <c r="H14" s="146">
        <v>9</v>
      </c>
      <c r="I14" s="146">
        <v>9</v>
      </c>
      <c r="J14" s="146">
        <v>9</v>
      </c>
      <c r="K14" s="146">
        <v>9</v>
      </c>
      <c r="L14" s="146">
        <v>9</v>
      </c>
      <c r="M14" s="146"/>
      <c r="N14" s="198"/>
      <c r="O14" s="148">
        <f t="shared" si="0"/>
        <v>75</v>
      </c>
      <c r="P14" s="204" t="s">
        <v>173</v>
      </c>
      <c r="Q14" s="16">
        <f t="shared" si="1"/>
        <v>21</v>
      </c>
    </row>
    <row r="15" spans="1:17" s="196" customFormat="1" ht="16.5" customHeight="1">
      <c r="A15" s="57">
        <v>10</v>
      </c>
      <c r="B15" s="205">
        <v>72</v>
      </c>
      <c r="C15" s="146">
        <v>15</v>
      </c>
      <c r="D15" s="146">
        <v>0</v>
      </c>
      <c r="E15" s="146">
        <v>0</v>
      </c>
      <c r="F15" s="146">
        <v>9</v>
      </c>
      <c r="G15" s="146">
        <v>0</v>
      </c>
      <c r="H15" s="146">
        <v>12</v>
      </c>
      <c r="I15" s="146">
        <v>6</v>
      </c>
      <c r="J15" s="146">
        <v>6</v>
      </c>
      <c r="K15" s="146">
        <v>9</v>
      </c>
      <c r="L15" s="146">
        <v>9</v>
      </c>
      <c r="M15" s="146"/>
      <c r="N15" s="198"/>
      <c r="O15" s="148">
        <f t="shared" si="0"/>
        <v>66</v>
      </c>
      <c r="P15" s="199" t="s">
        <v>174</v>
      </c>
      <c r="Q15" s="16">
        <f t="shared" si="1"/>
        <v>15</v>
      </c>
    </row>
    <row r="16" spans="1:17" s="196" customFormat="1" ht="16.5" customHeight="1">
      <c r="A16" s="57">
        <v>11</v>
      </c>
      <c r="B16" s="197">
        <v>37</v>
      </c>
      <c r="C16" s="146">
        <v>12</v>
      </c>
      <c r="D16" s="146">
        <v>0</v>
      </c>
      <c r="E16" s="146">
        <v>0</v>
      </c>
      <c r="F16" s="146">
        <v>9</v>
      </c>
      <c r="G16" s="146">
        <v>0</v>
      </c>
      <c r="H16" s="146">
        <v>12</v>
      </c>
      <c r="I16" s="146">
        <v>6</v>
      </c>
      <c r="J16" s="146">
        <v>9</v>
      </c>
      <c r="K16" s="146">
        <v>9</v>
      </c>
      <c r="L16" s="146">
        <v>9</v>
      </c>
      <c r="M16" s="146"/>
      <c r="N16" s="198"/>
      <c r="O16" s="148">
        <f t="shared" si="0"/>
        <v>66</v>
      </c>
      <c r="P16" s="199" t="s">
        <v>174</v>
      </c>
      <c r="Q16" s="16">
        <f t="shared" si="1"/>
        <v>12</v>
      </c>
    </row>
    <row r="17" spans="1:17" s="196" customFormat="1" ht="16.5" customHeight="1">
      <c r="A17" s="57">
        <v>12</v>
      </c>
      <c r="B17" s="197" t="s">
        <v>159</v>
      </c>
      <c r="C17" s="146">
        <v>0</v>
      </c>
      <c r="D17" s="146">
        <v>12</v>
      </c>
      <c r="E17" s="146">
        <v>0</v>
      </c>
      <c r="F17" s="146">
        <v>6</v>
      </c>
      <c r="G17" s="146">
        <v>0</v>
      </c>
      <c r="H17" s="146">
        <v>15</v>
      </c>
      <c r="I17" s="146">
        <v>9</v>
      </c>
      <c r="J17" s="146">
        <v>9</v>
      </c>
      <c r="K17" s="146">
        <v>9</v>
      </c>
      <c r="L17" s="146">
        <v>6</v>
      </c>
      <c r="M17" s="146"/>
      <c r="N17" s="198"/>
      <c r="O17" s="148">
        <f t="shared" si="0"/>
        <v>66</v>
      </c>
      <c r="P17" s="204" t="s">
        <v>169</v>
      </c>
      <c r="Q17" s="16">
        <f t="shared" si="1"/>
        <v>12</v>
      </c>
    </row>
    <row r="18" spans="1:17" s="196" customFormat="1" ht="16.5" customHeight="1">
      <c r="A18" s="57">
        <v>13</v>
      </c>
      <c r="B18" s="201">
        <v>35</v>
      </c>
      <c r="C18" s="202">
        <v>0</v>
      </c>
      <c r="D18" s="202">
        <v>0</v>
      </c>
      <c r="E18" s="202">
        <v>6</v>
      </c>
      <c r="F18" s="202">
        <v>6</v>
      </c>
      <c r="G18" s="202">
        <v>0</v>
      </c>
      <c r="H18" s="202">
        <v>12</v>
      </c>
      <c r="I18" s="202">
        <v>9</v>
      </c>
      <c r="J18" s="202">
        <v>9</v>
      </c>
      <c r="K18" s="202">
        <v>6</v>
      </c>
      <c r="L18" s="202">
        <v>9</v>
      </c>
      <c r="M18" s="202"/>
      <c r="N18" s="203"/>
      <c r="O18" s="148">
        <f t="shared" si="0"/>
        <v>57</v>
      </c>
      <c r="P18" s="204" t="s">
        <v>137</v>
      </c>
      <c r="Q18" s="16">
        <f t="shared" si="1"/>
        <v>6</v>
      </c>
    </row>
    <row r="19" spans="1:17" s="196" customFormat="1" ht="16.5" customHeight="1">
      <c r="A19" s="57">
        <v>14</v>
      </c>
      <c r="B19" s="197" t="s">
        <v>186</v>
      </c>
      <c r="C19" s="146">
        <v>0</v>
      </c>
      <c r="D19" s="146">
        <v>0</v>
      </c>
      <c r="E19" s="146">
        <v>0</v>
      </c>
      <c r="F19" s="146">
        <v>6</v>
      </c>
      <c r="G19" s="146">
        <v>0</v>
      </c>
      <c r="H19" s="146">
        <v>12</v>
      </c>
      <c r="I19" s="146">
        <v>12</v>
      </c>
      <c r="J19" s="146">
        <v>9</v>
      </c>
      <c r="K19" s="146">
        <v>9</v>
      </c>
      <c r="L19" s="146">
        <v>9</v>
      </c>
      <c r="M19" s="146"/>
      <c r="N19" s="198"/>
      <c r="O19" s="148">
        <f t="shared" si="0"/>
        <v>57</v>
      </c>
      <c r="P19" s="204" t="s">
        <v>169</v>
      </c>
      <c r="Q19" s="16">
        <f t="shared" si="1"/>
        <v>0</v>
      </c>
    </row>
    <row r="20" spans="1:17" s="196" customFormat="1" ht="16.5" customHeight="1">
      <c r="A20" s="57">
        <v>15</v>
      </c>
      <c r="B20" s="206">
        <v>100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98"/>
      <c r="O20" s="148">
        <f t="shared" si="0"/>
        <v>0</v>
      </c>
      <c r="P20" s="204" t="s">
        <v>173</v>
      </c>
      <c r="Q20" s="16">
        <f t="shared" si="1"/>
        <v>0</v>
      </c>
    </row>
    <row r="21" spans="1:17" s="196" customFormat="1" ht="16.5" customHeight="1">
      <c r="A21" s="57">
        <v>16</v>
      </c>
      <c r="B21" s="201">
        <v>94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3"/>
      <c r="O21" s="148">
        <f t="shared" si="0"/>
        <v>0</v>
      </c>
      <c r="P21" s="204" t="s">
        <v>173</v>
      </c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R5" sqref="R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86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87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984</v>
      </c>
      <c r="F4" s="352"/>
      <c r="G4" s="341"/>
      <c r="H4" s="342"/>
      <c r="I4" s="342"/>
      <c r="J4" s="342"/>
      <c r="K4" s="372">
        <v>258</v>
      </c>
      <c r="L4" s="373"/>
      <c r="M4" s="347"/>
      <c r="N4" s="348"/>
      <c r="O4" s="353">
        <f>MAX(C6:C29)</f>
        <v>24</v>
      </c>
      <c r="P4" s="354"/>
      <c r="Q4" s="356"/>
      <c r="R4" s="210">
        <v>180</v>
      </c>
      <c r="S4" s="360"/>
      <c r="T4" s="209">
        <v>962</v>
      </c>
      <c r="U4" s="360"/>
      <c r="V4" s="209">
        <v>450</v>
      </c>
      <c r="W4" s="360"/>
      <c r="X4" s="209">
        <v>435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343</v>
      </c>
      <c r="C6" s="152">
        <v>21</v>
      </c>
      <c r="D6" s="152">
        <v>15</v>
      </c>
      <c r="E6" s="152">
        <v>9</v>
      </c>
      <c r="F6" s="152">
        <v>9</v>
      </c>
      <c r="G6" s="152">
        <v>12</v>
      </c>
      <c r="H6" s="152">
        <v>15</v>
      </c>
      <c r="I6" s="152">
        <v>9</v>
      </c>
      <c r="J6" s="152">
        <v>9</v>
      </c>
      <c r="K6" s="152">
        <v>12</v>
      </c>
      <c r="L6" s="152">
        <v>12</v>
      </c>
      <c r="M6" s="152">
        <v>6</v>
      </c>
      <c r="N6" s="193"/>
      <c r="O6" s="194">
        <f aca="true" t="shared" si="0" ref="O6:O25">IF(B6="","",SUM(C6:M6)-(N6))</f>
        <v>129</v>
      </c>
      <c r="P6" s="195" t="s">
        <v>124</v>
      </c>
      <c r="Q6" s="156">
        <f aca="true" t="shared" si="1" ref="Q6:Q29">SUM(C6:E6)</f>
        <v>45</v>
      </c>
    </row>
    <row r="7" spans="1:22" s="196" customFormat="1" ht="16.5" customHeight="1">
      <c r="A7" s="57">
        <v>2</v>
      </c>
      <c r="B7" s="205">
        <v>351</v>
      </c>
      <c r="C7" s="146">
        <v>21</v>
      </c>
      <c r="D7" s="146">
        <v>12</v>
      </c>
      <c r="E7" s="146">
        <v>9</v>
      </c>
      <c r="F7" s="146">
        <v>9</v>
      </c>
      <c r="G7" s="146">
        <v>15</v>
      </c>
      <c r="H7" s="146">
        <v>12</v>
      </c>
      <c r="I7" s="146">
        <v>12</v>
      </c>
      <c r="J7" s="146">
        <v>9</v>
      </c>
      <c r="K7" s="146">
        <v>12</v>
      </c>
      <c r="L7" s="146">
        <v>9</v>
      </c>
      <c r="M7" s="146">
        <v>6</v>
      </c>
      <c r="N7" s="198"/>
      <c r="O7" s="148">
        <f t="shared" si="0"/>
        <v>126</v>
      </c>
      <c r="P7" s="195" t="s">
        <v>124</v>
      </c>
      <c r="Q7" s="16">
        <f t="shared" si="1"/>
        <v>42</v>
      </c>
      <c r="S7" s="357" t="s">
        <v>53</v>
      </c>
      <c r="T7" s="358"/>
      <c r="U7" s="200" t="s">
        <v>48</v>
      </c>
      <c r="V7" s="211">
        <v>962</v>
      </c>
    </row>
    <row r="8" spans="1:22" s="196" customFormat="1" ht="16.5" customHeight="1">
      <c r="A8" s="57">
        <v>3</v>
      </c>
      <c r="B8" s="201">
        <v>367</v>
      </c>
      <c r="C8" s="202">
        <v>21</v>
      </c>
      <c r="D8" s="202">
        <v>12</v>
      </c>
      <c r="E8" s="202">
        <v>9</v>
      </c>
      <c r="F8" s="202">
        <v>6</v>
      </c>
      <c r="G8" s="202">
        <v>15</v>
      </c>
      <c r="H8" s="202">
        <v>15</v>
      </c>
      <c r="I8" s="202">
        <v>12</v>
      </c>
      <c r="J8" s="202">
        <v>9</v>
      </c>
      <c r="K8" s="202">
        <v>12</v>
      </c>
      <c r="L8" s="202">
        <v>9</v>
      </c>
      <c r="M8" s="202">
        <v>6</v>
      </c>
      <c r="N8" s="203"/>
      <c r="O8" s="148">
        <f t="shared" si="0"/>
        <v>126</v>
      </c>
      <c r="P8" s="195" t="s">
        <v>124</v>
      </c>
      <c r="Q8" s="16">
        <f t="shared" si="1"/>
        <v>42</v>
      </c>
      <c r="S8" s="357" t="s">
        <v>54</v>
      </c>
      <c r="T8" s="358"/>
      <c r="U8" s="200" t="s">
        <v>48</v>
      </c>
      <c r="V8" s="212">
        <v>450</v>
      </c>
    </row>
    <row r="9" spans="1:22" s="196" customFormat="1" ht="16.5" customHeight="1">
      <c r="A9" s="57">
        <v>4</v>
      </c>
      <c r="B9" s="197">
        <v>361</v>
      </c>
      <c r="C9" s="146">
        <v>18</v>
      </c>
      <c r="D9" s="146">
        <v>15</v>
      </c>
      <c r="E9" s="146">
        <v>9</v>
      </c>
      <c r="F9" s="146">
        <v>6</v>
      </c>
      <c r="G9" s="146">
        <v>15</v>
      </c>
      <c r="H9" s="146">
        <v>15</v>
      </c>
      <c r="I9" s="146">
        <v>9</v>
      </c>
      <c r="J9" s="146">
        <v>9</v>
      </c>
      <c r="K9" s="146">
        <v>12</v>
      </c>
      <c r="L9" s="146">
        <v>9</v>
      </c>
      <c r="M9" s="146">
        <v>6</v>
      </c>
      <c r="N9" s="198"/>
      <c r="O9" s="148">
        <f t="shared" si="0"/>
        <v>123</v>
      </c>
      <c r="P9" s="195" t="s">
        <v>124</v>
      </c>
      <c r="Q9" s="16">
        <f t="shared" si="1"/>
        <v>42</v>
      </c>
      <c r="S9" s="357" t="s">
        <v>55</v>
      </c>
      <c r="T9" s="358"/>
      <c r="U9" s="200" t="s">
        <v>48</v>
      </c>
      <c r="V9" s="212">
        <v>435</v>
      </c>
    </row>
    <row r="10" spans="1:22" s="196" customFormat="1" ht="16.5" customHeight="1">
      <c r="A10" s="57">
        <v>5</v>
      </c>
      <c r="B10" s="205">
        <v>287</v>
      </c>
      <c r="C10" s="146">
        <v>21</v>
      </c>
      <c r="D10" s="146">
        <v>12</v>
      </c>
      <c r="E10" s="146">
        <v>6</v>
      </c>
      <c r="F10" s="146">
        <v>9</v>
      </c>
      <c r="G10" s="146">
        <v>15</v>
      </c>
      <c r="H10" s="146">
        <v>12</v>
      </c>
      <c r="I10" s="146">
        <v>9</v>
      </c>
      <c r="J10" s="146">
        <v>9</v>
      </c>
      <c r="K10" s="146">
        <v>12</v>
      </c>
      <c r="L10" s="146">
        <v>9</v>
      </c>
      <c r="M10" s="146">
        <v>6</v>
      </c>
      <c r="N10" s="198"/>
      <c r="O10" s="148">
        <f t="shared" si="0"/>
        <v>120</v>
      </c>
      <c r="P10" s="195" t="s">
        <v>130</v>
      </c>
      <c r="Q10" s="16">
        <f t="shared" si="1"/>
        <v>39</v>
      </c>
      <c r="V10" s="213"/>
    </row>
    <row r="11" spans="1:22" s="196" customFormat="1" ht="16.5" customHeight="1">
      <c r="A11" s="57">
        <v>6</v>
      </c>
      <c r="B11" s="197">
        <v>228</v>
      </c>
      <c r="C11" s="146">
        <v>21</v>
      </c>
      <c r="D11" s="146">
        <v>12</v>
      </c>
      <c r="E11" s="146">
        <v>6</v>
      </c>
      <c r="F11" s="146">
        <v>9</v>
      </c>
      <c r="G11" s="146">
        <v>12</v>
      </c>
      <c r="H11" s="146">
        <v>15</v>
      </c>
      <c r="I11" s="146">
        <v>9</v>
      </c>
      <c r="J11" s="146">
        <v>9</v>
      </c>
      <c r="K11" s="146">
        <v>9</v>
      </c>
      <c r="L11" s="146">
        <v>12</v>
      </c>
      <c r="M11" s="146">
        <v>6</v>
      </c>
      <c r="N11" s="198"/>
      <c r="O11" s="148">
        <f t="shared" si="0"/>
        <v>120</v>
      </c>
      <c r="P11" s="230" t="s">
        <v>136</v>
      </c>
      <c r="Q11" s="16">
        <f t="shared" si="1"/>
        <v>39</v>
      </c>
      <c r="S11" s="357" t="s">
        <v>52</v>
      </c>
      <c r="T11" s="358"/>
      <c r="U11" s="200" t="s">
        <v>48</v>
      </c>
      <c r="V11" s="211">
        <v>984</v>
      </c>
    </row>
    <row r="12" spans="1:17" s="196" customFormat="1" ht="16.5" customHeight="1">
      <c r="A12" s="57">
        <v>7</v>
      </c>
      <c r="B12" s="205">
        <v>364</v>
      </c>
      <c r="C12" s="145">
        <v>24</v>
      </c>
      <c r="D12" s="145">
        <v>12</v>
      </c>
      <c r="E12" s="145">
        <v>6</v>
      </c>
      <c r="F12" s="145">
        <v>9</v>
      </c>
      <c r="G12" s="145">
        <v>12</v>
      </c>
      <c r="H12" s="145">
        <v>15</v>
      </c>
      <c r="I12" s="145">
        <v>9</v>
      </c>
      <c r="J12" s="145">
        <v>9</v>
      </c>
      <c r="K12" s="145">
        <v>9</v>
      </c>
      <c r="L12" s="145">
        <v>9</v>
      </c>
      <c r="M12" s="145">
        <v>6</v>
      </c>
      <c r="N12" s="145"/>
      <c r="O12" s="148">
        <f t="shared" si="0"/>
        <v>120</v>
      </c>
      <c r="P12" s="230" t="s">
        <v>137</v>
      </c>
      <c r="Q12" s="16">
        <f t="shared" si="1"/>
        <v>42</v>
      </c>
    </row>
    <row r="13" spans="1:17" s="196" customFormat="1" ht="16.5" customHeight="1">
      <c r="A13" s="57">
        <v>8</v>
      </c>
      <c r="B13" s="201">
        <v>239</v>
      </c>
      <c r="C13" s="202">
        <v>21</v>
      </c>
      <c r="D13" s="202">
        <v>15</v>
      </c>
      <c r="E13" s="202">
        <v>6</v>
      </c>
      <c r="F13" s="202">
        <v>6</v>
      </c>
      <c r="G13" s="202">
        <v>9</v>
      </c>
      <c r="H13" s="202">
        <v>15</v>
      </c>
      <c r="I13" s="202">
        <v>9</v>
      </c>
      <c r="J13" s="202">
        <v>9</v>
      </c>
      <c r="K13" s="202">
        <v>12</v>
      </c>
      <c r="L13" s="202">
        <v>12</v>
      </c>
      <c r="M13" s="202">
        <v>6</v>
      </c>
      <c r="N13" s="203"/>
      <c r="O13" s="148">
        <f t="shared" si="0"/>
        <v>120</v>
      </c>
      <c r="P13" s="230" t="s">
        <v>168</v>
      </c>
      <c r="Q13" s="16">
        <f t="shared" si="1"/>
        <v>42</v>
      </c>
    </row>
    <row r="14" spans="1:17" s="196" customFormat="1" ht="16.5" customHeight="1">
      <c r="A14" s="57">
        <v>9</v>
      </c>
      <c r="B14" s="205">
        <v>264</v>
      </c>
      <c r="C14" s="145">
        <v>21</v>
      </c>
      <c r="D14" s="145">
        <v>12</v>
      </c>
      <c r="E14" s="145">
        <v>6</v>
      </c>
      <c r="F14" s="145">
        <v>9</v>
      </c>
      <c r="G14" s="145">
        <v>12</v>
      </c>
      <c r="H14" s="145">
        <v>12</v>
      </c>
      <c r="I14" s="145">
        <v>9</v>
      </c>
      <c r="J14" s="145">
        <v>9</v>
      </c>
      <c r="K14" s="145">
        <v>9</v>
      </c>
      <c r="L14" s="145">
        <v>12</v>
      </c>
      <c r="M14" s="145">
        <v>6</v>
      </c>
      <c r="N14" s="207"/>
      <c r="O14" s="148">
        <f t="shared" si="0"/>
        <v>117</v>
      </c>
      <c r="P14" s="199" t="s">
        <v>168</v>
      </c>
      <c r="Q14" s="16">
        <f t="shared" si="1"/>
        <v>39</v>
      </c>
    </row>
    <row r="15" spans="1:17" s="196" customFormat="1" ht="16.5" customHeight="1">
      <c r="A15" s="57">
        <v>10</v>
      </c>
      <c r="B15" s="205">
        <v>222</v>
      </c>
      <c r="C15" s="145">
        <v>21</v>
      </c>
      <c r="D15" s="145">
        <v>15</v>
      </c>
      <c r="E15" s="145">
        <v>9</v>
      </c>
      <c r="F15" s="145">
        <v>6</v>
      </c>
      <c r="G15" s="145">
        <v>9</v>
      </c>
      <c r="H15" s="145">
        <v>15</v>
      </c>
      <c r="I15" s="145">
        <v>9</v>
      </c>
      <c r="J15" s="145">
        <v>6</v>
      </c>
      <c r="K15" s="145">
        <v>9</v>
      </c>
      <c r="L15" s="145">
        <v>12</v>
      </c>
      <c r="M15" s="145">
        <v>6</v>
      </c>
      <c r="N15" s="207"/>
      <c r="O15" s="148">
        <f t="shared" si="0"/>
        <v>117</v>
      </c>
      <c r="P15" s="199" t="s">
        <v>168</v>
      </c>
      <c r="Q15" s="16">
        <f t="shared" si="1"/>
        <v>45</v>
      </c>
    </row>
    <row r="16" spans="1:17" s="196" customFormat="1" ht="16.5" customHeight="1">
      <c r="A16" s="57">
        <v>11</v>
      </c>
      <c r="B16" s="197">
        <v>293</v>
      </c>
      <c r="C16" s="146">
        <v>21</v>
      </c>
      <c r="D16" s="146">
        <v>12</v>
      </c>
      <c r="E16" s="146">
        <v>0</v>
      </c>
      <c r="F16" s="146">
        <v>12</v>
      </c>
      <c r="G16" s="146">
        <v>15</v>
      </c>
      <c r="H16" s="146">
        <v>12</v>
      </c>
      <c r="I16" s="146">
        <v>9</v>
      </c>
      <c r="J16" s="146">
        <v>9</v>
      </c>
      <c r="K16" s="146">
        <v>9</v>
      </c>
      <c r="L16" s="146">
        <v>9</v>
      </c>
      <c r="M16" s="146">
        <v>6</v>
      </c>
      <c r="N16" s="198"/>
      <c r="O16" s="148">
        <f t="shared" si="0"/>
        <v>114</v>
      </c>
      <c r="P16" s="204" t="s">
        <v>130</v>
      </c>
      <c r="Q16" s="16">
        <f t="shared" si="1"/>
        <v>33</v>
      </c>
    </row>
    <row r="17" spans="1:17" s="196" customFormat="1" ht="16.5" customHeight="1">
      <c r="A17" s="57">
        <v>12</v>
      </c>
      <c r="B17" s="205">
        <v>283</v>
      </c>
      <c r="C17" s="145">
        <v>21</v>
      </c>
      <c r="D17" s="145">
        <v>12</v>
      </c>
      <c r="E17" s="145">
        <v>0</v>
      </c>
      <c r="F17" s="145">
        <v>9</v>
      </c>
      <c r="G17" s="145">
        <v>15</v>
      </c>
      <c r="H17" s="145">
        <v>15</v>
      </c>
      <c r="I17" s="145">
        <v>9</v>
      </c>
      <c r="J17" s="145">
        <v>9</v>
      </c>
      <c r="K17" s="145">
        <v>9</v>
      </c>
      <c r="L17" s="145">
        <v>9</v>
      </c>
      <c r="M17" s="145">
        <v>6</v>
      </c>
      <c r="N17" s="145"/>
      <c r="O17" s="148">
        <f t="shared" si="0"/>
        <v>114</v>
      </c>
      <c r="P17" s="204" t="s">
        <v>130</v>
      </c>
      <c r="Q17" s="16">
        <f t="shared" si="1"/>
        <v>33</v>
      </c>
    </row>
    <row r="18" spans="1:17" s="196" customFormat="1" ht="16.5" customHeight="1">
      <c r="A18" s="57">
        <v>13</v>
      </c>
      <c r="B18" s="205">
        <v>235</v>
      </c>
      <c r="C18" s="146">
        <v>18</v>
      </c>
      <c r="D18" s="146">
        <v>9</v>
      </c>
      <c r="E18" s="146">
        <v>6</v>
      </c>
      <c r="F18" s="146">
        <v>9</v>
      </c>
      <c r="G18" s="146">
        <v>12</v>
      </c>
      <c r="H18" s="146">
        <v>15</v>
      </c>
      <c r="I18" s="146">
        <v>9</v>
      </c>
      <c r="J18" s="146">
        <v>9</v>
      </c>
      <c r="K18" s="146">
        <v>9</v>
      </c>
      <c r="L18" s="146">
        <v>12</v>
      </c>
      <c r="M18" s="146">
        <v>3</v>
      </c>
      <c r="N18" s="198"/>
      <c r="O18" s="148">
        <f t="shared" si="0"/>
        <v>111</v>
      </c>
      <c r="P18" s="199" t="s">
        <v>136</v>
      </c>
      <c r="Q18" s="16">
        <f t="shared" si="1"/>
        <v>33</v>
      </c>
    </row>
    <row r="19" spans="1:17" s="196" customFormat="1" ht="16.5" customHeight="1">
      <c r="A19" s="57">
        <v>14</v>
      </c>
      <c r="B19" s="197">
        <v>328</v>
      </c>
      <c r="C19" s="146">
        <v>18</v>
      </c>
      <c r="D19" s="146">
        <v>12</v>
      </c>
      <c r="E19" s="146">
        <v>9</v>
      </c>
      <c r="F19" s="146">
        <v>6</v>
      </c>
      <c r="G19" s="146">
        <v>9</v>
      </c>
      <c r="H19" s="146">
        <v>15</v>
      </c>
      <c r="I19" s="146">
        <v>9</v>
      </c>
      <c r="J19" s="146">
        <v>9</v>
      </c>
      <c r="K19" s="146">
        <v>9</v>
      </c>
      <c r="L19" s="146">
        <v>12</v>
      </c>
      <c r="M19" s="146">
        <v>3</v>
      </c>
      <c r="N19" s="198"/>
      <c r="O19" s="148">
        <f t="shared" si="0"/>
        <v>111</v>
      </c>
      <c r="P19" s="199" t="s">
        <v>138</v>
      </c>
      <c r="Q19" s="16">
        <f t="shared" si="1"/>
        <v>39</v>
      </c>
    </row>
    <row r="20" spans="1:17" s="196" customFormat="1" ht="16.5" customHeight="1">
      <c r="A20" s="57">
        <v>15</v>
      </c>
      <c r="B20" s="201">
        <v>323</v>
      </c>
      <c r="C20" s="202">
        <v>21</v>
      </c>
      <c r="D20" s="202">
        <v>9</v>
      </c>
      <c r="E20" s="202">
        <v>6</v>
      </c>
      <c r="F20" s="202">
        <v>9</v>
      </c>
      <c r="G20" s="202">
        <v>15</v>
      </c>
      <c r="H20" s="202">
        <v>12</v>
      </c>
      <c r="I20" s="202">
        <v>9</v>
      </c>
      <c r="J20" s="202">
        <v>9</v>
      </c>
      <c r="K20" s="202">
        <v>9</v>
      </c>
      <c r="L20" s="202">
        <v>9</v>
      </c>
      <c r="M20" s="202"/>
      <c r="N20" s="203"/>
      <c r="O20" s="148">
        <f t="shared" si="0"/>
        <v>108</v>
      </c>
      <c r="P20" s="204" t="s">
        <v>130</v>
      </c>
      <c r="Q20" s="16">
        <f t="shared" si="1"/>
        <v>36</v>
      </c>
    </row>
    <row r="21" spans="1:17" s="196" customFormat="1" ht="16.5" customHeight="1">
      <c r="A21" s="57">
        <v>16</v>
      </c>
      <c r="B21" s="205">
        <v>236</v>
      </c>
      <c r="C21" s="146">
        <v>18</v>
      </c>
      <c r="D21" s="146">
        <v>12</v>
      </c>
      <c r="E21" s="146">
        <v>6</v>
      </c>
      <c r="F21" s="146">
        <v>6</v>
      </c>
      <c r="G21" s="146">
        <v>9</v>
      </c>
      <c r="H21" s="146">
        <v>15</v>
      </c>
      <c r="I21" s="146">
        <v>12</v>
      </c>
      <c r="J21" s="146">
        <v>9</v>
      </c>
      <c r="K21" s="146">
        <v>9</v>
      </c>
      <c r="L21" s="146">
        <v>9</v>
      </c>
      <c r="M21" s="146">
        <v>3</v>
      </c>
      <c r="N21" s="147"/>
      <c r="O21" s="148">
        <f t="shared" si="0"/>
        <v>108</v>
      </c>
      <c r="P21" s="199" t="s">
        <v>139</v>
      </c>
      <c r="Q21" s="16">
        <f t="shared" si="1"/>
        <v>36</v>
      </c>
    </row>
    <row r="22" spans="1:17" s="196" customFormat="1" ht="16.5" customHeight="1">
      <c r="A22" s="57">
        <v>17</v>
      </c>
      <c r="B22" s="205">
        <v>226</v>
      </c>
      <c r="C22" s="145">
        <v>15</v>
      </c>
      <c r="D22" s="145">
        <v>9</v>
      </c>
      <c r="E22" s="145">
        <v>6</v>
      </c>
      <c r="F22" s="145">
        <v>6</v>
      </c>
      <c r="G22" s="145">
        <v>9</v>
      </c>
      <c r="H22" s="145">
        <v>15</v>
      </c>
      <c r="I22" s="145">
        <v>12</v>
      </c>
      <c r="J22" s="145">
        <v>9</v>
      </c>
      <c r="K22" s="145">
        <v>9</v>
      </c>
      <c r="L22" s="145">
        <v>9</v>
      </c>
      <c r="M22" s="145">
        <v>3</v>
      </c>
      <c r="N22" s="145"/>
      <c r="O22" s="148">
        <f t="shared" si="0"/>
        <v>102</v>
      </c>
      <c r="P22" s="199" t="s">
        <v>139</v>
      </c>
      <c r="Q22" s="16">
        <f t="shared" si="1"/>
        <v>30</v>
      </c>
    </row>
    <row r="23" spans="1:17" s="196" customFormat="1" ht="16.5" customHeight="1">
      <c r="A23" s="57">
        <v>18</v>
      </c>
      <c r="B23" s="197">
        <v>245</v>
      </c>
      <c r="C23" s="146">
        <v>18</v>
      </c>
      <c r="D23" s="146">
        <v>12</v>
      </c>
      <c r="E23" s="146">
        <v>9</v>
      </c>
      <c r="F23" s="146">
        <v>6</v>
      </c>
      <c r="G23" s="146">
        <v>0</v>
      </c>
      <c r="H23" s="146">
        <v>15</v>
      </c>
      <c r="I23" s="146">
        <v>9</v>
      </c>
      <c r="J23" s="146">
        <v>9</v>
      </c>
      <c r="K23" s="146">
        <v>9</v>
      </c>
      <c r="L23" s="146">
        <v>12</v>
      </c>
      <c r="M23" s="146"/>
      <c r="N23" s="198"/>
      <c r="O23" s="148">
        <f t="shared" si="0"/>
        <v>99</v>
      </c>
      <c r="P23" s="199" t="s">
        <v>137</v>
      </c>
      <c r="Q23" s="16">
        <f t="shared" si="1"/>
        <v>39</v>
      </c>
    </row>
    <row r="24" spans="1:17" s="196" customFormat="1" ht="16.5" customHeight="1">
      <c r="A24" s="57">
        <v>19</v>
      </c>
      <c r="B24" s="197">
        <v>261</v>
      </c>
      <c r="C24" s="146">
        <v>18</v>
      </c>
      <c r="D24" s="146">
        <v>9</v>
      </c>
      <c r="E24" s="146">
        <v>0</v>
      </c>
      <c r="F24" s="146">
        <v>6</v>
      </c>
      <c r="G24" s="146">
        <v>12</v>
      </c>
      <c r="H24" s="146">
        <v>12</v>
      </c>
      <c r="I24" s="146">
        <v>6</v>
      </c>
      <c r="J24" s="146">
        <v>9</v>
      </c>
      <c r="K24" s="146">
        <v>9</v>
      </c>
      <c r="L24" s="146"/>
      <c r="M24" s="146"/>
      <c r="N24" s="198"/>
      <c r="O24" s="148">
        <f t="shared" si="0"/>
        <v>81</v>
      </c>
      <c r="P24" s="199" t="s">
        <v>168</v>
      </c>
      <c r="Q24" s="16">
        <f t="shared" si="1"/>
        <v>27</v>
      </c>
    </row>
    <row r="25" spans="1:17" s="196" customFormat="1" ht="16.5" customHeight="1">
      <c r="A25" s="57">
        <v>20</v>
      </c>
      <c r="B25" s="197">
        <v>294</v>
      </c>
      <c r="C25" s="146">
        <v>12</v>
      </c>
      <c r="D25" s="146">
        <v>0</v>
      </c>
      <c r="E25" s="146">
        <v>0</v>
      </c>
      <c r="F25" s="146">
        <v>0</v>
      </c>
      <c r="G25" s="146">
        <v>9</v>
      </c>
      <c r="H25" s="146">
        <v>15</v>
      </c>
      <c r="I25" s="146">
        <v>9</v>
      </c>
      <c r="J25" s="146">
        <v>6</v>
      </c>
      <c r="K25" s="146">
        <v>9</v>
      </c>
      <c r="L25" s="146">
        <v>12</v>
      </c>
      <c r="M25" s="146"/>
      <c r="N25" s="198"/>
      <c r="O25" s="148">
        <f t="shared" si="0"/>
        <v>72</v>
      </c>
      <c r="P25" s="199" t="s">
        <v>138</v>
      </c>
      <c r="Q25" s="16">
        <f t="shared" si="1"/>
        <v>12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>IF(B26="","",SUM(C26:M26)-(N26))</f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>IF(B27="","",SUM(C27:M27)-(N27))</f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>IF(B28="","",SUM(C28:M28)-(N28))</f>
      </c>
      <c r="P28" s="204"/>
      <c r="Q28" s="16">
        <f t="shared" si="1"/>
        <v>0</v>
      </c>
    </row>
    <row r="29" spans="1:81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>IF(B29="","",SUM(C29:M29)-(N29))</f>
      </c>
      <c r="P29" s="204"/>
      <c r="Q29" s="16">
        <f t="shared" si="1"/>
        <v>0</v>
      </c>
      <c r="CC29" s="196" t="s">
        <v>13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8"/>
  <sheetViews>
    <sheetView zoomScale="80" zoomScaleNormal="80" zoomScalePageLayoutView="0" workbookViewId="0" topLeftCell="A1">
      <pane ySplit="2" topLeftCell="A3" activePane="bottomLeft" state="frozen"/>
      <selection pane="topLeft" activeCell="AA18" sqref="AA18"/>
      <selection pane="bottomLeft" activeCell="Y17" sqref="Y17"/>
    </sheetView>
  </sheetViews>
  <sheetFormatPr defaultColWidth="9.140625" defaultRowHeight="15.75" customHeight="1"/>
  <cols>
    <col min="1" max="1" width="3.8515625" style="1" bestFit="1" customWidth="1"/>
    <col min="2" max="2" width="29.57421875" style="12" customWidth="1"/>
    <col min="3" max="3" width="7.7109375" style="1" customWidth="1"/>
    <col min="4" max="4" width="7.7109375" style="219" customWidth="1"/>
    <col min="5" max="5" width="7.7109375" style="3" customWidth="1"/>
    <col min="6" max="17" width="7.7109375" style="9" customWidth="1"/>
    <col min="18" max="18" width="7.7109375" style="1" customWidth="1"/>
    <col min="19" max="19" width="9.28125" style="15" bestFit="1" customWidth="1"/>
    <col min="20" max="20" width="5.421875" style="13" bestFit="1" customWidth="1"/>
    <col min="21" max="21" width="18.00390625" style="2" bestFit="1" customWidth="1"/>
    <col min="22" max="16384" width="9.140625" style="1" customWidth="1"/>
  </cols>
  <sheetData>
    <row r="1" spans="1:21" ht="22.5">
      <c r="A1" s="304" t="s">
        <v>34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2" s="131" customFormat="1" ht="16.5" customHeight="1" thickBot="1">
      <c r="A2" s="174" t="s">
        <v>59</v>
      </c>
      <c r="B2" s="175" t="s">
        <v>35</v>
      </c>
      <c r="C2" s="176" t="s">
        <v>27</v>
      </c>
      <c r="D2" s="215" t="s">
        <v>0</v>
      </c>
      <c r="E2" s="177" t="s">
        <v>1</v>
      </c>
      <c r="F2" s="178" t="s">
        <v>2</v>
      </c>
      <c r="G2" s="178" t="s">
        <v>3</v>
      </c>
      <c r="H2" s="178" t="s">
        <v>4</v>
      </c>
      <c r="I2" s="178" t="s">
        <v>21</v>
      </c>
      <c r="J2" s="178" t="s">
        <v>5</v>
      </c>
      <c r="K2" s="178" t="s">
        <v>6</v>
      </c>
      <c r="L2" s="178" t="s">
        <v>7</v>
      </c>
      <c r="M2" s="178" t="s">
        <v>8</v>
      </c>
      <c r="N2" s="178" t="s">
        <v>19</v>
      </c>
      <c r="O2" s="178" t="s">
        <v>22</v>
      </c>
      <c r="P2" s="178" t="s">
        <v>17</v>
      </c>
      <c r="Q2" s="179" t="s">
        <v>9</v>
      </c>
      <c r="R2" s="178" t="s">
        <v>15</v>
      </c>
      <c r="S2" s="178" t="s">
        <v>16</v>
      </c>
      <c r="T2" s="180" t="s">
        <v>10</v>
      </c>
      <c r="U2" s="181" t="s">
        <v>29</v>
      </c>
      <c r="V2" s="132"/>
    </row>
    <row r="3" spans="1:21" ht="16.5" customHeight="1">
      <c r="A3" s="286">
        <v>29</v>
      </c>
      <c r="B3" s="282" t="s">
        <v>146</v>
      </c>
      <c r="C3" s="301" t="s">
        <v>147</v>
      </c>
      <c r="D3" s="218">
        <v>187</v>
      </c>
      <c r="E3" s="129" t="s">
        <v>11</v>
      </c>
      <c r="F3" s="122">
        <v>24</v>
      </c>
      <c r="G3" s="122">
        <v>15</v>
      </c>
      <c r="H3" s="122">
        <v>9</v>
      </c>
      <c r="I3" s="122">
        <v>12</v>
      </c>
      <c r="J3" s="122">
        <v>9</v>
      </c>
      <c r="K3" s="122">
        <v>12</v>
      </c>
      <c r="L3" s="122">
        <v>9</v>
      </c>
      <c r="M3" s="122">
        <v>9</v>
      </c>
      <c r="N3" s="122">
        <v>12</v>
      </c>
      <c r="O3" s="122">
        <v>9</v>
      </c>
      <c r="P3" s="122">
        <v>6</v>
      </c>
      <c r="Q3" s="123"/>
      <c r="R3" s="124">
        <f>IF(D3="","",SUM(F3:P3)-(Q3))</f>
        <v>126</v>
      </c>
      <c r="S3" s="125" t="s">
        <v>18</v>
      </c>
      <c r="T3" s="292">
        <v>1</v>
      </c>
      <c r="U3" s="126">
        <f>SUM(F3:H3)</f>
        <v>48</v>
      </c>
    </row>
    <row r="4" spans="1:21" ht="16.5" customHeight="1">
      <c r="A4" s="286"/>
      <c r="B4" s="283"/>
      <c r="C4" s="302"/>
      <c r="D4" s="217">
        <v>162</v>
      </c>
      <c r="E4" s="129" t="s">
        <v>12</v>
      </c>
      <c r="F4" s="118">
        <v>24</v>
      </c>
      <c r="G4" s="118">
        <v>15</v>
      </c>
      <c r="H4" s="118">
        <v>9</v>
      </c>
      <c r="I4" s="118">
        <v>12</v>
      </c>
      <c r="J4" s="118">
        <v>12</v>
      </c>
      <c r="K4" s="118">
        <v>15</v>
      </c>
      <c r="L4" s="118">
        <v>6</v>
      </c>
      <c r="M4" s="118">
        <v>12</v>
      </c>
      <c r="N4" s="118">
        <v>9</v>
      </c>
      <c r="O4" s="118">
        <v>12</v>
      </c>
      <c r="P4" s="118">
        <v>6</v>
      </c>
      <c r="Q4" s="8"/>
      <c r="R4" s="116">
        <f>IF(D4="","",SUM(F4:P4)-(Q4))</f>
        <v>132</v>
      </c>
      <c r="S4" s="120">
        <v>2</v>
      </c>
      <c r="T4" s="293"/>
      <c r="U4" s="127">
        <f>SUM(F4:H4)</f>
        <v>48</v>
      </c>
    </row>
    <row r="5" spans="1:21" ht="16.5" customHeight="1">
      <c r="A5" s="286"/>
      <c r="B5" s="283"/>
      <c r="C5" s="302"/>
      <c r="D5" s="217">
        <v>165</v>
      </c>
      <c r="E5" s="129" t="s">
        <v>13</v>
      </c>
      <c r="F5" s="118">
        <v>24</v>
      </c>
      <c r="G5" s="118">
        <v>15</v>
      </c>
      <c r="H5" s="118">
        <v>6</v>
      </c>
      <c r="I5" s="118">
        <v>12</v>
      </c>
      <c r="J5" s="118">
        <v>9</v>
      </c>
      <c r="K5" s="118">
        <v>15</v>
      </c>
      <c r="L5" s="118">
        <v>6</v>
      </c>
      <c r="M5" s="118">
        <v>12</v>
      </c>
      <c r="N5" s="118">
        <v>12</v>
      </c>
      <c r="O5" s="118">
        <v>12</v>
      </c>
      <c r="P5" s="118">
        <v>6</v>
      </c>
      <c r="Q5" s="8"/>
      <c r="R5" s="116">
        <f>IF(D5="","",SUM(F5:P5)-(Q5))</f>
        <v>129</v>
      </c>
      <c r="S5" s="295">
        <f>SUM(R3:R6)+S4</f>
        <v>518</v>
      </c>
      <c r="T5" s="296"/>
      <c r="U5" s="127">
        <f>SUM(F5:H5)</f>
        <v>45</v>
      </c>
    </row>
    <row r="6" spans="1:21" ht="16.5" customHeight="1">
      <c r="A6" s="286"/>
      <c r="B6" s="283"/>
      <c r="C6" s="302"/>
      <c r="D6" s="217">
        <v>188</v>
      </c>
      <c r="E6" s="129" t="s">
        <v>14</v>
      </c>
      <c r="F6" s="119">
        <v>24</v>
      </c>
      <c r="G6" s="119">
        <v>15</v>
      </c>
      <c r="H6" s="119">
        <v>9</v>
      </c>
      <c r="I6" s="119">
        <v>12</v>
      </c>
      <c r="J6" s="119">
        <v>15</v>
      </c>
      <c r="K6" s="119">
        <v>12</v>
      </c>
      <c r="L6" s="119">
        <v>9</v>
      </c>
      <c r="M6" s="119">
        <v>9</v>
      </c>
      <c r="N6" s="119">
        <v>6</v>
      </c>
      <c r="O6" s="119">
        <v>12</v>
      </c>
      <c r="P6" s="119">
        <v>6</v>
      </c>
      <c r="Q6" s="10"/>
      <c r="R6" s="117">
        <f>IF(D6="","",SUM(F6:P6)-(Q6))</f>
        <v>129</v>
      </c>
      <c r="S6" s="297"/>
      <c r="T6" s="298"/>
      <c r="U6" s="127">
        <f>SUM(F6:H6)</f>
        <v>48</v>
      </c>
    </row>
    <row r="7" spans="1:21" ht="16.5" customHeight="1" thickBot="1">
      <c r="A7" s="287"/>
      <c r="B7" s="306"/>
      <c r="C7" s="302"/>
      <c r="D7" s="307" t="s">
        <v>28</v>
      </c>
      <c r="E7" s="308"/>
      <c r="F7" s="118">
        <f aca="true" t="shared" si="0" ref="F7:Q7">SUM(F3:F6)</f>
        <v>96</v>
      </c>
      <c r="G7" s="118">
        <f t="shared" si="0"/>
        <v>60</v>
      </c>
      <c r="H7" s="118">
        <f t="shared" si="0"/>
        <v>33</v>
      </c>
      <c r="I7" s="118">
        <f t="shared" si="0"/>
        <v>48</v>
      </c>
      <c r="J7" s="118">
        <f t="shared" si="0"/>
        <v>45</v>
      </c>
      <c r="K7" s="118">
        <f t="shared" si="0"/>
        <v>54</v>
      </c>
      <c r="L7" s="118">
        <f t="shared" si="0"/>
        <v>30</v>
      </c>
      <c r="M7" s="118">
        <f t="shared" si="0"/>
        <v>42</v>
      </c>
      <c r="N7" s="118">
        <f t="shared" si="0"/>
        <v>39</v>
      </c>
      <c r="O7" s="118">
        <f t="shared" si="0"/>
        <v>45</v>
      </c>
      <c r="P7" s="118">
        <f t="shared" si="0"/>
        <v>24</v>
      </c>
      <c r="Q7" s="118">
        <f t="shared" si="0"/>
        <v>0</v>
      </c>
      <c r="R7" s="220"/>
      <c r="S7" s="297"/>
      <c r="T7" s="298"/>
      <c r="U7" s="221">
        <f>SUM(U3:U6)</f>
        <v>189</v>
      </c>
    </row>
    <row r="8" spans="1:21" ht="16.5" customHeight="1">
      <c r="A8" s="286">
        <v>10</v>
      </c>
      <c r="B8" s="282" t="s">
        <v>86</v>
      </c>
      <c r="C8" s="301" t="s">
        <v>87</v>
      </c>
      <c r="D8" s="218">
        <v>351</v>
      </c>
      <c r="E8" s="129" t="s">
        <v>11</v>
      </c>
      <c r="F8" s="122">
        <v>21</v>
      </c>
      <c r="G8" s="122">
        <v>12</v>
      </c>
      <c r="H8" s="122">
        <v>9</v>
      </c>
      <c r="I8" s="122">
        <v>9</v>
      </c>
      <c r="J8" s="122">
        <v>15</v>
      </c>
      <c r="K8" s="122">
        <v>12</v>
      </c>
      <c r="L8" s="122">
        <v>12</v>
      </c>
      <c r="M8" s="122">
        <v>9</v>
      </c>
      <c r="N8" s="122">
        <v>12</v>
      </c>
      <c r="O8" s="122">
        <v>9</v>
      </c>
      <c r="P8" s="122">
        <v>6</v>
      </c>
      <c r="Q8" s="123"/>
      <c r="R8" s="124">
        <f>IF(D8="","",SUM(F8:P8)-(Q8))</f>
        <v>126</v>
      </c>
      <c r="S8" s="125" t="s">
        <v>18</v>
      </c>
      <c r="T8" s="292">
        <v>2</v>
      </c>
      <c r="U8" s="126">
        <f>SUM(F8:H8)</f>
        <v>42</v>
      </c>
    </row>
    <row r="9" spans="1:21" ht="16.5" customHeight="1">
      <c r="A9" s="286"/>
      <c r="B9" s="283"/>
      <c r="C9" s="302"/>
      <c r="D9" s="217">
        <v>361</v>
      </c>
      <c r="E9" s="129" t="s">
        <v>12</v>
      </c>
      <c r="F9" s="118">
        <v>18</v>
      </c>
      <c r="G9" s="118">
        <v>15</v>
      </c>
      <c r="H9" s="118">
        <v>9</v>
      </c>
      <c r="I9" s="118">
        <v>6</v>
      </c>
      <c r="J9" s="118">
        <v>15</v>
      </c>
      <c r="K9" s="118">
        <v>15</v>
      </c>
      <c r="L9" s="118">
        <v>9</v>
      </c>
      <c r="M9" s="118">
        <v>9</v>
      </c>
      <c r="N9" s="118">
        <v>12</v>
      </c>
      <c r="O9" s="118">
        <v>9</v>
      </c>
      <c r="P9" s="118">
        <v>6</v>
      </c>
      <c r="Q9" s="8"/>
      <c r="R9" s="116">
        <f>IF(D9="","",SUM(F9:P9)-(Q9))</f>
        <v>123</v>
      </c>
      <c r="S9" s="120">
        <v>2</v>
      </c>
      <c r="T9" s="293"/>
      <c r="U9" s="127">
        <f>SUM(F9:H9)</f>
        <v>42</v>
      </c>
    </row>
    <row r="10" spans="1:21" ht="16.5" customHeight="1">
      <c r="A10" s="286"/>
      <c r="B10" s="283"/>
      <c r="C10" s="302"/>
      <c r="D10" s="217">
        <v>367</v>
      </c>
      <c r="E10" s="129" t="s">
        <v>13</v>
      </c>
      <c r="F10" s="118">
        <v>21</v>
      </c>
      <c r="G10" s="118">
        <v>12</v>
      </c>
      <c r="H10" s="118">
        <v>9</v>
      </c>
      <c r="I10" s="118">
        <v>6</v>
      </c>
      <c r="J10" s="118">
        <v>15</v>
      </c>
      <c r="K10" s="118">
        <v>15</v>
      </c>
      <c r="L10" s="118">
        <v>12</v>
      </c>
      <c r="M10" s="118">
        <v>9</v>
      </c>
      <c r="N10" s="118">
        <v>12</v>
      </c>
      <c r="O10" s="118">
        <v>9</v>
      </c>
      <c r="P10" s="118">
        <v>6</v>
      </c>
      <c r="Q10" s="8"/>
      <c r="R10" s="116">
        <f>IF(D10="","",SUM(F10:P10)-(Q10))</f>
        <v>126</v>
      </c>
      <c r="S10" s="295">
        <f>SUM(R8:R11)+S9</f>
        <v>506</v>
      </c>
      <c r="T10" s="296"/>
      <c r="U10" s="127">
        <f>SUM(F10:H10)</f>
        <v>42</v>
      </c>
    </row>
    <row r="11" spans="1:21" ht="16.5" customHeight="1">
      <c r="A11" s="286"/>
      <c r="B11" s="283"/>
      <c r="C11" s="302"/>
      <c r="D11" s="217">
        <v>343</v>
      </c>
      <c r="E11" s="129" t="s">
        <v>14</v>
      </c>
      <c r="F11" s="119">
        <v>21</v>
      </c>
      <c r="G11" s="119">
        <v>15</v>
      </c>
      <c r="H11" s="119">
        <v>9</v>
      </c>
      <c r="I11" s="119">
        <v>9</v>
      </c>
      <c r="J11" s="119">
        <v>12</v>
      </c>
      <c r="K11" s="119">
        <v>15</v>
      </c>
      <c r="L11" s="119">
        <v>9</v>
      </c>
      <c r="M11" s="119">
        <v>9</v>
      </c>
      <c r="N11" s="119">
        <v>12</v>
      </c>
      <c r="O11" s="119">
        <v>12</v>
      </c>
      <c r="P11" s="119">
        <v>6</v>
      </c>
      <c r="Q11" s="10"/>
      <c r="R11" s="117">
        <f>IF(D11="","",SUM(F11:P11)-(Q11))</f>
        <v>129</v>
      </c>
      <c r="S11" s="297"/>
      <c r="T11" s="298"/>
      <c r="U11" s="127">
        <f>SUM(F11:H11)</f>
        <v>45</v>
      </c>
    </row>
    <row r="12" spans="1:21" ht="16.5" customHeight="1" thickBot="1">
      <c r="A12" s="287"/>
      <c r="B12" s="284"/>
      <c r="C12" s="303"/>
      <c r="D12" s="290" t="s">
        <v>28</v>
      </c>
      <c r="E12" s="291"/>
      <c r="F12" s="130">
        <f aca="true" t="shared" si="1" ref="F12:Q12">SUM(F8:F11)</f>
        <v>81</v>
      </c>
      <c r="G12" s="130">
        <f t="shared" si="1"/>
        <v>54</v>
      </c>
      <c r="H12" s="130">
        <f t="shared" si="1"/>
        <v>36</v>
      </c>
      <c r="I12" s="130">
        <f t="shared" si="1"/>
        <v>30</v>
      </c>
      <c r="J12" s="130">
        <f t="shared" si="1"/>
        <v>57</v>
      </c>
      <c r="K12" s="130">
        <f t="shared" si="1"/>
        <v>57</v>
      </c>
      <c r="L12" s="130">
        <f t="shared" si="1"/>
        <v>42</v>
      </c>
      <c r="M12" s="130">
        <f t="shared" si="1"/>
        <v>36</v>
      </c>
      <c r="N12" s="130">
        <f t="shared" si="1"/>
        <v>48</v>
      </c>
      <c r="O12" s="130">
        <f t="shared" si="1"/>
        <v>39</v>
      </c>
      <c r="P12" s="130">
        <f t="shared" si="1"/>
        <v>24</v>
      </c>
      <c r="Q12" s="130">
        <f t="shared" si="1"/>
        <v>0</v>
      </c>
      <c r="R12" s="106"/>
      <c r="S12" s="299"/>
      <c r="T12" s="300"/>
      <c r="U12" s="128">
        <f>SUM(U8:U11)</f>
        <v>171</v>
      </c>
    </row>
    <row r="13" spans="1:21" ht="16.5" customHeight="1">
      <c r="A13" s="285">
        <v>5</v>
      </c>
      <c r="B13" s="282" t="s">
        <v>79</v>
      </c>
      <c r="C13" s="301" t="s">
        <v>94</v>
      </c>
      <c r="D13" s="218">
        <v>134</v>
      </c>
      <c r="E13" s="129" t="s">
        <v>11</v>
      </c>
      <c r="F13" s="122">
        <v>18</v>
      </c>
      <c r="G13" s="122">
        <v>15</v>
      </c>
      <c r="H13" s="122">
        <v>9</v>
      </c>
      <c r="I13" s="122">
        <v>9</v>
      </c>
      <c r="J13" s="122">
        <v>12</v>
      </c>
      <c r="K13" s="122">
        <v>12</v>
      </c>
      <c r="L13" s="122">
        <v>9</v>
      </c>
      <c r="M13" s="122">
        <v>9</v>
      </c>
      <c r="N13" s="122">
        <v>9</v>
      </c>
      <c r="O13" s="122">
        <v>12</v>
      </c>
      <c r="P13" s="122">
        <v>6</v>
      </c>
      <c r="Q13" s="123"/>
      <c r="R13" s="124">
        <f>IF(D13="","",SUM(F13:P13)-(Q13))</f>
        <v>120</v>
      </c>
      <c r="S13" s="125" t="s">
        <v>18</v>
      </c>
      <c r="T13" s="292">
        <v>3</v>
      </c>
      <c r="U13" s="126">
        <f>SUM(F13:H13)</f>
        <v>42</v>
      </c>
    </row>
    <row r="14" spans="1:21" ht="16.5" customHeight="1">
      <c r="A14" s="286"/>
      <c r="B14" s="283"/>
      <c r="C14" s="302"/>
      <c r="D14" s="217">
        <v>120</v>
      </c>
      <c r="E14" s="129" t="s">
        <v>12</v>
      </c>
      <c r="F14" s="118">
        <v>24</v>
      </c>
      <c r="G14" s="118">
        <v>15</v>
      </c>
      <c r="H14" s="118">
        <v>9</v>
      </c>
      <c r="I14" s="118">
        <v>12</v>
      </c>
      <c r="J14" s="118">
        <v>12</v>
      </c>
      <c r="K14" s="118">
        <v>15</v>
      </c>
      <c r="L14" s="118">
        <v>9</v>
      </c>
      <c r="M14" s="118">
        <v>9</v>
      </c>
      <c r="N14" s="118">
        <v>12</v>
      </c>
      <c r="O14" s="118">
        <v>9</v>
      </c>
      <c r="P14" s="118">
        <v>6</v>
      </c>
      <c r="Q14" s="8"/>
      <c r="R14" s="116">
        <f>IF(D14="","",SUM(F14:P14)-(Q14))</f>
        <v>132</v>
      </c>
      <c r="S14" s="120">
        <v>2</v>
      </c>
      <c r="T14" s="293"/>
      <c r="U14" s="127">
        <f>SUM(F14:H14)</f>
        <v>48</v>
      </c>
    </row>
    <row r="15" spans="1:21" ht="16.5" customHeight="1">
      <c r="A15" s="286"/>
      <c r="B15" s="283"/>
      <c r="C15" s="302"/>
      <c r="D15" s="217">
        <v>113</v>
      </c>
      <c r="E15" s="129" t="s">
        <v>13</v>
      </c>
      <c r="F15" s="118">
        <v>21</v>
      </c>
      <c r="G15" s="118">
        <v>12</v>
      </c>
      <c r="H15" s="118">
        <v>9</v>
      </c>
      <c r="I15" s="118">
        <v>12</v>
      </c>
      <c r="J15" s="118">
        <v>12</v>
      </c>
      <c r="K15" s="118">
        <v>15</v>
      </c>
      <c r="L15" s="118">
        <v>9</v>
      </c>
      <c r="M15" s="118">
        <v>6</v>
      </c>
      <c r="N15" s="118">
        <v>12</v>
      </c>
      <c r="O15" s="118">
        <v>12</v>
      </c>
      <c r="P15" s="118">
        <v>6</v>
      </c>
      <c r="Q15" s="8"/>
      <c r="R15" s="116">
        <f>IF(D15="","",SUM(F15:P15)-(Q15))</f>
        <v>126</v>
      </c>
      <c r="S15" s="295">
        <f>SUM(R13:R16)+S14</f>
        <v>503</v>
      </c>
      <c r="T15" s="296"/>
      <c r="U15" s="127">
        <f>SUM(F15:H15)</f>
        <v>42</v>
      </c>
    </row>
    <row r="16" spans="1:21" ht="16.5" customHeight="1">
      <c r="A16" s="286"/>
      <c r="B16" s="283"/>
      <c r="C16" s="302"/>
      <c r="D16" s="217">
        <v>136</v>
      </c>
      <c r="E16" s="129" t="s">
        <v>14</v>
      </c>
      <c r="F16" s="119">
        <v>24</v>
      </c>
      <c r="G16" s="119">
        <v>12</v>
      </c>
      <c r="H16" s="119">
        <v>9</v>
      </c>
      <c r="I16" s="119">
        <v>12</v>
      </c>
      <c r="J16" s="119">
        <v>12</v>
      </c>
      <c r="K16" s="119">
        <v>12</v>
      </c>
      <c r="L16" s="119">
        <v>9</v>
      </c>
      <c r="M16" s="119">
        <v>9</v>
      </c>
      <c r="N16" s="119">
        <v>9</v>
      </c>
      <c r="O16" s="119">
        <v>9</v>
      </c>
      <c r="P16" s="119">
        <v>6</v>
      </c>
      <c r="Q16" s="10"/>
      <c r="R16" s="117">
        <f>IF(D16="","",SUM(F16:P16)-(Q16))</f>
        <v>123</v>
      </c>
      <c r="S16" s="297"/>
      <c r="T16" s="298"/>
      <c r="U16" s="127">
        <f>SUM(F16:H16)</f>
        <v>45</v>
      </c>
    </row>
    <row r="17" spans="1:21" ht="16.5" customHeight="1" thickBot="1">
      <c r="A17" s="287"/>
      <c r="B17" s="284"/>
      <c r="C17" s="303"/>
      <c r="D17" s="290" t="s">
        <v>28</v>
      </c>
      <c r="E17" s="291"/>
      <c r="F17" s="130">
        <f aca="true" t="shared" si="2" ref="F17:Q17">SUM(F13:F16)</f>
        <v>87</v>
      </c>
      <c r="G17" s="130">
        <f t="shared" si="2"/>
        <v>54</v>
      </c>
      <c r="H17" s="130">
        <f t="shared" si="2"/>
        <v>36</v>
      </c>
      <c r="I17" s="130">
        <f t="shared" si="2"/>
        <v>45</v>
      </c>
      <c r="J17" s="130">
        <f t="shared" si="2"/>
        <v>48</v>
      </c>
      <c r="K17" s="130">
        <f t="shared" si="2"/>
        <v>54</v>
      </c>
      <c r="L17" s="130">
        <f t="shared" si="2"/>
        <v>36</v>
      </c>
      <c r="M17" s="130">
        <f t="shared" si="2"/>
        <v>33</v>
      </c>
      <c r="N17" s="130">
        <f t="shared" si="2"/>
        <v>42</v>
      </c>
      <c r="O17" s="130">
        <f t="shared" si="2"/>
        <v>42</v>
      </c>
      <c r="P17" s="130">
        <f t="shared" si="2"/>
        <v>24</v>
      </c>
      <c r="Q17" s="130">
        <f t="shared" si="2"/>
        <v>0</v>
      </c>
      <c r="R17" s="106"/>
      <c r="S17" s="299"/>
      <c r="T17" s="300"/>
      <c r="U17" s="128">
        <f>SUM(U13:U16)</f>
        <v>177</v>
      </c>
    </row>
    <row r="18" spans="1:21" ht="16.5" customHeight="1">
      <c r="A18" s="285">
        <v>17</v>
      </c>
      <c r="B18" s="282" t="s">
        <v>89</v>
      </c>
      <c r="C18" s="301" t="s">
        <v>90</v>
      </c>
      <c r="D18" s="218">
        <v>104</v>
      </c>
      <c r="E18" s="129" t="s">
        <v>11</v>
      </c>
      <c r="F18" s="122">
        <v>18</v>
      </c>
      <c r="G18" s="122">
        <v>12</v>
      </c>
      <c r="H18" s="122">
        <v>6</v>
      </c>
      <c r="I18" s="122">
        <v>6</v>
      </c>
      <c r="J18" s="122">
        <v>15</v>
      </c>
      <c r="K18" s="122">
        <v>12</v>
      </c>
      <c r="L18" s="122">
        <v>12</v>
      </c>
      <c r="M18" s="122">
        <v>9</v>
      </c>
      <c r="N18" s="122">
        <v>12</v>
      </c>
      <c r="O18" s="122">
        <v>9</v>
      </c>
      <c r="P18" s="122">
        <v>6</v>
      </c>
      <c r="Q18" s="123"/>
      <c r="R18" s="124">
        <f>IF(D18="","",SUM(F18:P18)-(Q18))</f>
        <v>117</v>
      </c>
      <c r="S18" s="125" t="s">
        <v>18</v>
      </c>
      <c r="T18" s="288">
        <v>4</v>
      </c>
      <c r="U18" s="126">
        <f>SUM(F18:H18)</f>
        <v>36</v>
      </c>
    </row>
    <row r="19" spans="1:21" ht="16.5" customHeight="1">
      <c r="A19" s="286"/>
      <c r="B19" s="283"/>
      <c r="C19" s="302"/>
      <c r="D19" s="217">
        <v>120</v>
      </c>
      <c r="E19" s="129" t="s">
        <v>12</v>
      </c>
      <c r="F19" s="118">
        <v>15</v>
      </c>
      <c r="G19" s="118">
        <v>12</v>
      </c>
      <c r="H19" s="118">
        <v>9</v>
      </c>
      <c r="I19" s="118">
        <v>12</v>
      </c>
      <c r="J19" s="118">
        <v>15</v>
      </c>
      <c r="K19" s="118">
        <v>12</v>
      </c>
      <c r="L19" s="118">
        <v>12</v>
      </c>
      <c r="M19" s="118">
        <v>9</v>
      </c>
      <c r="N19" s="118">
        <v>9</v>
      </c>
      <c r="O19" s="118">
        <v>9</v>
      </c>
      <c r="P19" s="118">
        <v>6</v>
      </c>
      <c r="Q19" s="8"/>
      <c r="R19" s="116">
        <f>IF(D19="","",SUM(F19:P19)-(Q19))</f>
        <v>120</v>
      </c>
      <c r="S19" s="120">
        <v>2</v>
      </c>
      <c r="T19" s="289"/>
      <c r="U19" s="127">
        <f>SUM(F19:H19)</f>
        <v>36</v>
      </c>
    </row>
    <row r="20" spans="1:21" ht="16.5" customHeight="1">
      <c r="A20" s="286"/>
      <c r="B20" s="283"/>
      <c r="C20" s="302"/>
      <c r="D20" s="217">
        <v>132</v>
      </c>
      <c r="E20" s="129" t="s">
        <v>13</v>
      </c>
      <c r="F20" s="118">
        <v>15</v>
      </c>
      <c r="G20" s="118">
        <v>12</v>
      </c>
      <c r="H20" s="118">
        <v>6</v>
      </c>
      <c r="I20" s="118">
        <v>9</v>
      </c>
      <c r="J20" s="118">
        <v>15</v>
      </c>
      <c r="K20" s="118">
        <v>12</v>
      </c>
      <c r="L20" s="118">
        <v>9</v>
      </c>
      <c r="M20" s="118">
        <v>9</v>
      </c>
      <c r="N20" s="118">
        <v>12</v>
      </c>
      <c r="O20" s="118">
        <v>9</v>
      </c>
      <c r="P20" s="118">
        <v>6</v>
      </c>
      <c r="Q20" s="8"/>
      <c r="R20" s="116">
        <f>IF(D20="","",SUM(F20:P20)-(Q20))</f>
        <v>114</v>
      </c>
      <c r="S20" s="295">
        <f>SUM(R18:R21)+S19</f>
        <v>473</v>
      </c>
      <c r="T20" s="296"/>
      <c r="U20" s="127">
        <f>SUM(F20:H20)</f>
        <v>33</v>
      </c>
    </row>
    <row r="21" spans="1:21" ht="16.5" customHeight="1">
      <c r="A21" s="286"/>
      <c r="B21" s="283"/>
      <c r="C21" s="302"/>
      <c r="D21" s="217">
        <v>109</v>
      </c>
      <c r="E21" s="129" t="s">
        <v>14</v>
      </c>
      <c r="F21" s="119">
        <v>18</v>
      </c>
      <c r="G21" s="119">
        <v>12</v>
      </c>
      <c r="H21" s="119">
        <v>6</v>
      </c>
      <c r="I21" s="119">
        <v>12</v>
      </c>
      <c r="J21" s="119">
        <v>15</v>
      </c>
      <c r="K21" s="119">
        <v>12</v>
      </c>
      <c r="L21" s="119">
        <v>12</v>
      </c>
      <c r="M21" s="119">
        <v>9</v>
      </c>
      <c r="N21" s="119">
        <v>9</v>
      </c>
      <c r="O21" s="119">
        <v>9</v>
      </c>
      <c r="P21" s="119">
        <v>6</v>
      </c>
      <c r="Q21" s="10"/>
      <c r="R21" s="117">
        <f>IF(D21="","",SUM(F21:P21)-(Q21))</f>
        <v>120</v>
      </c>
      <c r="S21" s="297"/>
      <c r="T21" s="298"/>
      <c r="U21" s="127">
        <f>SUM(F21:H21)</f>
        <v>36</v>
      </c>
    </row>
    <row r="22" spans="1:21" ht="16.5" customHeight="1" thickBot="1">
      <c r="A22" s="287"/>
      <c r="B22" s="284"/>
      <c r="C22" s="303"/>
      <c r="D22" s="290" t="s">
        <v>28</v>
      </c>
      <c r="E22" s="291"/>
      <c r="F22" s="130">
        <f aca="true" t="shared" si="3" ref="F22:Q22">SUM(F18:F21)</f>
        <v>66</v>
      </c>
      <c r="G22" s="130">
        <f t="shared" si="3"/>
        <v>48</v>
      </c>
      <c r="H22" s="130">
        <f t="shared" si="3"/>
        <v>27</v>
      </c>
      <c r="I22" s="130">
        <f t="shared" si="3"/>
        <v>39</v>
      </c>
      <c r="J22" s="130">
        <f t="shared" si="3"/>
        <v>60</v>
      </c>
      <c r="K22" s="130">
        <f t="shared" si="3"/>
        <v>48</v>
      </c>
      <c r="L22" s="130">
        <f t="shared" si="3"/>
        <v>45</v>
      </c>
      <c r="M22" s="130">
        <f t="shared" si="3"/>
        <v>36</v>
      </c>
      <c r="N22" s="130">
        <f t="shared" si="3"/>
        <v>42</v>
      </c>
      <c r="O22" s="130">
        <f t="shared" si="3"/>
        <v>36</v>
      </c>
      <c r="P22" s="130">
        <f t="shared" si="3"/>
        <v>24</v>
      </c>
      <c r="Q22" s="130">
        <f t="shared" si="3"/>
        <v>0</v>
      </c>
      <c r="R22" s="106"/>
      <c r="S22" s="299"/>
      <c r="T22" s="300"/>
      <c r="U22" s="128">
        <f>SUM(U18:U21)</f>
        <v>141</v>
      </c>
    </row>
    <row r="23" spans="1:21" ht="16.5" customHeight="1">
      <c r="A23" s="285">
        <v>14</v>
      </c>
      <c r="B23" s="282" t="s">
        <v>92</v>
      </c>
      <c r="C23" s="301" t="s">
        <v>105</v>
      </c>
      <c r="D23" s="218">
        <v>23</v>
      </c>
      <c r="E23" s="129" t="s">
        <v>11</v>
      </c>
      <c r="F23" s="122">
        <v>21</v>
      </c>
      <c r="G23" s="122">
        <v>12</v>
      </c>
      <c r="H23" s="122">
        <v>9</v>
      </c>
      <c r="I23" s="122">
        <v>12</v>
      </c>
      <c r="J23" s="122">
        <v>0</v>
      </c>
      <c r="K23" s="122">
        <v>12</v>
      </c>
      <c r="L23" s="122">
        <v>9</v>
      </c>
      <c r="M23" s="122">
        <v>12</v>
      </c>
      <c r="N23" s="122">
        <v>12</v>
      </c>
      <c r="O23" s="122">
        <v>9</v>
      </c>
      <c r="P23" s="122">
        <v>3</v>
      </c>
      <c r="Q23" s="123"/>
      <c r="R23" s="124">
        <f>IF(D23="","",SUM(F23:P23)-(Q23))</f>
        <v>111</v>
      </c>
      <c r="S23" s="125" t="s">
        <v>18</v>
      </c>
      <c r="T23" s="288">
        <v>5</v>
      </c>
      <c r="U23" s="126">
        <f>SUM(F23:H23)</f>
        <v>42</v>
      </c>
    </row>
    <row r="24" spans="1:21" ht="16.5" customHeight="1">
      <c r="A24" s="286"/>
      <c r="B24" s="283"/>
      <c r="C24" s="302"/>
      <c r="D24" s="217">
        <v>27</v>
      </c>
      <c r="E24" s="129" t="s">
        <v>12</v>
      </c>
      <c r="F24" s="118">
        <v>21</v>
      </c>
      <c r="G24" s="118">
        <v>12</v>
      </c>
      <c r="H24" s="118">
        <v>6</v>
      </c>
      <c r="I24" s="118">
        <v>12</v>
      </c>
      <c r="J24" s="118">
        <v>15</v>
      </c>
      <c r="K24" s="118">
        <v>12</v>
      </c>
      <c r="L24" s="118">
        <v>6</v>
      </c>
      <c r="M24" s="118">
        <v>6</v>
      </c>
      <c r="N24" s="118">
        <v>12</v>
      </c>
      <c r="O24" s="118">
        <v>12</v>
      </c>
      <c r="P24" s="118">
        <v>6</v>
      </c>
      <c r="Q24" s="8"/>
      <c r="R24" s="116">
        <f>IF(D24="","",SUM(F24:P24)-(Q24))</f>
        <v>120</v>
      </c>
      <c r="S24" s="120"/>
      <c r="T24" s="289"/>
      <c r="U24" s="127">
        <f>SUM(F24:H24)</f>
        <v>39</v>
      </c>
    </row>
    <row r="25" spans="1:21" ht="16.5" customHeight="1">
      <c r="A25" s="286"/>
      <c r="B25" s="283"/>
      <c r="C25" s="302"/>
      <c r="D25" s="217">
        <v>6</v>
      </c>
      <c r="E25" s="129" t="s">
        <v>13</v>
      </c>
      <c r="F25" s="118">
        <v>21</v>
      </c>
      <c r="G25" s="118">
        <v>9</v>
      </c>
      <c r="H25" s="118">
        <v>9</v>
      </c>
      <c r="I25" s="118">
        <v>9</v>
      </c>
      <c r="J25" s="118">
        <v>15</v>
      </c>
      <c r="K25" s="118">
        <v>12</v>
      </c>
      <c r="L25" s="118">
        <v>6</v>
      </c>
      <c r="M25" s="118">
        <v>9</v>
      </c>
      <c r="N25" s="118">
        <v>9</v>
      </c>
      <c r="O25" s="118">
        <v>9</v>
      </c>
      <c r="P25" s="118">
        <v>6</v>
      </c>
      <c r="Q25" s="8"/>
      <c r="R25" s="116">
        <f>IF(D25="","",SUM(F25:P25)-(Q25))</f>
        <v>114</v>
      </c>
      <c r="S25" s="295">
        <f>SUM(R23:R26)+S24</f>
        <v>468</v>
      </c>
      <c r="T25" s="296"/>
      <c r="U25" s="127">
        <f>SUM(F25:H25)</f>
        <v>39</v>
      </c>
    </row>
    <row r="26" spans="1:21" ht="16.5" customHeight="1">
      <c r="A26" s="286"/>
      <c r="B26" s="283"/>
      <c r="C26" s="302"/>
      <c r="D26" s="217">
        <v>9</v>
      </c>
      <c r="E26" s="129" t="s">
        <v>14</v>
      </c>
      <c r="F26" s="119">
        <v>21</v>
      </c>
      <c r="G26" s="119">
        <v>12</v>
      </c>
      <c r="H26" s="119">
        <v>9</v>
      </c>
      <c r="I26" s="119">
        <v>12</v>
      </c>
      <c r="J26" s="119">
        <v>12</v>
      </c>
      <c r="K26" s="119">
        <v>12</v>
      </c>
      <c r="L26" s="119">
        <v>9</v>
      </c>
      <c r="M26" s="119">
        <v>9</v>
      </c>
      <c r="N26" s="119">
        <v>12</v>
      </c>
      <c r="O26" s="119">
        <v>9</v>
      </c>
      <c r="P26" s="119">
        <v>6</v>
      </c>
      <c r="Q26" s="10"/>
      <c r="R26" s="117">
        <f>IF(D26="","",SUM(F26:P26)-(Q26))</f>
        <v>123</v>
      </c>
      <c r="S26" s="297"/>
      <c r="T26" s="298"/>
      <c r="U26" s="127">
        <f>SUM(F26:H26)</f>
        <v>42</v>
      </c>
    </row>
    <row r="27" spans="1:21" ht="16.5" customHeight="1" thickBot="1">
      <c r="A27" s="287"/>
      <c r="B27" s="284"/>
      <c r="C27" s="303"/>
      <c r="D27" s="290" t="s">
        <v>28</v>
      </c>
      <c r="E27" s="291"/>
      <c r="F27" s="130">
        <f aca="true" t="shared" si="4" ref="F27:Q27">SUM(F23:F26)</f>
        <v>84</v>
      </c>
      <c r="G27" s="130">
        <f t="shared" si="4"/>
        <v>45</v>
      </c>
      <c r="H27" s="130">
        <f t="shared" si="4"/>
        <v>33</v>
      </c>
      <c r="I27" s="130">
        <f t="shared" si="4"/>
        <v>45</v>
      </c>
      <c r="J27" s="130">
        <f t="shared" si="4"/>
        <v>42</v>
      </c>
      <c r="K27" s="130">
        <f t="shared" si="4"/>
        <v>48</v>
      </c>
      <c r="L27" s="130">
        <f t="shared" si="4"/>
        <v>30</v>
      </c>
      <c r="M27" s="130">
        <f t="shared" si="4"/>
        <v>36</v>
      </c>
      <c r="N27" s="130">
        <f t="shared" si="4"/>
        <v>45</v>
      </c>
      <c r="O27" s="130">
        <f t="shared" si="4"/>
        <v>39</v>
      </c>
      <c r="P27" s="130">
        <f t="shared" si="4"/>
        <v>21</v>
      </c>
      <c r="Q27" s="130">
        <f t="shared" si="4"/>
        <v>0</v>
      </c>
      <c r="R27" s="106"/>
      <c r="S27" s="299"/>
      <c r="T27" s="300"/>
      <c r="U27" s="128">
        <f>SUM(U23:U26)</f>
        <v>162</v>
      </c>
    </row>
    <row r="28" spans="1:21" ht="16.5" customHeight="1">
      <c r="A28" s="285">
        <v>26</v>
      </c>
      <c r="B28" s="282" t="s">
        <v>171</v>
      </c>
      <c r="C28" s="301" t="s">
        <v>172</v>
      </c>
      <c r="D28" s="218">
        <v>21</v>
      </c>
      <c r="E28" s="129" t="s">
        <v>11</v>
      </c>
      <c r="F28" s="122">
        <v>21</v>
      </c>
      <c r="G28" s="122">
        <v>15</v>
      </c>
      <c r="H28" s="122">
        <v>6</v>
      </c>
      <c r="I28" s="122">
        <v>12</v>
      </c>
      <c r="J28" s="122">
        <v>12</v>
      </c>
      <c r="K28" s="122">
        <v>12</v>
      </c>
      <c r="L28" s="122">
        <v>9</v>
      </c>
      <c r="M28" s="122">
        <v>9</v>
      </c>
      <c r="N28" s="122">
        <v>9</v>
      </c>
      <c r="O28" s="122">
        <v>12</v>
      </c>
      <c r="P28" s="122">
        <v>6</v>
      </c>
      <c r="Q28" s="123"/>
      <c r="R28" s="124">
        <f>IF(D28="","",SUM(F28:P28)-(Q28))</f>
        <v>123</v>
      </c>
      <c r="S28" s="125" t="s">
        <v>18</v>
      </c>
      <c r="T28" s="288">
        <v>6</v>
      </c>
      <c r="U28" s="126">
        <f>SUM(F28:H28)</f>
        <v>42</v>
      </c>
    </row>
    <row r="29" spans="1:21" ht="16.5" customHeight="1">
      <c r="A29" s="286"/>
      <c r="B29" s="283"/>
      <c r="C29" s="302"/>
      <c r="D29" s="217">
        <v>34</v>
      </c>
      <c r="E29" s="129" t="s">
        <v>12</v>
      </c>
      <c r="F29" s="118">
        <v>21</v>
      </c>
      <c r="G29" s="118">
        <v>15</v>
      </c>
      <c r="H29" s="118">
        <v>9</v>
      </c>
      <c r="I29" s="118">
        <v>9</v>
      </c>
      <c r="J29" s="118">
        <v>9</v>
      </c>
      <c r="K29" s="118">
        <v>12</v>
      </c>
      <c r="L29" s="118">
        <v>9</v>
      </c>
      <c r="M29" s="118">
        <v>12</v>
      </c>
      <c r="N29" s="118">
        <v>9</v>
      </c>
      <c r="O29" s="118">
        <v>9</v>
      </c>
      <c r="P29" s="118">
        <v>6</v>
      </c>
      <c r="Q29" s="8"/>
      <c r="R29" s="116">
        <f>IF(D29="","",SUM(F29:P29)-(Q29))</f>
        <v>120</v>
      </c>
      <c r="S29" s="120"/>
      <c r="T29" s="289"/>
      <c r="U29" s="127">
        <f>SUM(F29:H29)</f>
        <v>45</v>
      </c>
    </row>
    <row r="30" spans="1:21" ht="16.5" customHeight="1">
      <c r="A30" s="286"/>
      <c r="B30" s="283"/>
      <c r="C30" s="302"/>
      <c r="D30" s="217">
        <v>19</v>
      </c>
      <c r="E30" s="129" t="s">
        <v>13</v>
      </c>
      <c r="F30" s="118">
        <v>21</v>
      </c>
      <c r="G30" s="118">
        <v>12</v>
      </c>
      <c r="H30" s="118">
        <v>9</v>
      </c>
      <c r="I30" s="118">
        <v>12</v>
      </c>
      <c r="J30" s="118">
        <v>0</v>
      </c>
      <c r="K30" s="118">
        <v>12</v>
      </c>
      <c r="L30" s="118">
        <v>12</v>
      </c>
      <c r="M30" s="118">
        <v>9</v>
      </c>
      <c r="N30" s="118">
        <v>12</v>
      </c>
      <c r="O30" s="118">
        <v>9</v>
      </c>
      <c r="P30" s="118">
        <v>3</v>
      </c>
      <c r="Q30" s="8"/>
      <c r="R30" s="116">
        <f>IF(D30="","",SUM(F30:P30)-(Q30))</f>
        <v>111</v>
      </c>
      <c r="S30" s="295">
        <f>SUM(R28:R31)+S29</f>
        <v>462</v>
      </c>
      <c r="T30" s="296"/>
      <c r="U30" s="127">
        <f>SUM(F30:H30)</f>
        <v>42</v>
      </c>
    </row>
    <row r="31" spans="1:21" ht="16.5" customHeight="1">
      <c r="A31" s="286"/>
      <c r="B31" s="283"/>
      <c r="C31" s="302"/>
      <c r="D31" s="217">
        <v>15</v>
      </c>
      <c r="E31" s="129" t="s">
        <v>14</v>
      </c>
      <c r="F31" s="119">
        <v>18</v>
      </c>
      <c r="G31" s="119">
        <v>12</v>
      </c>
      <c r="H31" s="119">
        <v>9</v>
      </c>
      <c r="I31" s="119">
        <v>12</v>
      </c>
      <c r="J31" s="119">
        <v>0</v>
      </c>
      <c r="K31" s="119">
        <v>15</v>
      </c>
      <c r="L31" s="119">
        <v>9</v>
      </c>
      <c r="M31" s="119">
        <v>9</v>
      </c>
      <c r="N31" s="119">
        <v>12</v>
      </c>
      <c r="O31" s="119">
        <v>9</v>
      </c>
      <c r="P31" s="119">
        <v>3</v>
      </c>
      <c r="Q31" s="10"/>
      <c r="R31" s="117">
        <f>IF(D31="","",SUM(F31:P31)-(Q31))</f>
        <v>108</v>
      </c>
      <c r="S31" s="297"/>
      <c r="T31" s="298"/>
      <c r="U31" s="127">
        <f>SUM(F31:H31)</f>
        <v>39</v>
      </c>
    </row>
    <row r="32" spans="1:21" ht="16.5" customHeight="1" thickBot="1">
      <c r="A32" s="287"/>
      <c r="B32" s="284"/>
      <c r="C32" s="303"/>
      <c r="D32" s="290" t="s">
        <v>28</v>
      </c>
      <c r="E32" s="291"/>
      <c r="F32" s="130">
        <f aca="true" t="shared" si="5" ref="F32:Q32">SUM(F28:F31)</f>
        <v>81</v>
      </c>
      <c r="G32" s="130">
        <f t="shared" si="5"/>
        <v>54</v>
      </c>
      <c r="H32" s="130">
        <f t="shared" si="5"/>
        <v>33</v>
      </c>
      <c r="I32" s="130">
        <f t="shared" si="5"/>
        <v>45</v>
      </c>
      <c r="J32" s="130">
        <f t="shared" si="5"/>
        <v>21</v>
      </c>
      <c r="K32" s="130">
        <f t="shared" si="5"/>
        <v>51</v>
      </c>
      <c r="L32" s="130">
        <f t="shared" si="5"/>
        <v>39</v>
      </c>
      <c r="M32" s="130">
        <f t="shared" si="5"/>
        <v>39</v>
      </c>
      <c r="N32" s="130">
        <f t="shared" si="5"/>
        <v>42</v>
      </c>
      <c r="O32" s="130">
        <f t="shared" si="5"/>
        <v>39</v>
      </c>
      <c r="P32" s="130">
        <f t="shared" si="5"/>
        <v>18</v>
      </c>
      <c r="Q32" s="130">
        <f t="shared" si="5"/>
        <v>0</v>
      </c>
      <c r="R32" s="106"/>
      <c r="S32" s="299"/>
      <c r="T32" s="300"/>
      <c r="U32" s="128">
        <f>SUM(U28:U31)</f>
        <v>168</v>
      </c>
    </row>
    <row r="33" spans="1:21" ht="16.5" customHeight="1">
      <c r="A33" s="285">
        <v>24</v>
      </c>
      <c r="B33" s="282" t="s">
        <v>122</v>
      </c>
      <c r="C33" s="301" t="s">
        <v>114</v>
      </c>
      <c r="D33" s="218">
        <v>100</v>
      </c>
      <c r="E33" s="129" t="s">
        <v>11</v>
      </c>
      <c r="F33" s="122">
        <v>21</v>
      </c>
      <c r="G33" s="122">
        <v>0</v>
      </c>
      <c r="H33" s="122">
        <v>0</v>
      </c>
      <c r="I33" s="122">
        <v>9</v>
      </c>
      <c r="J33" s="122">
        <v>12</v>
      </c>
      <c r="K33" s="122">
        <v>12</v>
      </c>
      <c r="L33" s="122">
        <v>9</v>
      </c>
      <c r="M33" s="122">
        <v>12</v>
      </c>
      <c r="N33" s="122">
        <v>12</v>
      </c>
      <c r="O33" s="122">
        <v>9</v>
      </c>
      <c r="P33" s="122">
        <v>3</v>
      </c>
      <c r="Q33" s="123"/>
      <c r="R33" s="124">
        <f>IF(D33="","",SUM(F33:P33)-(Q33))</f>
        <v>99</v>
      </c>
      <c r="S33" s="125" t="s">
        <v>18</v>
      </c>
      <c r="T33" s="288">
        <v>7</v>
      </c>
      <c r="U33" s="126">
        <f>SUM(F33:H33)</f>
        <v>21</v>
      </c>
    </row>
    <row r="34" spans="1:21" ht="16.5" customHeight="1">
      <c r="A34" s="286"/>
      <c r="B34" s="283"/>
      <c r="C34" s="302"/>
      <c r="D34" s="217">
        <v>32</v>
      </c>
      <c r="E34" s="129" t="s">
        <v>12</v>
      </c>
      <c r="F34" s="118">
        <v>21</v>
      </c>
      <c r="G34" s="118">
        <v>12</v>
      </c>
      <c r="H34" s="118">
        <v>9</v>
      </c>
      <c r="I34" s="118">
        <v>9</v>
      </c>
      <c r="J34" s="118">
        <v>0</v>
      </c>
      <c r="K34" s="118">
        <v>12</v>
      </c>
      <c r="L34" s="118">
        <v>9</v>
      </c>
      <c r="M34" s="118">
        <v>12</v>
      </c>
      <c r="N34" s="118">
        <v>9</v>
      </c>
      <c r="O34" s="118">
        <v>9</v>
      </c>
      <c r="P34" s="118">
        <v>3</v>
      </c>
      <c r="Q34" s="8"/>
      <c r="R34" s="116">
        <f>IF(D34="","",SUM(F34:P34)-(Q34))</f>
        <v>105</v>
      </c>
      <c r="S34" s="120"/>
      <c r="T34" s="289"/>
      <c r="U34" s="127">
        <f>SUM(F34:H34)</f>
        <v>42</v>
      </c>
    </row>
    <row r="35" spans="1:21" ht="16.5" customHeight="1">
      <c r="A35" s="286"/>
      <c r="B35" s="283"/>
      <c r="C35" s="302"/>
      <c r="D35" s="217">
        <v>76</v>
      </c>
      <c r="E35" s="129" t="s">
        <v>13</v>
      </c>
      <c r="F35" s="118">
        <v>24</v>
      </c>
      <c r="G35" s="118">
        <v>12</v>
      </c>
      <c r="H35" s="118">
        <v>9</v>
      </c>
      <c r="I35" s="118">
        <v>9</v>
      </c>
      <c r="J35" s="118">
        <v>12</v>
      </c>
      <c r="K35" s="118">
        <v>15</v>
      </c>
      <c r="L35" s="118">
        <v>6</v>
      </c>
      <c r="M35" s="118">
        <v>9</v>
      </c>
      <c r="N35" s="118">
        <v>12</v>
      </c>
      <c r="O35" s="118">
        <v>12</v>
      </c>
      <c r="P35" s="118">
        <v>6</v>
      </c>
      <c r="Q35" s="8"/>
      <c r="R35" s="116">
        <f>IF(D35="","",SUM(F35:P35)-(Q35))</f>
        <v>126</v>
      </c>
      <c r="S35" s="295">
        <f>SUM(R33:R36)+S34</f>
        <v>459</v>
      </c>
      <c r="T35" s="296"/>
      <c r="U35" s="127">
        <f>SUM(F35:H35)</f>
        <v>45</v>
      </c>
    </row>
    <row r="36" spans="1:21" ht="16.5" customHeight="1">
      <c r="A36" s="286"/>
      <c r="B36" s="283"/>
      <c r="C36" s="302"/>
      <c r="D36" s="217">
        <v>68</v>
      </c>
      <c r="E36" s="129" t="s">
        <v>14</v>
      </c>
      <c r="F36" s="119">
        <v>21</v>
      </c>
      <c r="G36" s="119">
        <v>15</v>
      </c>
      <c r="H36" s="119">
        <v>6</v>
      </c>
      <c r="I36" s="119">
        <v>12</v>
      </c>
      <c r="J36" s="119">
        <v>15</v>
      </c>
      <c r="K36" s="119">
        <v>12</v>
      </c>
      <c r="L36" s="119">
        <v>9</v>
      </c>
      <c r="M36" s="119">
        <v>12</v>
      </c>
      <c r="N36" s="119">
        <v>12</v>
      </c>
      <c r="O36" s="119">
        <v>9</v>
      </c>
      <c r="P36" s="119">
        <v>6</v>
      </c>
      <c r="Q36" s="10"/>
      <c r="R36" s="117">
        <f>IF(D36="","",SUM(F36:P36)-(Q36))</f>
        <v>129</v>
      </c>
      <c r="S36" s="297"/>
      <c r="T36" s="298"/>
      <c r="U36" s="127">
        <f>SUM(F36:H36)</f>
        <v>42</v>
      </c>
    </row>
    <row r="37" spans="1:21" ht="16.5" customHeight="1" thickBot="1">
      <c r="A37" s="287"/>
      <c r="B37" s="284"/>
      <c r="C37" s="303"/>
      <c r="D37" s="290" t="s">
        <v>28</v>
      </c>
      <c r="E37" s="291"/>
      <c r="F37" s="130">
        <f aca="true" t="shared" si="6" ref="F37:Q37">SUM(F33:F36)</f>
        <v>87</v>
      </c>
      <c r="G37" s="130">
        <f t="shared" si="6"/>
        <v>39</v>
      </c>
      <c r="H37" s="130">
        <f t="shared" si="6"/>
        <v>24</v>
      </c>
      <c r="I37" s="130">
        <f t="shared" si="6"/>
        <v>39</v>
      </c>
      <c r="J37" s="130">
        <f t="shared" si="6"/>
        <v>39</v>
      </c>
      <c r="K37" s="130">
        <f t="shared" si="6"/>
        <v>51</v>
      </c>
      <c r="L37" s="130">
        <f t="shared" si="6"/>
        <v>33</v>
      </c>
      <c r="M37" s="130">
        <f t="shared" si="6"/>
        <v>45</v>
      </c>
      <c r="N37" s="130">
        <f t="shared" si="6"/>
        <v>45</v>
      </c>
      <c r="O37" s="130">
        <f t="shared" si="6"/>
        <v>39</v>
      </c>
      <c r="P37" s="130">
        <f t="shared" si="6"/>
        <v>18</v>
      </c>
      <c r="Q37" s="130">
        <f t="shared" si="6"/>
        <v>0</v>
      </c>
      <c r="R37" s="106"/>
      <c r="S37" s="299"/>
      <c r="T37" s="300"/>
      <c r="U37" s="128">
        <f>SUM(U33:U36)</f>
        <v>150</v>
      </c>
    </row>
    <row r="38" spans="1:21" ht="16.5" customHeight="1">
      <c r="A38" s="286">
        <v>22</v>
      </c>
      <c r="B38" s="282" t="s">
        <v>86</v>
      </c>
      <c r="C38" s="301" t="s">
        <v>87</v>
      </c>
      <c r="D38" s="218">
        <v>293</v>
      </c>
      <c r="E38" s="129" t="s">
        <v>11</v>
      </c>
      <c r="F38" s="122">
        <v>21</v>
      </c>
      <c r="G38" s="122">
        <v>12</v>
      </c>
      <c r="H38" s="122">
        <v>0</v>
      </c>
      <c r="I38" s="122">
        <v>12</v>
      </c>
      <c r="J38" s="122">
        <v>15</v>
      </c>
      <c r="K38" s="122">
        <v>12</v>
      </c>
      <c r="L38" s="122">
        <v>9</v>
      </c>
      <c r="M38" s="122">
        <v>9</v>
      </c>
      <c r="N38" s="122">
        <v>9</v>
      </c>
      <c r="O38" s="122">
        <v>9</v>
      </c>
      <c r="P38" s="122">
        <v>6</v>
      </c>
      <c r="Q38" s="123"/>
      <c r="R38" s="124">
        <f>IF(D38="","",SUM(F38:P38)-(Q38))</f>
        <v>114</v>
      </c>
      <c r="S38" s="125" t="s">
        <v>18</v>
      </c>
      <c r="T38" s="288">
        <v>8</v>
      </c>
      <c r="U38" s="126">
        <f>SUM(F38:H38)</f>
        <v>33</v>
      </c>
    </row>
    <row r="39" spans="1:21" ht="16.5" customHeight="1">
      <c r="A39" s="286"/>
      <c r="B39" s="283"/>
      <c r="C39" s="302"/>
      <c r="D39" s="217">
        <v>287</v>
      </c>
      <c r="E39" s="129" t="s">
        <v>12</v>
      </c>
      <c r="F39" s="118">
        <v>21</v>
      </c>
      <c r="G39" s="118">
        <v>12</v>
      </c>
      <c r="H39" s="118">
        <v>6</v>
      </c>
      <c r="I39" s="118">
        <v>9</v>
      </c>
      <c r="J39" s="118">
        <v>15</v>
      </c>
      <c r="K39" s="118">
        <v>12</v>
      </c>
      <c r="L39" s="118">
        <v>9</v>
      </c>
      <c r="M39" s="118">
        <v>9</v>
      </c>
      <c r="N39" s="118">
        <v>12</v>
      </c>
      <c r="O39" s="118">
        <v>9</v>
      </c>
      <c r="P39" s="118">
        <v>6</v>
      </c>
      <c r="Q39" s="8"/>
      <c r="R39" s="116">
        <f>IF(D39="","",SUM(F39:P39)-(Q39))</f>
        <v>120</v>
      </c>
      <c r="S39" s="120"/>
      <c r="T39" s="289"/>
      <c r="U39" s="127">
        <f>SUM(F39:H39)</f>
        <v>39</v>
      </c>
    </row>
    <row r="40" spans="1:21" ht="16.5" customHeight="1">
      <c r="A40" s="286"/>
      <c r="B40" s="283"/>
      <c r="C40" s="302"/>
      <c r="D40" s="217">
        <v>283</v>
      </c>
      <c r="E40" s="129" t="s">
        <v>13</v>
      </c>
      <c r="F40" s="118">
        <v>21</v>
      </c>
      <c r="G40" s="118">
        <v>12</v>
      </c>
      <c r="H40" s="118">
        <v>0</v>
      </c>
      <c r="I40" s="118">
        <v>9</v>
      </c>
      <c r="J40" s="118">
        <v>15</v>
      </c>
      <c r="K40" s="118">
        <v>15</v>
      </c>
      <c r="L40" s="118">
        <v>9</v>
      </c>
      <c r="M40" s="118">
        <v>9</v>
      </c>
      <c r="N40" s="118">
        <v>9</v>
      </c>
      <c r="O40" s="118">
        <v>9</v>
      </c>
      <c r="P40" s="118">
        <v>6</v>
      </c>
      <c r="Q40" s="8"/>
      <c r="R40" s="116">
        <f>IF(D40="","",SUM(F40:P40)-(Q40))</f>
        <v>114</v>
      </c>
      <c r="S40" s="295">
        <f>SUM(R38:R41)+S39</f>
        <v>455</v>
      </c>
      <c r="T40" s="296"/>
      <c r="U40" s="127">
        <f>SUM(F40:H40)</f>
        <v>33</v>
      </c>
    </row>
    <row r="41" spans="1:21" ht="16.5" customHeight="1">
      <c r="A41" s="286"/>
      <c r="B41" s="283"/>
      <c r="C41" s="302"/>
      <c r="D41" s="217">
        <v>323</v>
      </c>
      <c r="E41" s="129" t="s">
        <v>14</v>
      </c>
      <c r="F41" s="119">
        <v>21</v>
      </c>
      <c r="G41" s="119">
        <v>9</v>
      </c>
      <c r="H41" s="119">
        <v>6</v>
      </c>
      <c r="I41" s="119">
        <v>9</v>
      </c>
      <c r="J41" s="119">
        <v>15</v>
      </c>
      <c r="K41" s="119">
        <v>12</v>
      </c>
      <c r="L41" s="119">
        <v>9</v>
      </c>
      <c r="M41" s="119">
        <v>9</v>
      </c>
      <c r="N41" s="119">
        <v>9</v>
      </c>
      <c r="O41" s="119">
        <v>9</v>
      </c>
      <c r="P41" s="119"/>
      <c r="Q41" s="10">
        <v>1</v>
      </c>
      <c r="R41" s="117">
        <f>IF(D41="","",SUM(F41:P41)-(Q41))</f>
        <v>107</v>
      </c>
      <c r="S41" s="297"/>
      <c r="T41" s="298"/>
      <c r="U41" s="127">
        <f>SUM(F41:H41)</f>
        <v>36</v>
      </c>
    </row>
    <row r="42" spans="1:21" ht="16.5" customHeight="1" thickBot="1">
      <c r="A42" s="287"/>
      <c r="B42" s="284"/>
      <c r="C42" s="303"/>
      <c r="D42" s="290" t="s">
        <v>28</v>
      </c>
      <c r="E42" s="291"/>
      <c r="F42" s="130">
        <f aca="true" t="shared" si="7" ref="F42:Q42">SUM(F38:F41)</f>
        <v>84</v>
      </c>
      <c r="G42" s="130">
        <f t="shared" si="7"/>
        <v>45</v>
      </c>
      <c r="H42" s="130">
        <f t="shared" si="7"/>
        <v>12</v>
      </c>
      <c r="I42" s="130">
        <f t="shared" si="7"/>
        <v>39</v>
      </c>
      <c r="J42" s="130">
        <f t="shared" si="7"/>
        <v>60</v>
      </c>
      <c r="K42" s="130">
        <f t="shared" si="7"/>
        <v>51</v>
      </c>
      <c r="L42" s="130">
        <f t="shared" si="7"/>
        <v>36</v>
      </c>
      <c r="M42" s="130">
        <f t="shared" si="7"/>
        <v>36</v>
      </c>
      <c r="N42" s="130">
        <f t="shared" si="7"/>
        <v>39</v>
      </c>
      <c r="O42" s="130">
        <f t="shared" si="7"/>
        <v>36</v>
      </c>
      <c r="P42" s="130">
        <f t="shared" si="7"/>
        <v>18</v>
      </c>
      <c r="Q42" s="130">
        <f t="shared" si="7"/>
        <v>1</v>
      </c>
      <c r="R42" s="106"/>
      <c r="S42" s="299"/>
      <c r="T42" s="300"/>
      <c r="U42" s="128">
        <f>SUM(U38:U41)</f>
        <v>141</v>
      </c>
    </row>
    <row r="43" spans="1:21" ht="16.5" customHeight="1">
      <c r="A43" s="285">
        <v>18</v>
      </c>
      <c r="B43" s="282" t="s">
        <v>79</v>
      </c>
      <c r="C43" s="301" t="s">
        <v>94</v>
      </c>
      <c r="D43" s="218">
        <v>110</v>
      </c>
      <c r="E43" s="129" t="s">
        <v>11</v>
      </c>
      <c r="F43" s="122">
        <v>21</v>
      </c>
      <c r="G43" s="122">
        <v>15</v>
      </c>
      <c r="H43" s="122">
        <v>6</v>
      </c>
      <c r="I43" s="122">
        <v>12</v>
      </c>
      <c r="J43" s="122">
        <v>15</v>
      </c>
      <c r="K43" s="122">
        <v>12</v>
      </c>
      <c r="L43" s="122">
        <v>9</v>
      </c>
      <c r="M43" s="122">
        <v>9</v>
      </c>
      <c r="N43" s="122">
        <v>12</v>
      </c>
      <c r="O43" s="122">
        <v>12</v>
      </c>
      <c r="P43" s="122">
        <v>6</v>
      </c>
      <c r="Q43" s="123"/>
      <c r="R43" s="124">
        <f>IF(D43="","",SUM(F43:P43)-(Q43))</f>
        <v>129</v>
      </c>
      <c r="S43" s="125" t="s">
        <v>18</v>
      </c>
      <c r="T43" s="288">
        <v>9</v>
      </c>
      <c r="U43" s="126">
        <f>SUM(F43:H43)</f>
        <v>42</v>
      </c>
    </row>
    <row r="44" spans="1:21" ht="16.5" customHeight="1">
      <c r="A44" s="286"/>
      <c r="B44" s="283"/>
      <c r="C44" s="302"/>
      <c r="D44" s="217">
        <v>137</v>
      </c>
      <c r="E44" s="129" t="s">
        <v>12</v>
      </c>
      <c r="F44" s="118">
        <v>18</v>
      </c>
      <c r="G44" s="118">
        <v>15</v>
      </c>
      <c r="H44" s="118">
        <v>6</v>
      </c>
      <c r="I44" s="118">
        <v>12</v>
      </c>
      <c r="J44" s="118">
        <v>0</v>
      </c>
      <c r="K44" s="118">
        <v>9</v>
      </c>
      <c r="L44" s="118">
        <v>12</v>
      </c>
      <c r="M44" s="118">
        <v>9</v>
      </c>
      <c r="N44" s="118">
        <v>12</v>
      </c>
      <c r="O44" s="118">
        <v>12</v>
      </c>
      <c r="P44" s="118"/>
      <c r="Q44" s="8"/>
      <c r="R44" s="116">
        <f>IF(D44="","",SUM(F44:P44)-(Q44))</f>
        <v>105</v>
      </c>
      <c r="S44" s="120"/>
      <c r="T44" s="289"/>
      <c r="U44" s="127">
        <f>SUM(F44:H44)</f>
        <v>39</v>
      </c>
    </row>
    <row r="45" spans="1:21" ht="16.5" customHeight="1">
      <c r="A45" s="286"/>
      <c r="B45" s="283"/>
      <c r="C45" s="302"/>
      <c r="D45" s="217">
        <v>114</v>
      </c>
      <c r="E45" s="129" t="s">
        <v>13</v>
      </c>
      <c r="F45" s="118">
        <v>21</v>
      </c>
      <c r="G45" s="118">
        <v>12</v>
      </c>
      <c r="H45" s="118">
        <v>6</v>
      </c>
      <c r="I45" s="118">
        <v>12</v>
      </c>
      <c r="J45" s="118">
        <v>15</v>
      </c>
      <c r="K45" s="118">
        <v>12</v>
      </c>
      <c r="L45" s="118">
        <v>12</v>
      </c>
      <c r="M45" s="118">
        <v>9</v>
      </c>
      <c r="N45" s="118">
        <v>12</v>
      </c>
      <c r="O45" s="118">
        <v>9</v>
      </c>
      <c r="P45" s="118">
        <v>6</v>
      </c>
      <c r="Q45" s="8"/>
      <c r="R45" s="116">
        <f>IF(D45="","",SUM(F45:P45)-(Q45))</f>
        <v>126</v>
      </c>
      <c r="S45" s="295">
        <f>SUM(R43:R46)+S44</f>
        <v>456</v>
      </c>
      <c r="T45" s="296"/>
      <c r="U45" s="127">
        <f>SUM(F45:H45)</f>
        <v>39</v>
      </c>
    </row>
    <row r="46" spans="1:21" ht="16.5" customHeight="1">
      <c r="A46" s="286"/>
      <c r="B46" s="283"/>
      <c r="C46" s="302"/>
      <c r="D46" s="217">
        <v>123</v>
      </c>
      <c r="E46" s="129" t="s">
        <v>14</v>
      </c>
      <c r="F46" s="119">
        <v>21</v>
      </c>
      <c r="G46" s="119">
        <v>15</v>
      </c>
      <c r="H46" s="119">
        <v>6</v>
      </c>
      <c r="I46" s="119">
        <v>9</v>
      </c>
      <c r="J46" s="119">
        <v>0</v>
      </c>
      <c r="K46" s="119">
        <v>9</v>
      </c>
      <c r="L46" s="119">
        <v>9</v>
      </c>
      <c r="M46" s="119">
        <v>9</v>
      </c>
      <c r="N46" s="119">
        <v>9</v>
      </c>
      <c r="O46" s="119">
        <v>9</v>
      </c>
      <c r="P46" s="119"/>
      <c r="Q46" s="10"/>
      <c r="R46" s="117">
        <f>IF(D46="","",SUM(F46:P46)-(Q46))</f>
        <v>96</v>
      </c>
      <c r="S46" s="297"/>
      <c r="T46" s="298"/>
      <c r="U46" s="127">
        <f>SUM(F46:H46)</f>
        <v>42</v>
      </c>
    </row>
    <row r="47" spans="1:21" ht="16.5" customHeight="1" thickBot="1">
      <c r="A47" s="287"/>
      <c r="B47" s="284"/>
      <c r="C47" s="303"/>
      <c r="D47" s="290" t="s">
        <v>28</v>
      </c>
      <c r="E47" s="291"/>
      <c r="F47" s="130">
        <f aca="true" t="shared" si="8" ref="F47:Q47">SUM(F43:F46)</f>
        <v>81</v>
      </c>
      <c r="G47" s="130">
        <f t="shared" si="8"/>
        <v>57</v>
      </c>
      <c r="H47" s="130">
        <f t="shared" si="8"/>
        <v>24</v>
      </c>
      <c r="I47" s="130">
        <f t="shared" si="8"/>
        <v>45</v>
      </c>
      <c r="J47" s="130">
        <f t="shared" si="8"/>
        <v>30</v>
      </c>
      <c r="K47" s="130">
        <f t="shared" si="8"/>
        <v>42</v>
      </c>
      <c r="L47" s="130">
        <f t="shared" si="8"/>
        <v>42</v>
      </c>
      <c r="M47" s="130">
        <f t="shared" si="8"/>
        <v>36</v>
      </c>
      <c r="N47" s="130">
        <f t="shared" si="8"/>
        <v>45</v>
      </c>
      <c r="O47" s="130">
        <f t="shared" si="8"/>
        <v>42</v>
      </c>
      <c r="P47" s="130">
        <f t="shared" si="8"/>
        <v>12</v>
      </c>
      <c r="Q47" s="130">
        <f t="shared" si="8"/>
        <v>0</v>
      </c>
      <c r="R47" s="106"/>
      <c r="S47" s="299"/>
      <c r="T47" s="300"/>
      <c r="U47" s="128">
        <f>SUM(U43:U46)</f>
        <v>162</v>
      </c>
    </row>
    <row r="48" spans="1:21" ht="16.5" customHeight="1">
      <c r="A48" s="285">
        <v>21</v>
      </c>
      <c r="B48" s="282" t="s">
        <v>89</v>
      </c>
      <c r="C48" s="301" t="s">
        <v>90</v>
      </c>
      <c r="D48" s="218">
        <v>93</v>
      </c>
      <c r="E48" s="129" t="s">
        <v>11</v>
      </c>
      <c r="F48" s="122">
        <v>15</v>
      </c>
      <c r="G48" s="122">
        <v>9</v>
      </c>
      <c r="H48" s="122">
        <v>6</v>
      </c>
      <c r="I48" s="122">
        <v>9</v>
      </c>
      <c r="J48" s="122">
        <v>15</v>
      </c>
      <c r="K48" s="122">
        <v>12</v>
      </c>
      <c r="L48" s="122">
        <v>9</v>
      </c>
      <c r="M48" s="122">
        <v>9</v>
      </c>
      <c r="N48" s="122">
        <v>12</v>
      </c>
      <c r="O48" s="122">
        <v>9</v>
      </c>
      <c r="P48" s="122">
        <v>3</v>
      </c>
      <c r="Q48" s="123"/>
      <c r="R48" s="124">
        <f>IF(D48="","",SUM(F48:P48)-(Q48))</f>
        <v>108</v>
      </c>
      <c r="S48" s="125" t="s">
        <v>18</v>
      </c>
      <c r="T48" s="288">
        <v>10</v>
      </c>
      <c r="U48" s="126">
        <f>SUM(F48:H48)</f>
        <v>30</v>
      </c>
    </row>
    <row r="49" spans="1:21" ht="16.5" customHeight="1">
      <c r="A49" s="286"/>
      <c r="B49" s="283"/>
      <c r="C49" s="302"/>
      <c r="D49" s="217">
        <v>97</v>
      </c>
      <c r="E49" s="129" t="s">
        <v>12</v>
      </c>
      <c r="F49" s="118">
        <v>15</v>
      </c>
      <c r="G49" s="118">
        <v>12</v>
      </c>
      <c r="H49" s="118">
        <v>6</v>
      </c>
      <c r="I49" s="118">
        <v>9</v>
      </c>
      <c r="J49" s="118">
        <v>15</v>
      </c>
      <c r="K49" s="118">
        <v>12</v>
      </c>
      <c r="L49" s="118">
        <v>9</v>
      </c>
      <c r="M49" s="118">
        <v>12</v>
      </c>
      <c r="N49" s="118">
        <v>9</v>
      </c>
      <c r="O49" s="118">
        <v>9</v>
      </c>
      <c r="P49" s="118">
        <v>3</v>
      </c>
      <c r="Q49" s="8"/>
      <c r="R49" s="116">
        <f>IF(D49="","",SUM(F49:P49)-(Q49))</f>
        <v>111</v>
      </c>
      <c r="S49" s="120">
        <v>1</v>
      </c>
      <c r="T49" s="289"/>
      <c r="U49" s="127">
        <f>SUM(F49:H49)</f>
        <v>33</v>
      </c>
    </row>
    <row r="50" spans="1:21" ht="16.5" customHeight="1">
      <c r="A50" s="286"/>
      <c r="B50" s="283"/>
      <c r="C50" s="302"/>
      <c r="D50" s="217">
        <v>96</v>
      </c>
      <c r="E50" s="129" t="s">
        <v>13</v>
      </c>
      <c r="F50" s="118">
        <v>15</v>
      </c>
      <c r="G50" s="118">
        <v>9</v>
      </c>
      <c r="H50" s="118">
        <v>6</v>
      </c>
      <c r="I50" s="118">
        <v>9</v>
      </c>
      <c r="J50" s="118">
        <v>15</v>
      </c>
      <c r="K50" s="118">
        <v>12</v>
      </c>
      <c r="L50" s="118">
        <v>9</v>
      </c>
      <c r="M50" s="118">
        <v>9</v>
      </c>
      <c r="N50" s="118">
        <v>12</v>
      </c>
      <c r="O50" s="118">
        <v>9</v>
      </c>
      <c r="P50" s="118">
        <v>3</v>
      </c>
      <c r="Q50" s="8"/>
      <c r="R50" s="116">
        <f>IF(D50="","",SUM(F50:P50)-(Q50))</f>
        <v>108</v>
      </c>
      <c r="S50" s="295">
        <f>SUM(R48:R51)+S49</f>
        <v>439</v>
      </c>
      <c r="T50" s="296"/>
      <c r="U50" s="127">
        <f>SUM(F50:H50)</f>
        <v>30</v>
      </c>
    </row>
    <row r="51" spans="1:21" ht="16.5" customHeight="1">
      <c r="A51" s="286"/>
      <c r="B51" s="283"/>
      <c r="C51" s="302"/>
      <c r="D51" s="217">
        <v>89</v>
      </c>
      <c r="E51" s="129" t="s">
        <v>14</v>
      </c>
      <c r="F51" s="119">
        <v>15</v>
      </c>
      <c r="G51" s="119">
        <v>9</v>
      </c>
      <c r="H51" s="119">
        <v>6</v>
      </c>
      <c r="I51" s="119">
        <v>9</v>
      </c>
      <c r="J51" s="119">
        <v>15</v>
      </c>
      <c r="K51" s="119">
        <v>15</v>
      </c>
      <c r="L51" s="119">
        <v>9</v>
      </c>
      <c r="M51" s="119">
        <v>9</v>
      </c>
      <c r="N51" s="119">
        <v>12</v>
      </c>
      <c r="O51" s="119">
        <v>9</v>
      </c>
      <c r="P51" s="119">
        <v>3</v>
      </c>
      <c r="Q51" s="10"/>
      <c r="R51" s="117">
        <f>IF(D51="","",SUM(F51:P51)-(Q51))</f>
        <v>111</v>
      </c>
      <c r="S51" s="297"/>
      <c r="T51" s="298"/>
      <c r="U51" s="127">
        <f>SUM(F51:H51)</f>
        <v>30</v>
      </c>
    </row>
    <row r="52" spans="1:21" ht="16.5" customHeight="1" thickBot="1">
      <c r="A52" s="287"/>
      <c r="B52" s="284"/>
      <c r="C52" s="303"/>
      <c r="D52" s="290" t="s">
        <v>28</v>
      </c>
      <c r="E52" s="291"/>
      <c r="F52" s="130">
        <f aca="true" t="shared" si="9" ref="F52:Q52">SUM(F48:F51)</f>
        <v>60</v>
      </c>
      <c r="G52" s="130">
        <f t="shared" si="9"/>
        <v>39</v>
      </c>
      <c r="H52" s="130">
        <f t="shared" si="9"/>
        <v>24</v>
      </c>
      <c r="I52" s="130">
        <f t="shared" si="9"/>
        <v>36</v>
      </c>
      <c r="J52" s="130">
        <f t="shared" si="9"/>
        <v>60</v>
      </c>
      <c r="K52" s="130">
        <f t="shared" si="9"/>
        <v>51</v>
      </c>
      <c r="L52" s="130">
        <f t="shared" si="9"/>
        <v>36</v>
      </c>
      <c r="M52" s="130">
        <f t="shared" si="9"/>
        <v>39</v>
      </c>
      <c r="N52" s="130">
        <f t="shared" si="9"/>
        <v>45</v>
      </c>
      <c r="O52" s="130">
        <f t="shared" si="9"/>
        <v>36</v>
      </c>
      <c r="P52" s="130">
        <f t="shared" si="9"/>
        <v>12</v>
      </c>
      <c r="Q52" s="130">
        <f t="shared" si="9"/>
        <v>0</v>
      </c>
      <c r="R52" s="106"/>
      <c r="S52" s="299"/>
      <c r="T52" s="300"/>
      <c r="U52" s="128">
        <f>SUM(U48:U51)</f>
        <v>123</v>
      </c>
    </row>
    <row r="53" spans="1:21" ht="16.5" customHeight="1">
      <c r="A53" s="285">
        <v>2</v>
      </c>
      <c r="B53" s="282" t="s">
        <v>75</v>
      </c>
      <c r="C53" s="301" t="s">
        <v>127</v>
      </c>
      <c r="D53" s="218">
        <v>31</v>
      </c>
      <c r="E53" s="129" t="s">
        <v>11</v>
      </c>
      <c r="F53" s="122">
        <v>18</v>
      </c>
      <c r="G53" s="122">
        <v>12</v>
      </c>
      <c r="H53" s="122">
        <v>6</v>
      </c>
      <c r="I53" s="122">
        <v>6</v>
      </c>
      <c r="J53" s="122">
        <v>12</v>
      </c>
      <c r="K53" s="122">
        <v>12</v>
      </c>
      <c r="L53" s="122">
        <v>12</v>
      </c>
      <c r="M53" s="122">
        <v>9</v>
      </c>
      <c r="N53" s="122">
        <v>12</v>
      </c>
      <c r="O53" s="122">
        <v>6</v>
      </c>
      <c r="P53" s="122">
        <v>3</v>
      </c>
      <c r="Q53" s="123"/>
      <c r="R53" s="124">
        <f>IF(D53="","",SUM(F53:P53)-(Q53))</f>
        <v>108</v>
      </c>
      <c r="S53" s="125" t="s">
        <v>18</v>
      </c>
      <c r="T53" s="288">
        <v>11</v>
      </c>
      <c r="U53" s="126">
        <f>SUM(F53:H53)</f>
        <v>36</v>
      </c>
    </row>
    <row r="54" spans="1:21" ht="16.5" customHeight="1">
      <c r="A54" s="286"/>
      <c r="B54" s="283"/>
      <c r="C54" s="302"/>
      <c r="D54" s="217">
        <v>11</v>
      </c>
      <c r="E54" s="129" t="s">
        <v>12</v>
      </c>
      <c r="F54" s="118">
        <v>18</v>
      </c>
      <c r="G54" s="118">
        <v>9</v>
      </c>
      <c r="H54" s="118">
        <v>6</v>
      </c>
      <c r="I54" s="118">
        <v>9</v>
      </c>
      <c r="J54" s="118">
        <v>12</v>
      </c>
      <c r="K54" s="118">
        <v>12</v>
      </c>
      <c r="L54" s="118">
        <v>9</v>
      </c>
      <c r="M54" s="118">
        <v>12</v>
      </c>
      <c r="N54" s="118">
        <v>9</v>
      </c>
      <c r="O54" s="118">
        <v>9</v>
      </c>
      <c r="P54" s="118">
        <v>3</v>
      </c>
      <c r="Q54" s="8"/>
      <c r="R54" s="116">
        <f>IF(D54="","",SUM(F54:P54)-(Q54))</f>
        <v>108</v>
      </c>
      <c r="S54" s="120">
        <v>2</v>
      </c>
      <c r="T54" s="289"/>
      <c r="U54" s="127">
        <f>SUM(F54:H54)</f>
        <v>33</v>
      </c>
    </row>
    <row r="55" spans="1:21" ht="16.5" customHeight="1">
      <c r="A55" s="286"/>
      <c r="B55" s="283"/>
      <c r="C55" s="302"/>
      <c r="D55" s="217">
        <v>2</v>
      </c>
      <c r="E55" s="129" t="s">
        <v>13</v>
      </c>
      <c r="F55" s="118">
        <v>18</v>
      </c>
      <c r="G55" s="118">
        <v>9</v>
      </c>
      <c r="H55" s="118">
        <v>6</v>
      </c>
      <c r="I55" s="118">
        <v>9</v>
      </c>
      <c r="J55" s="118">
        <v>12</v>
      </c>
      <c r="K55" s="118">
        <v>12</v>
      </c>
      <c r="L55" s="118">
        <v>9</v>
      </c>
      <c r="M55" s="118">
        <v>9</v>
      </c>
      <c r="N55" s="118">
        <v>9</v>
      </c>
      <c r="O55" s="118">
        <v>9</v>
      </c>
      <c r="P55" s="118">
        <v>3</v>
      </c>
      <c r="Q55" s="8"/>
      <c r="R55" s="116">
        <f>IF(D55="","",SUM(F55:P55)-(Q55))</f>
        <v>105</v>
      </c>
      <c r="S55" s="295">
        <f>SUM(R53:R56)+S54</f>
        <v>437</v>
      </c>
      <c r="T55" s="296"/>
      <c r="U55" s="127">
        <f>SUM(F55:H55)</f>
        <v>33</v>
      </c>
    </row>
    <row r="56" spans="1:21" ht="16.5" customHeight="1">
      <c r="A56" s="286"/>
      <c r="B56" s="283"/>
      <c r="C56" s="302"/>
      <c r="D56" s="217">
        <v>20</v>
      </c>
      <c r="E56" s="129" t="s">
        <v>14</v>
      </c>
      <c r="F56" s="119">
        <v>18</v>
      </c>
      <c r="G56" s="119">
        <v>12</v>
      </c>
      <c r="H56" s="119">
        <v>6</v>
      </c>
      <c r="I56" s="119">
        <v>9</v>
      </c>
      <c r="J56" s="119">
        <v>12</v>
      </c>
      <c r="K56" s="119">
        <v>12</v>
      </c>
      <c r="L56" s="119">
        <v>9</v>
      </c>
      <c r="M56" s="119">
        <v>12</v>
      </c>
      <c r="N56" s="119">
        <v>12</v>
      </c>
      <c r="O56" s="119">
        <v>9</v>
      </c>
      <c r="P56" s="119">
        <v>3</v>
      </c>
      <c r="Q56" s="10"/>
      <c r="R56" s="117">
        <f>IF(D56="","",SUM(F56:P56)-(Q56))</f>
        <v>114</v>
      </c>
      <c r="S56" s="297"/>
      <c r="T56" s="298"/>
      <c r="U56" s="127">
        <f>SUM(F56:H56)</f>
        <v>36</v>
      </c>
    </row>
    <row r="57" spans="1:21" ht="16.5" customHeight="1" thickBot="1">
      <c r="A57" s="287"/>
      <c r="B57" s="284"/>
      <c r="C57" s="303"/>
      <c r="D57" s="290" t="s">
        <v>28</v>
      </c>
      <c r="E57" s="291"/>
      <c r="F57" s="130">
        <f aca="true" t="shared" si="10" ref="F57:Q57">SUM(F53:F56)</f>
        <v>72</v>
      </c>
      <c r="G57" s="130">
        <f t="shared" si="10"/>
        <v>42</v>
      </c>
      <c r="H57" s="130">
        <f t="shared" si="10"/>
        <v>24</v>
      </c>
      <c r="I57" s="130">
        <f t="shared" si="10"/>
        <v>33</v>
      </c>
      <c r="J57" s="130">
        <f t="shared" si="10"/>
        <v>48</v>
      </c>
      <c r="K57" s="130">
        <f t="shared" si="10"/>
        <v>48</v>
      </c>
      <c r="L57" s="130">
        <f t="shared" si="10"/>
        <v>39</v>
      </c>
      <c r="M57" s="130">
        <f t="shared" si="10"/>
        <v>42</v>
      </c>
      <c r="N57" s="130">
        <f t="shared" si="10"/>
        <v>42</v>
      </c>
      <c r="O57" s="130">
        <f t="shared" si="10"/>
        <v>33</v>
      </c>
      <c r="P57" s="130">
        <f t="shared" si="10"/>
        <v>12</v>
      </c>
      <c r="Q57" s="130">
        <f t="shared" si="10"/>
        <v>0</v>
      </c>
      <c r="R57" s="106"/>
      <c r="S57" s="299"/>
      <c r="T57" s="300"/>
      <c r="U57" s="128">
        <f>SUM(U53:U56)</f>
        <v>138</v>
      </c>
    </row>
    <row r="58" spans="1:21" ht="16.5" customHeight="1">
      <c r="A58" s="285">
        <v>8</v>
      </c>
      <c r="B58" s="282" t="s">
        <v>83</v>
      </c>
      <c r="C58" s="301" t="s">
        <v>84</v>
      </c>
      <c r="D58" s="218">
        <v>24</v>
      </c>
      <c r="E58" s="129" t="s">
        <v>11</v>
      </c>
      <c r="F58" s="122">
        <v>0</v>
      </c>
      <c r="G58" s="122">
        <v>12</v>
      </c>
      <c r="H58" s="122">
        <v>6</v>
      </c>
      <c r="I58" s="122">
        <v>6</v>
      </c>
      <c r="J58" s="122">
        <v>9</v>
      </c>
      <c r="K58" s="122">
        <v>12</v>
      </c>
      <c r="L58" s="122">
        <v>9</v>
      </c>
      <c r="M58" s="122">
        <v>12</v>
      </c>
      <c r="N58" s="122">
        <v>6</v>
      </c>
      <c r="O58" s="122">
        <v>9</v>
      </c>
      <c r="P58" s="122"/>
      <c r="Q58" s="123"/>
      <c r="R58" s="124">
        <f>IF(D58="","",SUM(F58:P58)-(Q58))</f>
        <v>81</v>
      </c>
      <c r="S58" s="125" t="s">
        <v>18</v>
      </c>
      <c r="T58" s="288">
        <v>12</v>
      </c>
      <c r="U58" s="126">
        <f>SUM(F58:H58)</f>
        <v>18</v>
      </c>
    </row>
    <row r="59" spans="1:21" ht="16.5" customHeight="1">
      <c r="A59" s="286"/>
      <c r="B59" s="283"/>
      <c r="C59" s="302"/>
      <c r="D59" s="217">
        <v>77</v>
      </c>
      <c r="E59" s="129" t="s">
        <v>12</v>
      </c>
      <c r="F59" s="118">
        <v>21</v>
      </c>
      <c r="G59" s="118">
        <v>15</v>
      </c>
      <c r="H59" s="118">
        <v>6</v>
      </c>
      <c r="I59" s="118">
        <v>9</v>
      </c>
      <c r="J59" s="118">
        <v>12</v>
      </c>
      <c r="K59" s="118">
        <v>12</v>
      </c>
      <c r="L59" s="118">
        <v>9</v>
      </c>
      <c r="M59" s="118">
        <v>12</v>
      </c>
      <c r="N59" s="118">
        <v>6</v>
      </c>
      <c r="O59" s="118">
        <v>9</v>
      </c>
      <c r="P59" s="118">
        <v>6</v>
      </c>
      <c r="Q59" s="8"/>
      <c r="R59" s="116">
        <f>IF(D59="","",SUM(F59:P59)-(Q59))</f>
        <v>117</v>
      </c>
      <c r="S59" s="120"/>
      <c r="T59" s="289"/>
      <c r="U59" s="127">
        <f>SUM(F59:H59)</f>
        <v>42</v>
      </c>
    </row>
    <row r="60" spans="1:21" ht="16.5" customHeight="1">
      <c r="A60" s="286"/>
      <c r="B60" s="283"/>
      <c r="C60" s="302"/>
      <c r="D60" s="217">
        <v>96</v>
      </c>
      <c r="E60" s="129" t="s">
        <v>13</v>
      </c>
      <c r="F60" s="118">
        <v>21</v>
      </c>
      <c r="G60" s="118">
        <v>12</v>
      </c>
      <c r="H60" s="118">
        <v>6</v>
      </c>
      <c r="I60" s="118">
        <v>9</v>
      </c>
      <c r="J60" s="118">
        <v>12</v>
      </c>
      <c r="K60" s="118">
        <v>12</v>
      </c>
      <c r="L60" s="118">
        <v>9</v>
      </c>
      <c r="M60" s="118">
        <v>12</v>
      </c>
      <c r="N60" s="118">
        <v>6</v>
      </c>
      <c r="O60" s="118">
        <v>9</v>
      </c>
      <c r="P60" s="118">
        <v>6</v>
      </c>
      <c r="Q60" s="8"/>
      <c r="R60" s="116">
        <f>IF(D60="","",SUM(F60:P60)-(Q60))</f>
        <v>114</v>
      </c>
      <c r="S60" s="295">
        <f>SUM(R58:R61)+S59</f>
        <v>435</v>
      </c>
      <c r="T60" s="296"/>
      <c r="U60" s="127">
        <f>SUM(F60:H60)</f>
        <v>39</v>
      </c>
    </row>
    <row r="61" spans="1:21" ht="16.5" customHeight="1">
      <c r="A61" s="286"/>
      <c r="B61" s="283"/>
      <c r="C61" s="302"/>
      <c r="D61" s="217">
        <v>34</v>
      </c>
      <c r="E61" s="129" t="s">
        <v>14</v>
      </c>
      <c r="F61" s="119">
        <v>21</v>
      </c>
      <c r="G61" s="119">
        <v>9</v>
      </c>
      <c r="H61" s="119">
        <v>6</v>
      </c>
      <c r="I61" s="119">
        <v>12</v>
      </c>
      <c r="J61" s="119">
        <v>15</v>
      </c>
      <c r="K61" s="119">
        <v>12</v>
      </c>
      <c r="L61" s="119">
        <v>12</v>
      </c>
      <c r="M61" s="119">
        <v>9</v>
      </c>
      <c r="N61" s="119">
        <v>9</v>
      </c>
      <c r="O61" s="119">
        <v>12</v>
      </c>
      <c r="P61" s="119">
        <v>6</v>
      </c>
      <c r="Q61" s="10"/>
      <c r="R61" s="117">
        <f>IF(D61="","",SUM(F61:P61)-(Q61))</f>
        <v>123</v>
      </c>
      <c r="S61" s="297"/>
      <c r="T61" s="298"/>
      <c r="U61" s="127">
        <f>SUM(F61:H61)</f>
        <v>36</v>
      </c>
    </row>
    <row r="62" spans="1:21" ht="16.5" customHeight="1" thickBot="1">
      <c r="A62" s="287"/>
      <c r="B62" s="284"/>
      <c r="C62" s="303"/>
      <c r="D62" s="290" t="s">
        <v>28</v>
      </c>
      <c r="E62" s="291"/>
      <c r="F62" s="130">
        <f aca="true" t="shared" si="11" ref="F62:Q62">SUM(F58:F61)</f>
        <v>63</v>
      </c>
      <c r="G62" s="130">
        <f t="shared" si="11"/>
        <v>48</v>
      </c>
      <c r="H62" s="130">
        <f t="shared" si="11"/>
        <v>24</v>
      </c>
      <c r="I62" s="130">
        <f t="shared" si="11"/>
        <v>36</v>
      </c>
      <c r="J62" s="130">
        <f t="shared" si="11"/>
        <v>48</v>
      </c>
      <c r="K62" s="130">
        <f t="shared" si="11"/>
        <v>48</v>
      </c>
      <c r="L62" s="130">
        <f t="shared" si="11"/>
        <v>39</v>
      </c>
      <c r="M62" s="130">
        <f t="shared" si="11"/>
        <v>45</v>
      </c>
      <c r="N62" s="130">
        <f t="shared" si="11"/>
        <v>27</v>
      </c>
      <c r="O62" s="130">
        <f t="shared" si="11"/>
        <v>39</v>
      </c>
      <c r="P62" s="130">
        <f t="shared" si="11"/>
        <v>18</v>
      </c>
      <c r="Q62" s="130">
        <f t="shared" si="11"/>
        <v>0</v>
      </c>
      <c r="R62" s="106"/>
      <c r="S62" s="299"/>
      <c r="T62" s="300"/>
      <c r="U62" s="128">
        <f>SUM(U58:U61)</f>
        <v>135</v>
      </c>
    </row>
    <row r="63" spans="1:21" ht="16.5" customHeight="1">
      <c r="A63" s="285">
        <v>12</v>
      </c>
      <c r="B63" s="282" t="s">
        <v>89</v>
      </c>
      <c r="C63" s="301" t="s">
        <v>90</v>
      </c>
      <c r="D63" s="218">
        <v>39</v>
      </c>
      <c r="E63" s="129" t="s">
        <v>11</v>
      </c>
      <c r="F63" s="122">
        <v>18</v>
      </c>
      <c r="G63" s="122">
        <v>12</v>
      </c>
      <c r="H63" s="122">
        <v>6</v>
      </c>
      <c r="I63" s="122">
        <v>12</v>
      </c>
      <c r="J63" s="122">
        <v>15</v>
      </c>
      <c r="K63" s="122">
        <v>12</v>
      </c>
      <c r="L63" s="122">
        <v>9</v>
      </c>
      <c r="M63" s="122">
        <v>9</v>
      </c>
      <c r="N63" s="122">
        <v>12</v>
      </c>
      <c r="O63" s="122">
        <v>6</v>
      </c>
      <c r="P63" s="122">
        <v>6</v>
      </c>
      <c r="Q63" s="123"/>
      <c r="R63" s="124">
        <f>IF(D63="","",SUM(F63:P63)-(Q63))</f>
        <v>117</v>
      </c>
      <c r="S63" s="125" t="s">
        <v>18</v>
      </c>
      <c r="T63" s="288">
        <v>13</v>
      </c>
      <c r="U63" s="126">
        <f>SUM(F63:H63)</f>
        <v>36</v>
      </c>
    </row>
    <row r="64" spans="1:21" ht="16.5" customHeight="1">
      <c r="A64" s="286"/>
      <c r="B64" s="283"/>
      <c r="C64" s="302"/>
      <c r="D64" s="217">
        <v>60</v>
      </c>
      <c r="E64" s="129" t="s">
        <v>12</v>
      </c>
      <c r="F64" s="118">
        <v>18</v>
      </c>
      <c r="G64" s="118">
        <v>9</v>
      </c>
      <c r="H64" s="118">
        <v>0</v>
      </c>
      <c r="I64" s="118">
        <v>12</v>
      </c>
      <c r="J64" s="118">
        <v>9</v>
      </c>
      <c r="K64" s="118">
        <v>12</v>
      </c>
      <c r="L64" s="118">
        <v>9</v>
      </c>
      <c r="M64" s="118">
        <v>9</v>
      </c>
      <c r="N64" s="118">
        <v>12</v>
      </c>
      <c r="O64" s="118">
        <v>6</v>
      </c>
      <c r="P64" s="118">
        <v>3</v>
      </c>
      <c r="Q64" s="8"/>
      <c r="R64" s="116">
        <f>IF(D64="","",SUM(F64:P64)-(Q64))</f>
        <v>99</v>
      </c>
      <c r="S64" s="120">
        <v>1</v>
      </c>
      <c r="T64" s="289"/>
      <c r="U64" s="127">
        <f>SUM(F64:H64)</f>
        <v>27</v>
      </c>
    </row>
    <row r="65" spans="1:21" ht="16.5" customHeight="1">
      <c r="A65" s="286"/>
      <c r="B65" s="283"/>
      <c r="C65" s="302"/>
      <c r="D65" s="217">
        <v>9</v>
      </c>
      <c r="E65" s="129" t="s">
        <v>13</v>
      </c>
      <c r="F65" s="118">
        <v>18</v>
      </c>
      <c r="G65" s="118">
        <v>12</v>
      </c>
      <c r="H65" s="118">
        <v>6</v>
      </c>
      <c r="I65" s="118">
        <v>9</v>
      </c>
      <c r="J65" s="118">
        <v>9</v>
      </c>
      <c r="K65" s="118">
        <v>12</v>
      </c>
      <c r="L65" s="118">
        <v>9</v>
      </c>
      <c r="M65" s="118">
        <v>12</v>
      </c>
      <c r="N65" s="118">
        <v>9</v>
      </c>
      <c r="O65" s="118">
        <v>12</v>
      </c>
      <c r="P65" s="118">
        <v>3</v>
      </c>
      <c r="Q65" s="8"/>
      <c r="R65" s="116">
        <f>IF(D65="","",SUM(F65:P65)-(Q65))</f>
        <v>111</v>
      </c>
      <c r="S65" s="295">
        <f>SUM(R63:R66)+S64</f>
        <v>433</v>
      </c>
      <c r="T65" s="296"/>
      <c r="U65" s="127">
        <f>SUM(F65:H65)</f>
        <v>36</v>
      </c>
    </row>
    <row r="66" spans="1:21" ht="16.5" customHeight="1">
      <c r="A66" s="286"/>
      <c r="B66" s="283"/>
      <c r="C66" s="302"/>
      <c r="D66" s="217">
        <v>34</v>
      </c>
      <c r="E66" s="129" t="s">
        <v>14</v>
      </c>
      <c r="F66" s="119">
        <v>15</v>
      </c>
      <c r="G66" s="119">
        <v>9</v>
      </c>
      <c r="H66" s="119">
        <v>0</v>
      </c>
      <c r="I66" s="119">
        <v>12</v>
      </c>
      <c r="J66" s="119">
        <v>15</v>
      </c>
      <c r="K66" s="119">
        <v>12</v>
      </c>
      <c r="L66" s="119">
        <v>9</v>
      </c>
      <c r="M66" s="119">
        <v>12</v>
      </c>
      <c r="N66" s="119">
        <v>9</v>
      </c>
      <c r="O66" s="119">
        <v>9</v>
      </c>
      <c r="P66" s="119">
        <v>3</v>
      </c>
      <c r="Q66" s="10"/>
      <c r="R66" s="117">
        <f>IF(D66="","",SUM(F66:P66)-(Q66))</f>
        <v>105</v>
      </c>
      <c r="S66" s="297"/>
      <c r="T66" s="298"/>
      <c r="U66" s="127">
        <f>SUM(F66:H66)</f>
        <v>24</v>
      </c>
    </row>
    <row r="67" spans="1:21" ht="16.5" customHeight="1" thickBot="1">
      <c r="A67" s="287"/>
      <c r="B67" s="284"/>
      <c r="C67" s="303"/>
      <c r="D67" s="290" t="s">
        <v>28</v>
      </c>
      <c r="E67" s="291"/>
      <c r="F67" s="130">
        <f aca="true" t="shared" si="12" ref="F67:Q67">SUM(F63:F66)</f>
        <v>69</v>
      </c>
      <c r="G67" s="130">
        <f t="shared" si="12"/>
        <v>42</v>
      </c>
      <c r="H67" s="130">
        <f t="shared" si="12"/>
        <v>12</v>
      </c>
      <c r="I67" s="130">
        <f t="shared" si="12"/>
        <v>45</v>
      </c>
      <c r="J67" s="130">
        <f t="shared" si="12"/>
        <v>48</v>
      </c>
      <c r="K67" s="130">
        <f t="shared" si="12"/>
        <v>48</v>
      </c>
      <c r="L67" s="130">
        <f t="shared" si="12"/>
        <v>36</v>
      </c>
      <c r="M67" s="130">
        <f t="shared" si="12"/>
        <v>42</v>
      </c>
      <c r="N67" s="130">
        <f t="shared" si="12"/>
        <v>42</v>
      </c>
      <c r="O67" s="130">
        <f t="shared" si="12"/>
        <v>33</v>
      </c>
      <c r="P67" s="130">
        <f t="shared" si="12"/>
        <v>15</v>
      </c>
      <c r="Q67" s="130">
        <f t="shared" si="12"/>
        <v>0</v>
      </c>
      <c r="R67" s="106"/>
      <c r="S67" s="299"/>
      <c r="T67" s="300"/>
      <c r="U67" s="128">
        <f>SUM(U63:U66)</f>
        <v>123</v>
      </c>
    </row>
    <row r="68" spans="1:21" ht="16.5" customHeight="1">
      <c r="A68" s="285">
        <v>11</v>
      </c>
      <c r="B68" s="282" t="s">
        <v>77</v>
      </c>
      <c r="C68" s="301" t="s">
        <v>88</v>
      </c>
      <c r="D68" s="218">
        <v>18</v>
      </c>
      <c r="E68" s="129" t="s">
        <v>11</v>
      </c>
      <c r="F68" s="122">
        <v>18</v>
      </c>
      <c r="G68" s="122">
        <v>12</v>
      </c>
      <c r="H68" s="122">
        <v>6</v>
      </c>
      <c r="I68" s="122">
        <v>6</v>
      </c>
      <c r="J68" s="122">
        <v>12</v>
      </c>
      <c r="K68" s="122">
        <v>12</v>
      </c>
      <c r="L68" s="122">
        <v>12</v>
      </c>
      <c r="M68" s="122">
        <v>9</v>
      </c>
      <c r="N68" s="122">
        <v>9</v>
      </c>
      <c r="O68" s="122">
        <v>9</v>
      </c>
      <c r="P68" s="122">
        <v>3</v>
      </c>
      <c r="Q68" s="123"/>
      <c r="R68" s="124">
        <f>IF(D68="","",SUM(F68:P68)-(Q68))</f>
        <v>108</v>
      </c>
      <c r="S68" s="125" t="s">
        <v>18</v>
      </c>
      <c r="T68" s="288">
        <v>14</v>
      </c>
      <c r="U68" s="126">
        <f>SUM(F68:H68)</f>
        <v>36</v>
      </c>
    </row>
    <row r="69" spans="1:21" ht="16.5" customHeight="1">
      <c r="A69" s="286"/>
      <c r="B69" s="283"/>
      <c r="C69" s="302"/>
      <c r="D69" s="217">
        <v>40</v>
      </c>
      <c r="E69" s="129" t="s">
        <v>12</v>
      </c>
      <c r="F69" s="118">
        <v>18</v>
      </c>
      <c r="G69" s="118">
        <v>12</v>
      </c>
      <c r="H69" s="118">
        <v>6</v>
      </c>
      <c r="I69" s="118">
        <v>6</v>
      </c>
      <c r="J69" s="118">
        <v>12</v>
      </c>
      <c r="K69" s="118">
        <v>12</v>
      </c>
      <c r="L69" s="118">
        <v>9</v>
      </c>
      <c r="M69" s="118">
        <v>9</v>
      </c>
      <c r="N69" s="118">
        <v>9</v>
      </c>
      <c r="O69" s="118">
        <v>9</v>
      </c>
      <c r="P69" s="118">
        <v>3</v>
      </c>
      <c r="Q69" s="8"/>
      <c r="R69" s="116">
        <f>IF(D69="","",SUM(F69:P69)-(Q69))</f>
        <v>105</v>
      </c>
      <c r="S69" s="120"/>
      <c r="T69" s="289"/>
      <c r="U69" s="127">
        <f>SUM(F69:H69)</f>
        <v>36</v>
      </c>
    </row>
    <row r="70" spans="1:21" ht="16.5" customHeight="1">
      <c r="A70" s="286"/>
      <c r="B70" s="283"/>
      <c r="C70" s="302"/>
      <c r="D70" s="217">
        <v>47</v>
      </c>
      <c r="E70" s="129" t="s">
        <v>13</v>
      </c>
      <c r="F70" s="118">
        <v>18</v>
      </c>
      <c r="G70" s="118">
        <v>12</v>
      </c>
      <c r="H70" s="118">
        <v>6</v>
      </c>
      <c r="I70" s="118">
        <v>6</v>
      </c>
      <c r="J70" s="118">
        <v>15</v>
      </c>
      <c r="K70" s="118">
        <v>12</v>
      </c>
      <c r="L70" s="118">
        <v>9</v>
      </c>
      <c r="M70" s="118">
        <v>9</v>
      </c>
      <c r="N70" s="118">
        <v>9</v>
      </c>
      <c r="O70" s="118">
        <v>9</v>
      </c>
      <c r="P70" s="118">
        <v>3</v>
      </c>
      <c r="Q70" s="8"/>
      <c r="R70" s="116">
        <f>IF(D70="","",SUM(F70:P70)-(Q70))</f>
        <v>108</v>
      </c>
      <c r="S70" s="295">
        <f>SUM(R68:R71)+S69</f>
        <v>432</v>
      </c>
      <c r="T70" s="296"/>
      <c r="U70" s="127">
        <f>SUM(F70:H70)</f>
        <v>36</v>
      </c>
    </row>
    <row r="71" spans="1:21" ht="16.5" customHeight="1">
      <c r="A71" s="286"/>
      <c r="B71" s="283"/>
      <c r="C71" s="302"/>
      <c r="D71" s="217">
        <v>48</v>
      </c>
      <c r="E71" s="129" t="s">
        <v>14</v>
      </c>
      <c r="F71" s="119">
        <v>18</v>
      </c>
      <c r="G71" s="119">
        <v>12</v>
      </c>
      <c r="H71" s="119">
        <v>6</v>
      </c>
      <c r="I71" s="119">
        <v>9</v>
      </c>
      <c r="J71" s="119">
        <v>12</v>
      </c>
      <c r="K71" s="119">
        <v>12</v>
      </c>
      <c r="L71" s="119">
        <v>9</v>
      </c>
      <c r="M71" s="119">
        <v>9</v>
      </c>
      <c r="N71" s="119">
        <v>9</v>
      </c>
      <c r="O71" s="119">
        <v>12</v>
      </c>
      <c r="P71" s="119">
        <v>3</v>
      </c>
      <c r="Q71" s="10"/>
      <c r="R71" s="117">
        <f>IF(D71="","",SUM(F71:P71)-(Q71))</f>
        <v>111</v>
      </c>
      <c r="S71" s="297"/>
      <c r="T71" s="298"/>
      <c r="U71" s="127">
        <f>SUM(F71:H71)</f>
        <v>36</v>
      </c>
    </row>
    <row r="72" spans="1:21" ht="16.5" customHeight="1" thickBot="1">
      <c r="A72" s="287"/>
      <c r="B72" s="284"/>
      <c r="C72" s="303"/>
      <c r="D72" s="290" t="s">
        <v>28</v>
      </c>
      <c r="E72" s="291"/>
      <c r="F72" s="130">
        <f aca="true" t="shared" si="13" ref="F72:Q72">SUM(F68:F71)</f>
        <v>72</v>
      </c>
      <c r="G72" s="130">
        <f t="shared" si="13"/>
        <v>48</v>
      </c>
      <c r="H72" s="130">
        <f t="shared" si="13"/>
        <v>24</v>
      </c>
      <c r="I72" s="130">
        <f t="shared" si="13"/>
        <v>27</v>
      </c>
      <c r="J72" s="130">
        <f t="shared" si="13"/>
        <v>51</v>
      </c>
      <c r="K72" s="130">
        <f t="shared" si="13"/>
        <v>48</v>
      </c>
      <c r="L72" s="130">
        <f t="shared" si="13"/>
        <v>39</v>
      </c>
      <c r="M72" s="130">
        <f t="shared" si="13"/>
        <v>36</v>
      </c>
      <c r="N72" s="130">
        <f t="shared" si="13"/>
        <v>36</v>
      </c>
      <c r="O72" s="130">
        <f t="shared" si="13"/>
        <v>39</v>
      </c>
      <c r="P72" s="130">
        <f t="shared" si="13"/>
        <v>12</v>
      </c>
      <c r="Q72" s="130">
        <f t="shared" si="13"/>
        <v>0</v>
      </c>
      <c r="R72" s="106"/>
      <c r="S72" s="299"/>
      <c r="T72" s="300"/>
      <c r="U72" s="128">
        <f>SUM(U68:U71)</f>
        <v>144</v>
      </c>
    </row>
    <row r="73" spans="1:21" ht="16.5" customHeight="1">
      <c r="A73" s="286">
        <v>16</v>
      </c>
      <c r="B73" s="282" t="s">
        <v>93</v>
      </c>
      <c r="C73" s="301" t="s">
        <v>134</v>
      </c>
      <c r="D73" s="218">
        <v>59</v>
      </c>
      <c r="E73" s="129" t="s">
        <v>11</v>
      </c>
      <c r="F73" s="122">
        <v>12</v>
      </c>
      <c r="G73" s="122">
        <v>12</v>
      </c>
      <c r="H73" s="122">
        <v>9</v>
      </c>
      <c r="I73" s="122">
        <v>6</v>
      </c>
      <c r="J73" s="122">
        <v>12</v>
      </c>
      <c r="K73" s="122">
        <v>9</v>
      </c>
      <c r="L73" s="122">
        <v>9</v>
      </c>
      <c r="M73" s="122">
        <v>12</v>
      </c>
      <c r="N73" s="122">
        <v>9</v>
      </c>
      <c r="O73" s="122">
        <v>12</v>
      </c>
      <c r="P73" s="122">
        <v>3</v>
      </c>
      <c r="Q73" s="123"/>
      <c r="R73" s="124">
        <f>IF(D73="","",SUM(F73:P73)-(Q73))</f>
        <v>105</v>
      </c>
      <c r="S73" s="125" t="s">
        <v>18</v>
      </c>
      <c r="T73" s="288">
        <v>15</v>
      </c>
      <c r="U73" s="126">
        <f>SUM(F73:H73)</f>
        <v>33</v>
      </c>
    </row>
    <row r="74" spans="1:21" ht="16.5" customHeight="1">
      <c r="A74" s="286"/>
      <c r="B74" s="283"/>
      <c r="C74" s="302"/>
      <c r="D74" s="217">
        <v>92</v>
      </c>
      <c r="E74" s="129" t="s">
        <v>12</v>
      </c>
      <c r="F74" s="118">
        <v>15</v>
      </c>
      <c r="G74" s="118">
        <v>12</v>
      </c>
      <c r="H74" s="118">
        <v>6</v>
      </c>
      <c r="I74" s="118">
        <v>12</v>
      </c>
      <c r="J74" s="118">
        <v>9</v>
      </c>
      <c r="K74" s="118">
        <v>15</v>
      </c>
      <c r="L74" s="118">
        <v>9</v>
      </c>
      <c r="M74" s="118">
        <v>9</v>
      </c>
      <c r="N74" s="118">
        <v>12</v>
      </c>
      <c r="O74" s="118">
        <v>9</v>
      </c>
      <c r="P74" s="118">
        <v>3</v>
      </c>
      <c r="Q74" s="8"/>
      <c r="R74" s="116">
        <f>IF(D74="","",SUM(F74:P74)-(Q74))</f>
        <v>111</v>
      </c>
      <c r="S74" s="120"/>
      <c r="T74" s="289"/>
      <c r="U74" s="127">
        <f>SUM(F74:H74)</f>
        <v>33</v>
      </c>
    </row>
    <row r="75" spans="1:21" ht="16.5" customHeight="1">
      <c r="A75" s="286"/>
      <c r="B75" s="283"/>
      <c r="C75" s="302"/>
      <c r="D75" s="217">
        <v>55</v>
      </c>
      <c r="E75" s="129" t="s">
        <v>13</v>
      </c>
      <c r="F75" s="118">
        <v>15</v>
      </c>
      <c r="G75" s="118">
        <v>12</v>
      </c>
      <c r="H75" s="118">
        <v>6</v>
      </c>
      <c r="I75" s="118">
        <v>9</v>
      </c>
      <c r="J75" s="118">
        <v>12</v>
      </c>
      <c r="K75" s="118">
        <v>9</v>
      </c>
      <c r="L75" s="118">
        <v>9</v>
      </c>
      <c r="M75" s="118">
        <v>9</v>
      </c>
      <c r="N75" s="118">
        <v>9</v>
      </c>
      <c r="O75" s="118">
        <v>12</v>
      </c>
      <c r="P75" s="118">
        <v>3</v>
      </c>
      <c r="Q75" s="8"/>
      <c r="R75" s="116">
        <f>IF(D75="","",SUM(F75:P75)-(Q75))</f>
        <v>105</v>
      </c>
      <c r="S75" s="295">
        <f>SUM(R73:R76)+S74</f>
        <v>432</v>
      </c>
      <c r="T75" s="296"/>
      <c r="U75" s="127">
        <f>SUM(F75:H75)</f>
        <v>33</v>
      </c>
    </row>
    <row r="76" spans="1:21" ht="16.5" customHeight="1">
      <c r="A76" s="286"/>
      <c r="B76" s="283"/>
      <c r="C76" s="302"/>
      <c r="D76" s="217">
        <v>94</v>
      </c>
      <c r="E76" s="129" t="s">
        <v>14</v>
      </c>
      <c r="F76" s="119">
        <v>15</v>
      </c>
      <c r="G76" s="119">
        <v>12</v>
      </c>
      <c r="H76" s="119">
        <v>9</v>
      </c>
      <c r="I76" s="119">
        <v>9</v>
      </c>
      <c r="J76" s="119">
        <v>12</v>
      </c>
      <c r="K76" s="119">
        <v>9</v>
      </c>
      <c r="L76" s="119">
        <v>12</v>
      </c>
      <c r="M76" s="119">
        <v>9</v>
      </c>
      <c r="N76" s="119">
        <v>9</v>
      </c>
      <c r="O76" s="119">
        <v>12</v>
      </c>
      <c r="P76" s="119">
        <v>3</v>
      </c>
      <c r="Q76" s="10"/>
      <c r="R76" s="117">
        <f>IF(D76="","",SUM(F76:P76)-(Q76))</f>
        <v>111</v>
      </c>
      <c r="S76" s="297"/>
      <c r="T76" s="298"/>
      <c r="U76" s="127">
        <f>SUM(F76:H76)</f>
        <v>36</v>
      </c>
    </row>
    <row r="77" spans="1:21" ht="16.5" customHeight="1" thickBot="1">
      <c r="A77" s="287"/>
      <c r="B77" s="284"/>
      <c r="C77" s="303"/>
      <c r="D77" s="290" t="s">
        <v>28</v>
      </c>
      <c r="E77" s="291"/>
      <c r="F77" s="130">
        <f aca="true" t="shared" si="14" ref="F77:Q77">SUM(F73:F76)</f>
        <v>57</v>
      </c>
      <c r="G77" s="130">
        <f t="shared" si="14"/>
        <v>48</v>
      </c>
      <c r="H77" s="130">
        <f t="shared" si="14"/>
        <v>30</v>
      </c>
      <c r="I77" s="130">
        <f t="shared" si="14"/>
        <v>36</v>
      </c>
      <c r="J77" s="130">
        <f t="shared" si="14"/>
        <v>45</v>
      </c>
      <c r="K77" s="130">
        <f t="shared" si="14"/>
        <v>42</v>
      </c>
      <c r="L77" s="130">
        <f t="shared" si="14"/>
        <v>39</v>
      </c>
      <c r="M77" s="130">
        <f t="shared" si="14"/>
        <v>39</v>
      </c>
      <c r="N77" s="130">
        <f t="shared" si="14"/>
        <v>39</v>
      </c>
      <c r="O77" s="130">
        <f t="shared" si="14"/>
        <v>45</v>
      </c>
      <c r="P77" s="130">
        <f t="shared" si="14"/>
        <v>12</v>
      </c>
      <c r="Q77" s="130">
        <f t="shared" si="14"/>
        <v>0</v>
      </c>
      <c r="R77" s="106"/>
      <c r="S77" s="299"/>
      <c r="T77" s="300"/>
      <c r="U77" s="128">
        <f>SUM(U73:U76)</f>
        <v>135</v>
      </c>
    </row>
    <row r="78" spans="1:21" ht="16.5" customHeight="1">
      <c r="A78" s="286">
        <v>4</v>
      </c>
      <c r="B78" s="282" t="s">
        <v>75</v>
      </c>
      <c r="C78" s="301"/>
      <c r="D78" s="218">
        <v>12</v>
      </c>
      <c r="E78" s="129" t="s">
        <v>11</v>
      </c>
      <c r="F78" s="122">
        <v>12</v>
      </c>
      <c r="G78" s="122">
        <v>12</v>
      </c>
      <c r="H78" s="122">
        <v>6</v>
      </c>
      <c r="I78" s="122">
        <v>6</v>
      </c>
      <c r="J78" s="122">
        <v>12</v>
      </c>
      <c r="K78" s="122">
        <v>12</v>
      </c>
      <c r="L78" s="122">
        <v>9</v>
      </c>
      <c r="M78" s="122">
        <v>9</v>
      </c>
      <c r="N78" s="122">
        <v>12</v>
      </c>
      <c r="O78" s="122">
        <v>6</v>
      </c>
      <c r="P78" s="122"/>
      <c r="Q78" s="123"/>
      <c r="R78" s="124">
        <f>IF(D78="","",SUM(F78:P78)-(Q78))</f>
        <v>96</v>
      </c>
      <c r="S78" s="125" t="s">
        <v>18</v>
      </c>
      <c r="T78" s="288">
        <v>16</v>
      </c>
      <c r="U78" s="126">
        <f>SUM(F78:H78)</f>
        <v>30</v>
      </c>
    </row>
    <row r="79" spans="1:21" ht="16.5" customHeight="1">
      <c r="A79" s="286"/>
      <c r="B79" s="283"/>
      <c r="C79" s="302"/>
      <c r="D79" s="217">
        <v>24</v>
      </c>
      <c r="E79" s="129" t="s">
        <v>12</v>
      </c>
      <c r="F79" s="118">
        <v>15</v>
      </c>
      <c r="G79" s="118">
        <v>12</v>
      </c>
      <c r="H79" s="118">
        <v>9</v>
      </c>
      <c r="I79" s="118">
        <v>9</v>
      </c>
      <c r="J79" s="118">
        <v>12</v>
      </c>
      <c r="K79" s="118">
        <v>15</v>
      </c>
      <c r="L79" s="118">
        <v>12</v>
      </c>
      <c r="M79" s="118">
        <v>9</v>
      </c>
      <c r="N79" s="118">
        <v>9</v>
      </c>
      <c r="O79" s="118">
        <v>6</v>
      </c>
      <c r="P79" s="118">
        <v>3</v>
      </c>
      <c r="Q79" s="8"/>
      <c r="R79" s="116">
        <f>IF(D79="","",SUM(F79:P79)-(Q79))</f>
        <v>111</v>
      </c>
      <c r="S79" s="120"/>
      <c r="T79" s="289"/>
      <c r="U79" s="127">
        <f>SUM(F79:H79)</f>
        <v>36</v>
      </c>
    </row>
    <row r="80" spans="1:21" ht="16.5" customHeight="1">
      <c r="A80" s="286"/>
      <c r="B80" s="283"/>
      <c r="C80" s="302"/>
      <c r="D80" s="217">
        <v>17</v>
      </c>
      <c r="E80" s="129" t="s">
        <v>13</v>
      </c>
      <c r="F80" s="118">
        <v>15</v>
      </c>
      <c r="G80" s="118">
        <v>12</v>
      </c>
      <c r="H80" s="118">
        <v>9</v>
      </c>
      <c r="I80" s="118">
        <v>12</v>
      </c>
      <c r="J80" s="118">
        <v>0</v>
      </c>
      <c r="K80" s="118">
        <v>15</v>
      </c>
      <c r="L80" s="118">
        <v>12</v>
      </c>
      <c r="M80" s="118">
        <v>9</v>
      </c>
      <c r="N80" s="118">
        <v>12</v>
      </c>
      <c r="O80" s="118">
        <v>9</v>
      </c>
      <c r="P80" s="118"/>
      <c r="Q80" s="8"/>
      <c r="R80" s="116">
        <f>IF(D80="","",SUM(F80:P80)-(Q80))</f>
        <v>105</v>
      </c>
      <c r="S80" s="295">
        <f>SUM(R78:R81)+S79</f>
        <v>420</v>
      </c>
      <c r="T80" s="296"/>
      <c r="U80" s="127">
        <f>SUM(F80:H80)</f>
        <v>36</v>
      </c>
    </row>
    <row r="81" spans="1:21" ht="16.5" customHeight="1">
      <c r="A81" s="286"/>
      <c r="B81" s="283"/>
      <c r="C81" s="302"/>
      <c r="D81" s="217">
        <v>28</v>
      </c>
      <c r="E81" s="129" t="s">
        <v>14</v>
      </c>
      <c r="F81" s="119">
        <v>15</v>
      </c>
      <c r="G81" s="119">
        <v>12</v>
      </c>
      <c r="H81" s="119">
        <v>6</v>
      </c>
      <c r="I81" s="119">
        <v>9</v>
      </c>
      <c r="J81" s="119">
        <v>12</v>
      </c>
      <c r="K81" s="119">
        <v>12</v>
      </c>
      <c r="L81" s="119">
        <v>12</v>
      </c>
      <c r="M81" s="119">
        <v>9</v>
      </c>
      <c r="N81" s="119">
        <v>9</v>
      </c>
      <c r="O81" s="119">
        <v>9</v>
      </c>
      <c r="P81" s="119">
        <v>3</v>
      </c>
      <c r="Q81" s="10"/>
      <c r="R81" s="117">
        <f>IF(D81="","",SUM(F81:P81)-(Q81))</f>
        <v>108</v>
      </c>
      <c r="S81" s="297"/>
      <c r="T81" s="298"/>
      <c r="U81" s="127">
        <f>SUM(F81:H81)</f>
        <v>33</v>
      </c>
    </row>
    <row r="82" spans="1:21" ht="16.5" customHeight="1" thickBot="1">
      <c r="A82" s="287"/>
      <c r="B82" s="284"/>
      <c r="C82" s="303"/>
      <c r="D82" s="290" t="s">
        <v>28</v>
      </c>
      <c r="E82" s="291"/>
      <c r="F82" s="130">
        <f aca="true" t="shared" si="15" ref="F82:Q82">SUM(F78:F81)</f>
        <v>57</v>
      </c>
      <c r="G82" s="130">
        <f t="shared" si="15"/>
        <v>48</v>
      </c>
      <c r="H82" s="130">
        <f t="shared" si="15"/>
        <v>30</v>
      </c>
      <c r="I82" s="130">
        <f t="shared" si="15"/>
        <v>36</v>
      </c>
      <c r="J82" s="130">
        <f t="shared" si="15"/>
        <v>36</v>
      </c>
      <c r="K82" s="130">
        <f t="shared" si="15"/>
        <v>54</v>
      </c>
      <c r="L82" s="130">
        <f t="shared" si="15"/>
        <v>45</v>
      </c>
      <c r="M82" s="130">
        <f t="shared" si="15"/>
        <v>36</v>
      </c>
      <c r="N82" s="130">
        <f t="shared" si="15"/>
        <v>42</v>
      </c>
      <c r="O82" s="130">
        <f t="shared" si="15"/>
        <v>30</v>
      </c>
      <c r="P82" s="130">
        <f t="shared" si="15"/>
        <v>6</v>
      </c>
      <c r="Q82" s="130">
        <f t="shared" si="15"/>
        <v>0</v>
      </c>
      <c r="R82" s="106"/>
      <c r="S82" s="299"/>
      <c r="T82" s="300"/>
      <c r="U82" s="128">
        <f>SUM(U78:U81)</f>
        <v>135</v>
      </c>
    </row>
    <row r="83" spans="1:21" ht="16.5" customHeight="1">
      <c r="A83" s="286">
        <v>19</v>
      </c>
      <c r="B83" s="282" t="s">
        <v>96</v>
      </c>
      <c r="C83" s="301" t="s">
        <v>95</v>
      </c>
      <c r="D83" s="218">
        <v>66</v>
      </c>
      <c r="E83" s="129" t="s">
        <v>11</v>
      </c>
      <c r="F83" s="122">
        <v>15</v>
      </c>
      <c r="G83" s="122">
        <v>12</v>
      </c>
      <c r="H83" s="122">
        <v>6</v>
      </c>
      <c r="I83" s="122">
        <v>9</v>
      </c>
      <c r="J83" s="122">
        <v>9</v>
      </c>
      <c r="K83" s="122">
        <v>9</v>
      </c>
      <c r="L83" s="122">
        <v>9</v>
      </c>
      <c r="M83" s="122">
        <v>9</v>
      </c>
      <c r="N83" s="122">
        <v>12</v>
      </c>
      <c r="O83" s="122">
        <v>9</v>
      </c>
      <c r="P83" s="122">
        <v>3</v>
      </c>
      <c r="Q83" s="123"/>
      <c r="R83" s="124">
        <f>IF(D83="","",SUM(F83:P83)-(Q83))</f>
        <v>102</v>
      </c>
      <c r="S83" s="125" t="s">
        <v>18</v>
      </c>
      <c r="T83" s="288">
        <v>17</v>
      </c>
      <c r="U83" s="126">
        <f>SUM(F83:H83)</f>
        <v>33</v>
      </c>
    </row>
    <row r="84" spans="1:21" ht="16.5" customHeight="1">
      <c r="A84" s="286"/>
      <c r="B84" s="283"/>
      <c r="C84" s="302"/>
      <c r="D84" s="217">
        <v>55</v>
      </c>
      <c r="E84" s="129" t="s">
        <v>12</v>
      </c>
      <c r="F84" s="118">
        <v>18</v>
      </c>
      <c r="G84" s="118">
        <v>12</v>
      </c>
      <c r="H84" s="118">
        <v>9</v>
      </c>
      <c r="I84" s="118">
        <v>9</v>
      </c>
      <c r="J84" s="118">
        <v>12</v>
      </c>
      <c r="K84" s="118">
        <v>12</v>
      </c>
      <c r="L84" s="118">
        <v>6</v>
      </c>
      <c r="M84" s="118">
        <v>12</v>
      </c>
      <c r="N84" s="118">
        <v>9</v>
      </c>
      <c r="O84" s="118">
        <v>9</v>
      </c>
      <c r="P84" s="118">
        <v>3</v>
      </c>
      <c r="Q84" s="8"/>
      <c r="R84" s="116">
        <f>IF(D84="","",SUM(F84:P84)-(Q84))</f>
        <v>111</v>
      </c>
      <c r="S84" s="120"/>
      <c r="T84" s="289"/>
      <c r="U84" s="127">
        <f>SUM(F84:H84)</f>
        <v>39</v>
      </c>
    </row>
    <row r="85" spans="1:21" ht="16.5" customHeight="1">
      <c r="A85" s="286"/>
      <c r="B85" s="283"/>
      <c r="C85" s="302"/>
      <c r="D85" s="217">
        <v>64</v>
      </c>
      <c r="E85" s="129" t="s">
        <v>13</v>
      </c>
      <c r="F85" s="118">
        <v>15</v>
      </c>
      <c r="G85" s="118">
        <v>9</v>
      </c>
      <c r="H85" s="118">
        <v>9</v>
      </c>
      <c r="I85" s="118">
        <v>12</v>
      </c>
      <c r="J85" s="118">
        <v>9</v>
      </c>
      <c r="K85" s="118">
        <v>12</v>
      </c>
      <c r="L85" s="118">
        <v>9</v>
      </c>
      <c r="M85" s="118">
        <v>6</v>
      </c>
      <c r="N85" s="118">
        <v>12</v>
      </c>
      <c r="O85" s="118">
        <v>12</v>
      </c>
      <c r="P85" s="118">
        <v>3</v>
      </c>
      <c r="Q85" s="8"/>
      <c r="R85" s="116">
        <f>IF(D85="","",SUM(F85:P85)-(Q85))</f>
        <v>108</v>
      </c>
      <c r="S85" s="295">
        <f>SUM(R83:R86)+S84</f>
        <v>408</v>
      </c>
      <c r="T85" s="296"/>
      <c r="U85" s="127">
        <f>SUM(F85:H85)</f>
        <v>33</v>
      </c>
    </row>
    <row r="86" spans="1:21" ht="16.5" customHeight="1">
      <c r="A86" s="286"/>
      <c r="B86" s="283"/>
      <c r="C86" s="302"/>
      <c r="D86" s="217">
        <v>11</v>
      </c>
      <c r="E86" s="129" t="s">
        <v>14</v>
      </c>
      <c r="F86" s="119">
        <v>15</v>
      </c>
      <c r="G86" s="119">
        <v>12</v>
      </c>
      <c r="H86" s="119">
        <v>0</v>
      </c>
      <c r="I86" s="119">
        <v>9</v>
      </c>
      <c r="J86" s="119">
        <v>0</v>
      </c>
      <c r="K86" s="119">
        <v>12</v>
      </c>
      <c r="L86" s="119">
        <v>12</v>
      </c>
      <c r="M86" s="119">
        <v>9</v>
      </c>
      <c r="N86" s="119">
        <v>9</v>
      </c>
      <c r="O86" s="119">
        <v>9</v>
      </c>
      <c r="P86" s="119"/>
      <c r="Q86" s="10"/>
      <c r="R86" s="117">
        <f>IF(D86="","",SUM(F86:P86)-(Q86))</f>
        <v>87</v>
      </c>
      <c r="S86" s="297"/>
      <c r="T86" s="298"/>
      <c r="U86" s="127">
        <f>SUM(F86:H86)</f>
        <v>27</v>
      </c>
    </row>
    <row r="87" spans="1:21" ht="16.5" customHeight="1" thickBot="1">
      <c r="A87" s="287"/>
      <c r="B87" s="284"/>
      <c r="C87" s="303"/>
      <c r="D87" s="290" t="s">
        <v>28</v>
      </c>
      <c r="E87" s="291"/>
      <c r="F87" s="130">
        <f aca="true" t="shared" si="16" ref="F87:Q87">SUM(F83:F86)</f>
        <v>63</v>
      </c>
      <c r="G87" s="130">
        <f t="shared" si="16"/>
        <v>45</v>
      </c>
      <c r="H87" s="130">
        <f t="shared" si="16"/>
        <v>24</v>
      </c>
      <c r="I87" s="130">
        <f t="shared" si="16"/>
        <v>39</v>
      </c>
      <c r="J87" s="130">
        <f t="shared" si="16"/>
        <v>30</v>
      </c>
      <c r="K87" s="130">
        <f t="shared" si="16"/>
        <v>45</v>
      </c>
      <c r="L87" s="130">
        <f t="shared" si="16"/>
        <v>36</v>
      </c>
      <c r="M87" s="130">
        <f t="shared" si="16"/>
        <v>36</v>
      </c>
      <c r="N87" s="130">
        <f t="shared" si="16"/>
        <v>42</v>
      </c>
      <c r="O87" s="130">
        <f t="shared" si="16"/>
        <v>39</v>
      </c>
      <c r="P87" s="130">
        <f t="shared" si="16"/>
        <v>9</v>
      </c>
      <c r="Q87" s="130">
        <f t="shared" si="16"/>
        <v>0</v>
      </c>
      <c r="R87" s="106"/>
      <c r="S87" s="299"/>
      <c r="T87" s="300"/>
      <c r="U87" s="128">
        <f>SUM(U83:U86)</f>
        <v>132</v>
      </c>
    </row>
    <row r="88" spans="1:21" ht="16.5" customHeight="1">
      <c r="A88" s="286">
        <v>7</v>
      </c>
      <c r="B88" s="282" t="s">
        <v>81</v>
      </c>
      <c r="C88" s="301" t="s">
        <v>82</v>
      </c>
      <c r="D88" s="218">
        <v>212</v>
      </c>
      <c r="E88" s="129" t="s">
        <v>11</v>
      </c>
      <c r="F88" s="122">
        <v>18</v>
      </c>
      <c r="G88" s="122">
        <v>0</v>
      </c>
      <c r="H88" s="122">
        <v>0</v>
      </c>
      <c r="I88" s="122">
        <v>12</v>
      </c>
      <c r="J88" s="122">
        <v>12</v>
      </c>
      <c r="K88" s="122">
        <v>9</v>
      </c>
      <c r="L88" s="122">
        <v>9</v>
      </c>
      <c r="M88" s="122">
        <v>9</v>
      </c>
      <c r="N88" s="122">
        <v>9</v>
      </c>
      <c r="O88" s="122">
        <v>12</v>
      </c>
      <c r="P88" s="122"/>
      <c r="Q88" s="123"/>
      <c r="R88" s="124">
        <f>IF(D88="","",SUM(F88:P88)-(Q88))</f>
        <v>90</v>
      </c>
      <c r="S88" s="125" t="s">
        <v>18</v>
      </c>
      <c r="T88" s="288">
        <v>18</v>
      </c>
      <c r="U88" s="126">
        <f>SUM(F88:H88)</f>
        <v>18</v>
      </c>
    </row>
    <row r="89" spans="1:21" ht="16.5" customHeight="1">
      <c r="A89" s="286"/>
      <c r="B89" s="283"/>
      <c r="C89" s="302"/>
      <c r="D89" s="217">
        <v>238</v>
      </c>
      <c r="E89" s="129" t="s">
        <v>12</v>
      </c>
      <c r="F89" s="118">
        <v>21</v>
      </c>
      <c r="G89" s="118">
        <v>0</v>
      </c>
      <c r="H89" s="118">
        <v>0</v>
      </c>
      <c r="I89" s="118">
        <v>9</v>
      </c>
      <c r="J89" s="118">
        <v>12</v>
      </c>
      <c r="K89" s="118">
        <v>12</v>
      </c>
      <c r="L89" s="118">
        <v>9</v>
      </c>
      <c r="M89" s="118">
        <v>9</v>
      </c>
      <c r="N89" s="118">
        <v>6</v>
      </c>
      <c r="O89" s="118">
        <v>12</v>
      </c>
      <c r="P89" s="118"/>
      <c r="Q89" s="8"/>
      <c r="R89" s="116">
        <f>IF(D89="","",SUM(F89:P89)-(Q89))</f>
        <v>90</v>
      </c>
      <c r="S89" s="120"/>
      <c r="T89" s="289"/>
      <c r="U89" s="127">
        <f>SUM(F89:H89)</f>
        <v>21</v>
      </c>
    </row>
    <row r="90" spans="1:21" ht="16.5" customHeight="1">
      <c r="A90" s="286"/>
      <c r="B90" s="283"/>
      <c r="C90" s="302"/>
      <c r="D90" s="217">
        <v>246</v>
      </c>
      <c r="E90" s="129" t="s">
        <v>13</v>
      </c>
      <c r="F90" s="118">
        <v>21</v>
      </c>
      <c r="G90" s="118">
        <v>0</v>
      </c>
      <c r="H90" s="118">
        <v>0</v>
      </c>
      <c r="I90" s="118">
        <v>12</v>
      </c>
      <c r="J90" s="118">
        <v>15</v>
      </c>
      <c r="K90" s="118">
        <v>15</v>
      </c>
      <c r="L90" s="118">
        <v>12</v>
      </c>
      <c r="M90" s="118">
        <v>9</v>
      </c>
      <c r="N90" s="118">
        <v>12</v>
      </c>
      <c r="O90" s="118">
        <v>12</v>
      </c>
      <c r="P90" s="118"/>
      <c r="Q90" s="8"/>
      <c r="R90" s="116">
        <f>IF(D90="","",SUM(F90:P90)-(Q90))</f>
        <v>108</v>
      </c>
      <c r="S90" s="295">
        <f>SUM(R88:R91)+S89</f>
        <v>396</v>
      </c>
      <c r="T90" s="296"/>
      <c r="U90" s="127">
        <f>SUM(F90:H90)</f>
        <v>21</v>
      </c>
    </row>
    <row r="91" spans="1:21" ht="16.5" customHeight="1">
      <c r="A91" s="286"/>
      <c r="B91" s="283"/>
      <c r="C91" s="302"/>
      <c r="D91" s="217">
        <v>213</v>
      </c>
      <c r="E91" s="129" t="s">
        <v>14</v>
      </c>
      <c r="F91" s="119">
        <v>18</v>
      </c>
      <c r="G91" s="119">
        <v>12</v>
      </c>
      <c r="H91" s="119">
        <v>6</v>
      </c>
      <c r="I91" s="119">
        <v>9</v>
      </c>
      <c r="J91" s="119">
        <v>12</v>
      </c>
      <c r="K91" s="119">
        <v>12</v>
      </c>
      <c r="L91" s="119">
        <v>9</v>
      </c>
      <c r="M91" s="119">
        <v>9</v>
      </c>
      <c r="N91" s="119">
        <v>6</v>
      </c>
      <c r="O91" s="119">
        <v>12</v>
      </c>
      <c r="P91" s="119">
        <v>3</v>
      </c>
      <c r="Q91" s="10"/>
      <c r="R91" s="117">
        <f>IF(D91="","",SUM(F91:P91)-(Q91))</f>
        <v>108</v>
      </c>
      <c r="S91" s="297"/>
      <c r="T91" s="298"/>
      <c r="U91" s="127">
        <f>SUM(F91:H91)</f>
        <v>36</v>
      </c>
    </row>
    <row r="92" spans="1:21" ht="16.5" customHeight="1" thickBot="1">
      <c r="A92" s="287"/>
      <c r="B92" s="284"/>
      <c r="C92" s="303"/>
      <c r="D92" s="290" t="s">
        <v>28</v>
      </c>
      <c r="E92" s="291"/>
      <c r="F92" s="130">
        <f aca="true" t="shared" si="17" ref="F92:Q92">SUM(F88:F91)</f>
        <v>78</v>
      </c>
      <c r="G92" s="130">
        <f t="shared" si="17"/>
        <v>12</v>
      </c>
      <c r="H92" s="130">
        <f t="shared" si="17"/>
        <v>6</v>
      </c>
      <c r="I92" s="130">
        <f t="shared" si="17"/>
        <v>42</v>
      </c>
      <c r="J92" s="130">
        <f t="shared" si="17"/>
        <v>51</v>
      </c>
      <c r="K92" s="130">
        <f t="shared" si="17"/>
        <v>48</v>
      </c>
      <c r="L92" s="130">
        <f t="shared" si="17"/>
        <v>39</v>
      </c>
      <c r="M92" s="130">
        <f t="shared" si="17"/>
        <v>36</v>
      </c>
      <c r="N92" s="130">
        <f t="shared" si="17"/>
        <v>33</v>
      </c>
      <c r="O92" s="130">
        <f t="shared" si="17"/>
        <v>48</v>
      </c>
      <c r="P92" s="130">
        <f t="shared" si="17"/>
        <v>3</v>
      </c>
      <c r="Q92" s="130">
        <f t="shared" si="17"/>
        <v>0</v>
      </c>
      <c r="R92" s="106"/>
      <c r="S92" s="299"/>
      <c r="T92" s="300"/>
      <c r="U92" s="128">
        <f>SUM(U88:U91)</f>
        <v>96</v>
      </c>
    </row>
    <row r="93" spans="1:21" ht="16.5" customHeight="1">
      <c r="A93" s="285">
        <v>9</v>
      </c>
      <c r="B93" s="282" t="s">
        <v>85</v>
      </c>
      <c r="C93" s="301" t="s">
        <v>132</v>
      </c>
      <c r="D93" s="218">
        <v>22</v>
      </c>
      <c r="E93" s="129" t="s">
        <v>11</v>
      </c>
      <c r="F93" s="122">
        <v>24</v>
      </c>
      <c r="G93" s="122">
        <v>12</v>
      </c>
      <c r="H93" s="122">
        <v>6</v>
      </c>
      <c r="I93" s="122">
        <v>9</v>
      </c>
      <c r="J93" s="122">
        <v>0</v>
      </c>
      <c r="K93" s="122">
        <v>15</v>
      </c>
      <c r="L93" s="122">
        <v>12</v>
      </c>
      <c r="M93" s="122">
        <v>12</v>
      </c>
      <c r="N93" s="122">
        <v>9</v>
      </c>
      <c r="O93" s="122">
        <v>9</v>
      </c>
      <c r="P93" s="122">
        <v>6</v>
      </c>
      <c r="Q93" s="123"/>
      <c r="R93" s="124">
        <f>IF(D93="","",SUM(F93:P93)-(Q93))</f>
        <v>114</v>
      </c>
      <c r="S93" s="125" t="s">
        <v>18</v>
      </c>
      <c r="T93" s="288">
        <v>19</v>
      </c>
      <c r="U93" s="126">
        <f>SUM(F93:H93)</f>
        <v>42</v>
      </c>
    </row>
    <row r="94" spans="1:21" ht="16.5" customHeight="1">
      <c r="A94" s="286"/>
      <c r="B94" s="283"/>
      <c r="C94" s="302"/>
      <c r="D94" s="217">
        <v>21</v>
      </c>
      <c r="E94" s="129" t="s">
        <v>12</v>
      </c>
      <c r="F94" s="118">
        <v>21</v>
      </c>
      <c r="G94" s="118">
        <v>12</v>
      </c>
      <c r="H94" s="118">
        <v>6</v>
      </c>
      <c r="I94" s="118">
        <v>9</v>
      </c>
      <c r="J94" s="118">
        <v>0</v>
      </c>
      <c r="K94" s="118">
        <v>12</v>
      </c>
      <c r="L94" s="118">
        <v>9</v>
      </c>
      <c r="M94" s="118">
        <v>12</v>
      </c>
      <c r="N94" s="118">
        <v>9</v>
      </c>
      <c r="O94" s="118">
        <v>9</v>
      </c>
      <c r="P94" s="118">
        <v>3</v>
      </c>
      <c r="Q94" s="8"/>
      <c r="R94" s="116">
        <f>IF(D94="","",SUM(F94:P94)-(Q94))</f>
        <v>102</v>
      </c>
      <c r="S94" s="120"/>
      <c r="T94" s="289"/>
      <c r="U94" s="127">
        <f>SUM(F94:H94)</f>
        <v>39</v>
      </c>
    </row>
    <row r="95" spans="1:21" ht="16.5" customHeight="1">
      <c r="A95" s="286"/>
      <c r="B95" s="283"/>
      <c r="C95" s="302"/>
      <c r="D95" s="217">
        <v>37</v>
      </c>
      <c r="E95" s="129" t="s">
        <v>13</v>
      </c>
      <c r="F95" s="118">
        <v>15</v>
      </c>
      <c r="G95" s="118">
        <v>9</v>
      </c>
      <c r="H95" s="118">
        <v>6</v>
      </c>
      <c r="I95" s="118">
        <v>12</v>
      </c>
      <c r="J95" s="118">
        <v>0</v>
      </c>
      <c r="K95" s="118">
        <v>15</v>
      </c>
      <c r="L95" s="118">
        <v>9</v>
      </c>
      <c r="M95" s="118">
        <v>9</v>
      </c>
      <c r="N95" s="118">
        <v>12</v>
      </c>
      <c r="O95" s="118">
        <v>9</v>
      </c>
      <c r="P95" s="118"/>
      <c r="Q95" s="8"/>
      <c r="R95" s="116">
        <f>IF(D95="","",SUM(F95:P95)-(Q95))</f>
        <v>96</v>
      </c>
      <c r="S95" s="295">
        <f>SUM(R93:R96)+S94</f>
        <v>393</v>
      </c>
      <c r="T95" s="296"/>
      <c r="U95" s="127">
        <f>SUM(F95:H95)</f>
        <v>30</v>
      </c>
    </row>
    <row r="96" spans="1:21" ht="16.5" customHeight="1">
      <c r="A96" s="286"/>
      <c r="B96" s="283"/>
      <c r="C96" s="302"/>
      <c r="D96" s="217">
        <v>30</v>
      </c>
      <c r="E96" s="129" t="s">
        <v>14</v>
      </c>
      <c r="F96" s="119">
        <v>15</v>
      </c>
      <c r="G96" s="119">
        <v>12</v>
      </c>
      <c r="H96" s="119">
        <v>0</v>
      </c>
      <c r="I96" s="119">
        <v>9</v>
      </c>
      <c r="J96" s="119">
        <v>0</v>
      </c>
      <c r="K96" s="119">
        <v>9</v>
      </c>
      <c r="L96" s="119">
        <v>9</v>
      </c>
      <c r="M96" s="119">
        <v>9</v>
      </c>
      <c r="N96" s="119">
        <v>12</v>
      </c>
      <c r="O96" s="119">
        <v>6</v>
      </c>
      <c r="P96" s="119"/>
      <c r="Q96" s="10"/>
      <c r="R96" s="117">
        <f>IF(D96="","",SUM(F96:P96)-(Q96))</f>
        <v>81</v>
      </c>
      <c r="S96" s="297"/>
      <c r="T96" s="298"/>
      <c r="U96" s="127">
        <f>SUM(F96:H96)</f>
        <v>27</v>
      </c>
    </row>
    <row r="97" spans="1:21" ht="16.5" customHeight="1" thickBot="1">
      <c r="A97" s="287"/>
      <c r="B97" s="284"/>
      <c r="C97" s="303"/>
      <c r="D97" s="290" t="s">
        <v>28</v>
      </c>
      <c r="E97" s="291"/>
      <c r="F97" s="130">
        <f aca="true" t="shared" si="18" ref="F97:Q97">SUM(F93:F96)</f>
        <v>75</v>
      </c>
      <c r="G97" s="130">
        <f t="shared" si="18"/>
        <v>45</v>
      </c>
      <c r="H97" s="130">
        <f t="shared" si="18"/>
        <v>18</v>
      </c>
      <c r="I97" s="130">
        <f t="shared" si="18"/>
        <v>39</v>
      </c>
      <c r="J97" s="130">
        <f t="shared" si="18"/>
        <v>0</v>
      </c>
      <c r="K97" s="130">
        <f t="shared" si="18"/>
        <v>51</v>
      </c>
      <c r="L97" s="130">
        <f t="shared" si="18"/>
        <v>39</v>
      </c>
      <c r="M97" s="130">
        <f t="shared" si="18"/>
        <v>42</v>
      </c>
      <c r="N97" s="130">
        <f t="shared" si="18"/>
        <v>42</v>
      </c>
      <c r="O97" s="130">
        <f t="shared" si="18"/>
        <v>33</v>
      </c>
      <c r="P97" s="130">
        <f t="shared" si="18"/>
        <v>9</v>
      </c>
      <c r="Q97" s="130">
        <f t="shared" si="18"/>
        <v>0</v>
      </c>
      <c r="R97" s="106"/>
      <c r="S97" s="299"/>
      <c r="T97" s="300"/>
      <c r="U97" s="128">
        <f>SUM(U93:U96)</f>
        <v>138</v>
      </c>
    </row>
    <row r="98" spans="1:21" ht="16.5" customHeight="1">
      <c r="A98" s="285">
        <v>23</v>
      </c>
      <c r="B98" s="282" t="s">
        <v>109</v>
      </c>
      <c r="C98" s="301" t="s">
        <v>110</v>
      </c>
      <c r="D98" s="218">
        <v>202</v>
      </c>
      <c r="E98" s="129" t="s">
        <v>11</v>
      </c>
      <c r="F98" s="122">
        <v>24</v>
      </c>
      <c r="G98" s="122">
        <v>15</v>
      </c>
      <c r="H98" s="122">
        <v>6</v>
      </c>
      <c r="I98" s="122">
        <v>9</v>
      </c>
      <c r="J98" s="122">
        <v>12</v>
      </c>
      <c r="K98" s="122">
        <v>12</v>
      </c>
      <c r="L98" s="122">
        <v>9</v>
      </c>
      <c r="M98" s="122">
        <v>6</v>
      </c>
      <c r="N98" s="122">
        <v>9</v>
      </c>
      <c r="O98" s="122">
        <v>12</v>
      </c>
      <c r="P98" s="122">
        <v>6</v>
      </c>
      <c r="Q98" s="123"/>
      <c r="R98" s="124">
        <f>IF(D98="","",SUM(F98:P98)-(Q98))</f>
        <v>120</v>
      </c>
      <c r="S98" s="125" t="s">
        <v>18</v>
      </c>
      <c r="T98" s="288">
        <v>20</v>
      </c>
      <c r="U98" s="126">
        <f>SUM(F98:H98)</f>
        <v>45</v>
      </c>
    </row>
    <row r="99" spans="1:21" ht="16.5" customHeight="1">
      <c r="A99" s="286"/>
      <c r="B99" s="283"/>
      <c r="C99" s="302"/>
      <c r="D99" s="217">
        <v>115</v>
      </c>
      <c r="E99" s="129" t="s">
        <v>12</v>
      </c>
      <c r="F99" s="118">
        <v>21</v>
      </c>
      <c r="G99" s="118">
        <v>15</v>
      </c>
      <c r="H99" s="118">
        <v>9</v>
      </c>
      <c r="I99" s="118">
        <v>12</v>
      </c>
      <c r="J99" s="118">
        <v>12</v>
      </c>
      <c r="K99" s="118">
        <v>12</v>
      </c>
      <c r="L99" s="118">
        <v>9</v>
      </c>
      <c r="M99" s="118">
        <v>9</v>
      </c>
      <c r="N99" s="118">
        <v>9</v>
      </c>
      <c r="O99" s="118">
        <v>12</v>
      </c>
      <c r="P99" s="118">
        <v>6</v>
      </c>
      <c r="Q99" s="8"/>
      <c r="R99" s="116">
        <f>IF(D99="","",SUM(F99:P99)-(Q99))</f>
        <v>126</v>
      </c>
      <c r="S99" s="120"/>
      <c r="T99" s="289"/>
      <c r="U99" s="127">
        <f>SUM(F99:H99)</f>
        <v>45</v>
      </c>
    </row>
    <row r="100" spans="1:21" ht="16.5" customHeight="1">
      <c r="A100" s="286"/>
      <c r="B100" s="283"/>
      <c r="C100" s="302"/>
      <c r="D100" s="217">
        <v>86</v>
      </c>
      <c r="E100" s="129" t="s">
        <v>13</v>
      </c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8"/>
      <c r="R100" s="116">
        <f>IF(D100="","",SUM(F100:P100)-(Q100))</f>
        <v>0</v>
      </c>
      <c r="S100" s="295">
        <f>SUM(R98:R101)+S99</f>
        <v>375</v>
      </c>
      <c r="T100" s="296"/>
      <c r="U100" s="127">
        <f>SUM(F100:H100)</f>
        <v>0</v>
      </c>
    </row>
    <row r="101" spans="1:21" ht="16.5" customHeight="1">
      <c r="A101" s="286"/>
      <c r="B101" s="283"/>
      <c r="C101" s="302"/>
      <c r="D101" s="217">
        <v>116</v>
      </c>
      <c r="E101" s="129" t="s">
        <v>14</v>
      </c>
      <c r="F101" s="119">
        <v>24</v>
      </c>
      <c r="G101" s="119">
        <v>12</v>
      </c>
      <c r="H101" s="119">
        <v>9</v>
      </c>
      <c r="I101" s="119">
        <v>12</v>
      </c>
      <c r="J101" s="119">
        <v>12</v>
      </c>
      <c r="K101" s="119">
        <v>15</v>
      </c>
      <c r="L101" s="119">
        <v>12</v>
      </c>
      <c r="M101" s="119">
        <v>6</v>
      </c>
      <c r="N101" s="119">
        <v>9</v>
      </c>
      <c r="O101" s="119">
        <v>12</v>
      </c>
      <c r="P101" s="119">
        <v>6</v>
      </c>
      <c r="Q101" s="10"/>
      <c r="R101" s="117">
        <f>IF(D101="","",SUM(F101:P101)-(Q101))</f>
        <v>129</v>
      </c>
      <c r="S101" s="297"/>
      <c r="T101" s="298"/>
      <c r="U101" s="127">
        <f>SUM(F101:H101)</f>
        <v>45</v>
      </c>
    </row>
    <row r="102" spans="1:21" ht="16.5" customHeight="1" thickBot="1">
      <c r="A102" s="287"/>
      <c r="B102" s="284"/>
      <c r="C102" s="303"/>
      <c r="D102" s="290" t="s">
        <v>28</v>
      </c>
      <c r="E102" s="291"/>
      <c r="F102" s="130">
        <f aca="true" t="shared" si="19" ref="F102:Q102">SUM(F98:F101)</f>
        <v>69</v>
      </c>
      <c r="G102" s="130">
        <f t="shared" si="19"/>
        <v>42</v>
      </c>
      <c r="H102" s="130">
        <f t="shared" si="19"/>
        <v>24</v>
      </c>
      <c r="I102" s="130">
        <f t="shared" si="19"/>
        <v>33</v>
      </c>
      <c r="J102" s="130">
        <f t="shared" si="19"/>
        <v>36</v>
      </c>
      <c r="K102" s="130">
        <f t="shared" si="19"/>
        <v>39</v>
      </c>
      <c r="L102" s="130">
        <f t="shared" si="19"/>
        <v>30</v>
      </c>
      <c r="M102" s="130">
        <f t="shared" si="19"/>
        <v>21</v>
      </c>
      <c r="N102" s="130">
        <f t="shared" si="19"/>
        <v>27</v>
      </c>
      <c r="O102" s="130">
        <f t="shared" si="19"/>
        <v>36</v>
      </c>
      <c r="P102" s="130">
        <f t="shared" si="19"/>
        <v>18</v>
      </c>
      <c r="Q102" s="130">
        <f t="shared" si="19"/>
        <v>0</v>
      </c>
      <c r="R102" s="106"/>
      <c r="S102" s="299"/>
      <c r="T102" s="300"/>
      <c r="U102" s="128">
        <f>SUM(U98:U101)</f>
        <v>135</v>
      </c>
    </row>
    <row r="103" spans="1:21" ht="16.5" customHeight="1">
      <c r="A103" s="285">
        <v>3</v>
      </c>
      <c r="B103" s="282" t="s">
        <v>128</v>
      </c>
      <c r="C103" s="301" t="s">
        <v>88</v>
      </c>
      <c r="D103" s="218">
        <v>31</v>
      </c>
      <c r="E103" s="129" t="s">
        <v>11</v>
      </c>
      <c r="F103" s="122">
        <v>12</v>
      </c>
      <c r="G103" s="122">
        <v>9</v>
      </c>
      <c r="H103" s="122">
        <v>0</v>
      </c>
      <c r="I103" s="122">
        <v>9</v>
      </c>
      <c r="J103" s="122">
        <v>9</v>
      </c>
      <c r="K103" s="122">
        <v>9</v>
      </c>
      <c r="L103" s="122">
        <v>9</v>
      </c>
      <c r="M103" s="122">
        <v>9</v>
      </c>
      <c r="N103" s="122">
        <v>12</v>
      </c>
      <c r="O103" s="122">
        <v>6</v>
      </c>
      <c r="P103" s="122"/>
      <c r="Q103" s="123"/>
      <c r="R103" s="124">
        <f>IF(D103="","",SUM(F103:P103)-(Q103))</f>
        <v>84</v>
      </c>
      <c r="S103" s="125" t="s">
        <v>18</v>
      </c>
      <c r="T103" s="288">
        <v>21</v>
      </c>
      <c r="U103" s="126">
        <f>SUM(F103:H103)</f>
        <v>21</v>
      </c>
    </row>
    <row r="104" spans="1:21" ht="16.5" customHeight="1">
      <c r="A104" s="286"/>
      <c r="B104" s="283"/>
      <c r="C104" s="302"/>
      <c r="D104" s="217">
        <v>11</v>
      </c>
      <c r="E104" s="129" t="s">
        <v>12</v>
      </c>
      <c r="F104" s="118">
        <v>12</v>
      </c>
      <c r="G104" s="118">
        <v>9</v>
      </c>
      <c r="H104" s="118">
        <v>0</v>
      </c>
      <c r="I104" s="118">
        <v>12</v>
      </c>
      <c r="J104" s="118">
        <v>12</v>
      </c>
      <c r="K104" s="118">
        <v>12</v>
      </c>
      <c r="L104" s="118">
        <v>9</v>
      </c>
      <c r="M104" s="118">
        <v>9</v>
      </c>
      <c r="N104" s="118">
        <v>9</v>
      </c>
      <c r="O104" s="118">
        <v>9</v>
      </c>
      <c r="P104" s="118"/>
      <c r="Q104" s="8"/>
      <c r="R104" s="116">
        <f>IF(D104="","",SUM(F104:P104)-(Q104))</f>
        <v>93</v>
      </c>
      <c r="S104" s="120"/>
      <c r="T104" s="289"/>
      <c r="U104" s="127">
        <f>SUM(F104:H104)</f>
        <v>21</v>
      </c>
    </row>
    <row r="105" spans="1:21" ht="16.5" customHeight="1">
      <c r="A105" s="286"/>
      <c r="B105" s="283"/>
      <c r="C105" s="302"/>
      <c r="D105" s="217">
        <v>17</v>
      </c>
      <c r="E105" s="129" t="s">
        <v>13</v>
      </c>
      <c r="F105" s="118">
        <v>15</v>
      </c>
      <c r="G105" s="118">
        <v>12</v>
      </c>
      <c r="H105" s="118">
        <v>6</v>
      </c>
      <c r="I105" s="118">
        <v>9</v>
      </c>
      <c r="J105" s="118">
        <v>15</v>
      </c>
      <c r="K105" s="118">
        <v>9</v>
      </c>
      <c r="L105" s="118">
        <v>9</v>
      </c>
      <c r="M105" s="118">
        <v>9</v>
      </c>
      <c r="N105" s="118">
        <v>6</v>
      </c>
      <c r="O105" s="118">
        <v>12</v>
      </c>
      <c r="P105" s="118">
        <v>3</v>
      </c>
      <c r="Q105" s="8"/>
      <c r="R105" s="116">
        <f>IF(D105="","",SUM(F105:P105)-(Q105))</f>
        <v>105</v>
      </c>
      <c r="S105" s="295">
        <f>SUM(R103:R106)+S104</f>
        <v>366</v>
      </c>
      <c r="T105" s="296"/>
      <c r="U105" s="127">
        <f>SUM(F105:H105)</f>
        <v>33</v>
      </c>
    </row>
    <row r="106" spans="1:21" ht="16.5" customHeight="1">
      <c r="A106" s="286"/>
      <c r="B106" s="283"/>
      <c r="C106" s="302"/>
      <c r="D106" s="217">
        <v>44</v>
      </c>
      <c r="E106" s="129" t="s">
        <v>14</v>
      </c>
      <c r="F106" s="119">
        <v>12</v>
      </c>
      <c r="G106" s="119">
        <v>9</v>
      </c>
      <c r="H106" s="119">
        <v>0</v>
      </c>
      <c r="I106" s="119">
        <v>6</v>
      </c>
      <c r="J106" s="119">
        <v>12</v>
      </c>
      <c r="K106" s="119">
        <v>9</v>
      </c>
      <c r="L106" s="119">
        <v>9</v>
      </c>
      <c r="M106" s="119">
        <v>9</v>
      </c>
      <c r="N106" s="119">
        <v>9</v>
      </c>
      <c r="O106" s="119">
        <v>9</v>
      </c>
      <c r="P106" s="119"/>
      <c r="Q106" s="10"/>
      <c r="R106" s="117">
        <f>IF(D106="","",SUM(F106:P106)-(Q106))</f>
        <v>84</v>
      </c>
      <c r="S106" s="297"/>
      <c r="T106" s="298"/>
      <c r="U106" s="127">
        <f>SUM(F106:H106)</f>
        <v>21</v>
      </c>
    </row>
    <row r="107" spans="1:21" ht="16.5" customHeight="1" thickBot="1">
      <c r="A107" s="287"/>
      <c r="B107" s="284"/>
      <c r="C107" s="303"/>
      <c r="D107" s="290" t="s">
        <v>28</v>
      </c>
      <c r="E107" s="291"/>
      <c r="F107" s="130">
        <f aca="true" t="shared" si="20" ref="F107:Q107">SUM(F103:F106)</f>
        <v>51</v>
      </c>
      <c r="G107" s="130">
        <f t="shared" si="20"/>
        <v>39</v>
      </c>
      <c r="H107" s="130">
        <f t="shared" si="20"/>
        <v>6</v>
      </c>
      <c r="I107" s="130">
        <f t="shared" si="20"/>
        <v>36</v>
      </c>
      <c r="J107" s="130">
        <f t="shared" si="20"/>
        <v>48</v>
      </c>
      <c r="K107" s="130">
        <f t="shared" si="20"/>
        <v>39</v>
      </c>
      <c r="L107" s="130">
        <f t="shared" si="20"/>
        <v>36</v>
      </c>
      <c r="M107" s="130">
        <f t="shared" si="20"/>
        <v>36</v>
      </c>
      <c r="N107" s="130">
        <f t="shared" si="20"/>
        <v>36</v>
      </c>
      <c r="O107" s="130">
        <f t="shared" si="20"/>
        <v>36</v>
      </c>
      <c r="P107" s="130">
        <f t="shared" si="20"/>
        <v>3</v>
      </c>
      <c r="Q107" s="130">
        <f t="shared" si="20"/>
        <v>0</v>
      </c>
      <c r="R107" s="106"/>
      <c r="S107" s="299"/>
      <c r="T107" s="300"/>
      <c r="U107" s="128">
        <f>SUM(U103:U106)</f>
        <v>96</v>
      </c>
    </row>
    <row r="108" spans="1:21" ht="16.5" customHeight="1">
      <c r="A108" s="285">
        <v>6</v>
      </c>
      <c r="B108" s="282" t="s">
        <v>80</v>
      </c>
      <c r="C108" s="301"/>
      <c r="D108" s="218">
        <v>10</v>
      </c>
      <c r="E108" s="129" t="s">
        <v>11</v>
      </c>
      <c r="F108" s="122">
        <v>15</v>
      </c>
      <c r="G108" s="122">
        <v>9</v>
      </c>
      <c r="H108" s="122">
        <v>0</v>
      </c>
      <c r="I108" s="122">
        <v>6</v>
      </c>
      <c r="J108" s="122">
        <v>0</v>
      </c>
      <c r="K108" s="122">
        <v>12</v>
      </c>
      <c r="L108" s="122">
        <v>9</v>
      </c>
      <c r="M108" s="122">
        <v>12</v>
      </c>
      <c r="N108" s="122">
        <v>9</v>
      </c>
      <c r="O108" s="122">
        <v>12</v>
      </c>
      <c r="P108" s="122"/>
      <c r="Q108" s="123"/>
      <c r="R108" s="124">
        <f>IF(D108="","",SUM(F108:P108)-(Q108))</f>
        <v>84</v>
      </c>
      <c r="S108" s="125" t="s">
        <v>18</v>
      </c>
      <c r="T108" s="288">
        <v>22</v>
      </c>
      <c r="U108" s="126">
        <f>SUM(F108:H108)</f>
        <v>24</v>
      </c>
    </row>
    <row r="109" spans="1:21" ht="16.5" customHeight="1">
      <c r="A109" s="286"/>
      <c r="B109" s="283"/>
      <c r="C109" s="302"/>
      <c r="D109" s="217">
        <v>12</v>
      </c>
      <c r="E109" s="129" t="s">
        <v>12</v>
      </c>
      <c r="F109" s="118">
        <v>12</v>
      </c>
      <c r="G109" s="118">
        <v>0</v>
      </c>
      <c r="H109" s="118">
        <v>0</v>
      </c>
      <c r="I109" s="118">
        <v>9</v>
      </c>
      <c r="J109" s="118">
        <v>0</v>
      </c>
      <c r="K109" s="118">
        <v>15</v>
      </c>
      <c r="L109" s="118">
        <v>12</v>
      </c>
      <c r="M109" s="118">
        <v>9</v>
      </c>
      <c r="N109" s="118">
        <v>6</v>
      </c>
      <c r="O109" s="118">
        <v>12</v>
      </c>
      <c r="P109" s="118"/>
      <c r="Q109" s="8"/>
      <c r="R109" s="116">
        <f>IF(D109="","",SUM(F109:P109)-(Q109))</f>
        <v>75</v>
      </c>
      <c r="S109" s="120"/>
      <c r="T109" s="289"/>
      <c r="U109" s="127">
        <f>SUM(F109:H109)</f>
        <v>12</v>
      </c>
    </row>
    <row r="110" spans="1:21" ht="16.5" customHeight="1">
      <c r="A110" s="286"/>
      <c r="B110" s="283"/>
      <c r="C110" s="302"/>
      <c r="D110" s="217">
        <v>28</v>
      </c>
      <c r="E110" s="129" t="s">
        <v>13</v>
      </c>
      <c r="F110" s="118">
        <v>15</v>
      </c>
      <c r="G110" s="118">
        <v>9</v>
      </c>
      <c r="H110" s="118">
        <v>6</v>
      </c>
      <c r="I110" s="118">
        <v>6</v>
      </c>
      <c r="J110" s="118">
        <v>9</v>
      </c>
      <c r="K110" s="118">
        <v>12</v>
      </c>
      <c r="L110" s="118">
        <v>12</v>
      </c>
      <c r="M110" s="118">
        <v>12</v>
      </c>
      <c r="N110" s="118">
        <v>9</v>
      </c>
      <c r="O110" s="118">
        <v>9</v>
      </c>
      <c r="P110" s="118"/>
      <c r="Q110" s="8"/>
      <c r="R110" s="116">
        <f>IF(D110="","",SUM(F110:P110)-(Q110))</f>
        <v>99</v>
      </c>
      <c r="S110" s="295">
        <f>SUM(R108:R111)+S109</f>
        <v>354</v>
      </c>
      <c r="T110" s="296"/>
      <c r="U110" s="127">
        <f>SUM(F110:H110)</f>
        <v>30</v>
      </c>
    </row>
    <row r="111" spans="1:21" ht="16.5" customHeight="1">
      <c r="A111" s="286"/>
      <c r="B111" s="283"/>
      <c r="C111" s="302"/>
      <c r="D111" s="217">
        <v>4</v>
      </c>
      <c r="E111" s="129" t="s">
        <v>14</v>
      </c>
      <c r="F111" s="119">
        <v>15</v>
      </c>
      <c r="G111" s="119">
        <v>9</v>
      </c>
      <c r="H111" s="119">
        <v>0</v>
      </c>
      <c r="I111" s="119">
        <v>6</v>
      </c>
      <c r="J111" s="119">
        <v>12</v>
      </c>
      <c r="K111" s="119">
        <v>12</v>
      </c>
      <c r="L111" s="119">
        <v>9</v>
      </c>
      <c r="M111" s="119">
        <v>12</v>
      </c>
      <c r="N111" s="119">
        <v>12</v>
      </c>
      <c r="O111" s="119">
        <v>9</v>
      </c>
      <c r="P111" s="119"/>
      <c r="Q111" s="10"/>
      <c r="R111" s="117">
        <f>IF(D111="","",SUM(F111:P111)-(Q111))</f>
        <v>96</v>
      </c>
      <c r="S111" s="297"/>
      <c r="T111" s="298"/>
      <c r="U111" s="127">
        <f>SUM(F111:H111)</f>
        <v>24</v>
      </c>
    </row>
    <row r="112" spans="1:21" ht="16.5" customHeight="1" thickBot="1">
      <c r="A112" s="287"/>
      <c r="B112" s="284"/>
      <c r="C112" s="303"/>
      <c r="D112" s="290" t="s">
        <v>28</v>
      </c>
      <c r="E112" s="291"/>
      <c r="F112" s="130">
        <f aca="true" t="shared" si="21" ref="F112:Q112">SUM(F108:F111)</f>
        <v>57</v>
      </c>
      <c r="G112" s="130">
        <f t="shared" si="21"/>
        <v>27</v>
      </c>
      <c r="H112" s="130">
        <f t="shared" si="21"/>
        <v>6</v>
      </c>
      <c r="I112" s="130">
        <f t="shared" si="21"/>
        <v>27</v>
      </c>
      <c r="J112" s="130">
        <f t="shared" si="21"/>
        <v>21</v>
      </c>
      <c r="K112" s="130">
        <f t="shared" si="21"/>
        <v>51</v>
      </c>
      <c r="L112" s="130">
        <f t="shared" si="21"/>
        <v>42</v>
      </c>
      <c r="M112" s="130">
        <f t="shared" si="21"/>
        <v>45</v>
      </c>
      <c r="N112" s="130">
        <f t="shared" si="21"/>
        <v>36</v>
      </c>
      <c r="O112" s="130">
        <f t="shared" si="21"/>
        <v>42</v>
      </c>
      <c r="P112" s="130">
        <f t="shared" si="21"/>
        <v>0</v>
      </c>
      <c r="Q112" s="130">
        <f t="shared" si="21"/>
        <v>0</v>
      </c>
      <c r="R112" s="106"/>
      <c r="S112" s="299"/>
      <c r="T112" s="300"/>
      <c r="U112" s="128">
        <f>SUM(U108:U111)</f>
        <v>90</v>
      </c>
    </row>
    <row r="113" spans="1:21" ht="16.5" customHeight="1">
      <c r="A113" s="285">
        <v>15</v>
      </c>
      <c r="B113" s="282" t="s">
        <v>74</v>
      </c>
      <c r="C113" s="301"/>
      <c r="D113" s="218">
        <v>12</v>
      </c>
      <c r="E113" s="129" t="s">
        <v>11</v>
      </c>
      <c r="F113" s="122">
        <v>21</v>
      </c>
      <c r="G113" s="122">
        <v>15</v>
      </c>
      <c r="H113" s="122">
        <v>6</v>
      </c>
      <c r="I113" s="122">
        <v>9</v>
      </c>
      <c r="J113" s="122">
        <v>0</v>
      </c>
      <c r="K113" s="122">
        <v>12</v>
      </c>
      <c r="L113" s="122">
        <v>12</v>
      </c>
      <c r="M113" s="122">
        <v>9</v>
      </c>
      <c r="N113" s="122">
        <v>9</v>
      </c>
      <c r="O113" s="122">
        <v>12</v>
      </c>
      <c r="P113" s="122">
        <v>3</v>
      </c>
      <c r="Q113" s="123"/>
      <c r="R113" s="124">
        <f>IF(D113="","",SUM(F113:P113)-(Q113))</f>
        <v>108</v>
      </c>
      <c r="S113" s="125" t="s">
        <v>18</v>
      </c>
      <c r="T113" s="288">
        <v>23</v>
      </c>
      <c r="U113" s="126">
        <f>SUM(F113:H113)</f>
        <v>42</v>
      </c>
    </row>
    <row r="114" spans="1:21" ht="16.5" customHeight="1">
      <c r="A114" s="286"/>
      <c r="B114" s="283"/>
      <c r="C114" s="302"/>
      <c r="D114" s="217">
        <v>6</v>
      </c>
      <c r="E114" s="129" t="s">
        <v>12</v>
      </c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8"/>
      <c r="R114" s="116">
        <f>IF(D114="","",SUM(F114:P114)-(Q114))</f>
        <v>0</v>
      </c>
      <c r="S114" s="120"/>
      <c r="T114" s="289"/>
      <c r="U114" s="127">
        <f>SUM(F114:H114)</f>
        <v>0</v>
      </c>
    </row>
    <row r="115" spans="1:21" ht="16.5" customHeight="1">
      <c r="A115" s="286"/>
      <c r="B115" s="283"/>
      <c r="C115" s="302"/>
      <c r="D115" s="217">
        <v>13</v>
      </c>
      <c r="E115" s="129" t="s">
        <v>13</v>
      </c>
      <c r="F115" s="118">
        <v>21</v>
      </c>
      <c r="G115" s="118">
        <v>15</v>
      </c>
      <c r="H115" s="118">
        <v>9</v>
      </c>
      <c r="I115" s="118">
        <v>12</v>
      </c>
      <c r="J115" s="118">
        <v>12</v>
      </c>
      <c r="K115" s="118">
        <v>12</v>
      </c>
      <c r="L115" s="118">
        <v>12</v>
      </c>
      <c r="M115" s="118">
        <v>9</v>
      </c>
      <c r="N115" s="118">
        <v>9</v>
      </c>
      <c r="O115" s="118">
        <v>12</v>
      </c>
      <c r="P115" s="118">
        <v>6</v>
      </c>
      <c r="Q115" s="8"/>
      <c r="R115" s="116">
        <f>IF(D115="","",SUM(F115:P115)-(Q115))</f>
        <v>129</v>
      </c>
      <c r="S115" s="295">
        <f>SUM(R113:R116)+S114</f>
        <v>348</v>
      </c>
      <c r="T115" s="296"/>
      <c r="U115" s="127">
        <f>SUM(F115:H115)</f>
        <v>45</v>
      </c>
    </row>
    <row r="116" spans="1:21" ht="16.5" customHeight="1">
      <c r="A116" s="286"/>
      <c r="B116" s="283"/>
      <c r="C116" s="302"/>
      <c r="D116" s="217">
        <v>17</v>
      </c>
      <c r="E116" s="129" t="s">
        <v>14</v>
      </c>
      <c r="F116" s="119">
        <v>21</v>
      </c>
      <c r="G116" s="119">
        <v>12</v>
      </c>
      <c r="H116" s="119">
        <v>9</v>
      </c>
      <c r="I116" s="119">
        <v>9</v>
      </c>
      <c r="J116" s="119">
        <v>0</v>
      </c>
      <c r="K116" s="119">
        <v>15</v>
      </c>
      <c r="L116" s="119">
        <v>12</v>
      </c>
      <c r="M116" s="119">
        <v>9</v>
      </c>
      <c r="N116" s="119">
        <v>12</v>
      </c>
      <c r="O116" s="119">
        <v>9</v>
      </c>
      <c r="P116" s="119">
        <v>3</v>
      </c>
      <c r="Q116" s="10"/>
      <c r="R116" s="117">
        <f>IF(D116="","",SUM(F116:P116)-(Q116))</f>
        <v>111</v>
      </c>
      <c r="S116" s="297"/>
      <c r="T116" s="298"/>
      <c r="U116" s="127">
        <f>SUM(F116:H116)</f>
        <v>42</v>
      </c>
    </row>
    <row r="117" spans="1:21" ht="16.5" customHeight="1" thickBot="1">
      <c r="A117" s="287"/>
      <c r="B117" s="284"/>
      <c r="C117" s="303"/>
      <c r="D117" s="290" t="s">
        <v>28</v>
      </c>
      <c r="E117" s="291"/>
      <c r="F117" s="130">
        <f aca="true" t="shared" si="22" ref="F117:Q117">SUM(F113:F116)</f>
        <v>63</v>
      </c>
      <c r="G117" s="130">
        <f t="shared" si="22"/>
        <v>42</v>
      </c>
      <c r="H117" s="130">
        <f t="shared" si="22"/>
        <v>24</v>
      </c>
      <c r="I117" s="130">
        <f t="shared" si="22"/>
        <v>30</v>
      </c>
      <c r="J117" s="130">
        <f t="shared" si="22"/>
        <v>12</v>
      </c>
      <c r="K117" s="130">
        <f t="shared" si="22"/>
        <v>39</v>
      </c>
      <c r="L117" s="130">
        <f t="shared" si="22"/>
        <v>36</v>
      </c>
      <c r="M117" s="130">
        <f t="shared" si="22"/>
        <v>27</v>
      </c>
      <c r="N117" s="130">
        <f t="shared" si="22"/>
        <v>30</v>
      </c>
      <c r="O117" s="130">
        <f t="shared" si="22"/>
        <v>33</v>
      </c>
      <c r="P117" s="130">
        <f t="shared" si="22"/>
        <v>12</v>
      </c>
      <c r="Q117" s="130">
        <f t="shared" si="22"/>
        <v>0</v>
      </c>
      <c r="R117" s="106"/>
      <c r="S117" s="299"/>
      <c r="T117" s="300"/>
      <c r="U117" s="128">
        <f>SUM(U113:U116)</f>
        <v>129</v>
      </c>
    </row>
    <row r="118" spans="1:21" ht="16.5" customHeight="1">
      <c r="A118" s="286">
        <v>25</v>
      </c>
      <c r="B118" s="282" t="s">
        <v>99</v>
      </c>
      <c r="C118" s="301" t="s">
        <v>100</v>
      </c>
      <c r="D118" s="218">
        <v>6</v>
      </c>
      <c r="E118" s="129" t="s">
        <v>11</v>
      </c>
      <c r="F118" s="122">
        <v>21</v>
      </c>
      <c r="G118" s="122">
        <v>12</v>
      </c>
      <c r="H118" s="122">
        <v>0</v>
      </c>
      <c r="I118" s="122">
        <v>9</v>
      </c>
      <c r="J118" s="122">
        <v>0</v>
      </c>
      <c r="K118" s="122">
        <v>12</v>
      </c>
      <c r="L118" s="122">
        <v>9</v>
      </c>
      <c r="M118" s="122">
        <v>9</v>
      </c>
      <c r="N118" s="122">
        <v>9</v>
      </c>
      <c r="O118" s="122">
        <v>9</v>
      </c>
      <c r="P118" s="122"/>
      <c r="Q118" s="123"/>
      <c r="R118" s="124">
        <f>IF(D118="","",SUM(F118:P118)-(Q118))</f>
        <v>90</v>
      </c>
      <c r="S118" s="125" t="s">
        <v>18</v>
      </c>
      <c r="T118" s="288">
        <v>24</v>
      </c>
      <c r="U118" s="126">
        <f>SUM(F118:H118)</f>
        <v>33</v>
      </c>
    </row>
    <row r="119" spans="1:21" ht="16.5" customHeight="1">
      <c r="A119" s="286"/>
      <c r="B119" s="283"/>
      <c r="C119" s="302"/>
      <c r="D119" s="217">
        <v>61</v>
      </c>
      <c r="E119" s="129" t="s">
        <v>12</v>
      </c>
      <c r="F119" s="118">
        <v>18</v>
      </c>
      <c r="G119" s="118">
        <v>12</v>
      </c>
      <c r="H119" s="118">
        <v>6</v>
      </c>
      <c r="I119" s="118">
        <v>6</v>
      </c>
      <c r="J119" s="118">
        <v>9</v>
      </c>
      <c r="K119" s="118">
        <v>12</v>
      </c>
      <c r="L119" s="118">
        <v>9</v>
      </c>
      <c r="M119" s="118">
        <v>9</v>
      </c>
      <c r="N119" s="118">
        <v>6</v>
      </c>
      <c r="O119" s="118">
        <v>9</v>
      </c>
      <c r="P119" s="118"/>
      <c r="Q119" s="8"/>
      <c r="R119" s="116">
        <f>IF(D119="","",SUM(F119:P119)-(Q119))</f>
        <v>96</v>
      </c>
      <c r="S119" s="120"/>
      <c r="T119" s="289"/>
      <c r="U119" s="127">
        <f>SUM(F119:H119)</f>
        <v>36</v>
      </c>
    </row>
    <row r="120" spans="1:21" ht="16.5" customHeight="1">
      <c r="A120" s="286"/>
      <c r="B120" s="283"/>
      <c r="C120" s="302"/>
      <c r="D120" s="217">
        <v>125</v>
      </c>
      <c r="E120" s="129" t="s">
        <v>13</v>
      </c>
      <c r="F120" s="118">
        <v>15</v>
      </c>
      <c r="G120" s="118">
        <v>9</v>
      </c>
      <c r="H120" s="118">
        <v>0</v>
      </c>
      <c r="I120" s="118">
        <v>9</v>
      </c>
      <c r="J120" s="118">
        <v>0</v>
      </c>
      <c r="K120" s="118">
        <v>12</v>
      </c>
      <c r="L120" s="118">
        <v>9</v>
      </c>
      <c r="M120" s="118">
        <v>9</v>
      </c>
      <c r="N120" s="118">
        <v>6</v>
      </c>
      <c r="O120" s="118">
        <v>9</v>
      </c>
      <c r="P120" s="118"/>
      <c r="Q120" s="8"/>
      <c r="R120" s="116">
        <f>IF(D120="","",SUM(F120:P120)-(Q120))</f>
        <v>78</v>
      </c>
      <c r="S120" s="295">
        <f>SUM(R118:R121)+S119</f>
        <v>345</v>
      </c>
      <c r="T120" s="296"/>
      <c r="U120" s="127">
        <f>SUM(F120:H120)</f>
        <v>24</v>
      </c>
    </row>
    <row r="121" spans="1:21" ht="16.5" customHeight="1">
      <c r="A121" s="286"/>
      <c r="B121" s="283"/>
      <c r="C121" s="302"/>
      <c r="D121" s="217">
        <v>152</v>
      </c>
      <c r="E121" s="129" t="s">
        <v>14</v>
      </c>
      <c r="F121" s="119">
        <v>18</v>
      </c>
      <c r="G121" s="119">
        <v>9</v>
      </c>
      <c r="H121" s="119">
        <v>0</v>
      </c>
      <c r="I121" s="119">
        <v>9</v>
      </c>
      <c r="J121" s="119">
        <v>0</v>
      </c>
      <c r="K121" s="119">
        <v>12</v>
      </c>
      <c r="L121" s="119">
        <v>9</v>
      </c>
      <c r="M121" s="119">
        <v>6</v>
      </c>
      <c r="N121" s="119">
        <v>9</v>
      </c>
      <c r="O121" s="119">
        <v>9</v>
      </c>
      <c r="P121" s="119"/>
      <c r="Q121" s="10"/>
      <c r="R121" s="117">
        <f>IF(D121="","",SUM(F121:P121)-(Q121))</f>
        <v>81</v>
      </c>
      <c r="S121" s="297"/>
      <c r="T121" s="298"/>
      <c r="U121" s="127">
        <f>SUM(F121:H121)</f>
        <v>27</v>
      </c>
    </row>
    <row r="122" spans="1:21" ht="16.5" customHeight="1" thickBot="1">
      <c r="A122" s="287"/>
      <c r="B122" s="284"/>
      <c r="C122" s="303"/>
      <c r="D122" s="290" t="s">
        <v>28</v>
      </c>
      <c r="E122" s="291"/>
      <c r="F122" s="130">
        <f aca="true" t="shared" si="23" ref="F122:Q122">SUM(F118:F121)</f>
        <v>72</v>
      </c>
      <c r="G122" s="130">
        <f t="shared" si="23"/>
        <v>42</v>
      </c>
      <c r="H122" s="130">
        <f t="shared" si="23"/>
        <v>6</v>
      </c>
      <c r="I122" s="130">
        <f t="shared" si="23"/>
        <v>33</v>
      </c>
      <c r="J122" s="130">
        <f t="shared" si="23"/>
        <v>9</v>
      </c>
      <c r="K122" s="130">
        <f t="shared" si="23"/>
        <v>48</v>
      </c>
      <c r="L122" s="130">
        <f t="shared" si="23"/>
        <v>36</v>
      </c>
      <c r="M122" s="130">
        <f t="shared" si="23"/>
        <v>33</v>
      </c>
      <c r="N122" s="130">
        <f t="shared" si="23"/>
        <v>30</v>
      </c>
      <c r="O122" s="130">
        <f t="shared" si="23"/>
        <v>36</v>
      </c>
      <c r="P122" s="130">
        <f t="shared" si="23"/>
        <v>0</v>
      </c>
      <c r="Q122" s="130">
        <f t="shared" si="23"/>
        <v>0</v>
      </c>
      <c r="R122" s="106"/>
      <c r="S122" s="299"/>
      <c r="T122" s="300"/>
      <c r="U122" s="128">
        <f>SUM(U118:U121)</f>
        <v>120</v>
      </c>
    </row>
    <row r="123" spans="1:21" ht="16.5" customHeight="1">
      <c r="A123" s="286">
        <v>1</v>
      </c>
      <c r="B123" s="283" t="s">
        <v>74</v>
      </c>
      <c r="C123" s="302" t="s">
        <v>125</v>
      </c>
      <c r="D123" s="216">
        <v>18</v>
      </c>
      <c r="E123" s="173" t="s">
        <v>11</v>
      </c>
      <c r="F123" s="118">
        <v>15</v>
      </c>
      <c r="G123" s="118">
        <v>12</v>
      </c>
      <c r="H123" s="118">
        <v>6</v>
      </c>
      <c r="I123" s="118">
        <v>6</v>
      </c>
      <c r="J123" s="118">
        <v>0</v>
      </c>
      <c r="K123" s="118">
        <v>12</v>
      </c>
      <c r="L123" s="118">
        <v>9</v>
      </c>
      <c r="M123" s="118">
        <v>9</v>
      </c>
      <c r="N123" s="118">
        <v>9</v>
      </c>
      <c r="O123" s="118">
        <v>6</v>
      </c>
      <c r="P123" s="118"/>
      <c r="Q123" s="8"/>
      <c r="R123" s="116">
        <f>IF(D123="","",SUM(F123:P123)-(Q123))</f>
        <v>84</v>
      </c>
      <c r="S123" s="121" t="s">
        <v>18</v>
      </c>
      <c r="T123" s="294">
        <v>25</v>
      </c>
      <c r="U123" s="127">
        <f>SUM(F123:H123)</f>
        <v>33</v>
      </c>
    </row>
    <row r="124" spans="1:21" ht="16.5" customHeight="1">
      <c r="A124" s="286"/>
      <c r="B124" s="283"/>
      <c r="C124" s="302"/>
      <c r="D124" s="217">
        <v>2</v>
      </c>
      <c r="E124" s="129" t="s">
        <v>12</v>
      </c>
      <c r="F124" s="118">
        <v>12</v>
      </c>
      <c r="G124" s="118">
        <v>9</v>
      </c>
      <c r="H124" s="118">
        <v>0</v>
      </c>
      <c r="I124" s="118">
        <v>6</v>
      </c>
      <c r="J124" s="118">
        <v>0</v>
      </c>
      <c r="K124" s="118">
        <v>12</v>
      </c>
      <c r="L124" s="118">
        <v>9</v>
      </c>
      <c r="M124" s="118">
        <v>12</v>
      </c>
      <c r="N124" s="118">
        <v>12</v>
      </c>
      <c r="O124" s="118">
        <v>9</v>
      </c>
      <c r="P124" s="118"/>
      <c r="Q124" s="8"/>
      <c r="R124" s="116">
        <f>IF(D124="","",SUM(F124:P124)-(Q124))</f>
        <v>81</v>
      </c>
      <c r="S124" s="120"/>
      <c r="T124" s="289"/>
      <c r="U124" s="127">
        <f>SUM(F124:H124)</f>
        <v>21</v>
      </c>
    </row>
    <row r="125" spans="1:21" ht="16.5" customHeight="1">
      <c r="A125" s="286"/>
      <c r="B125" s="283"/>
      <c r="C125" s="302"/>
      <c r="D125" s="217">
        <v>1</v>
      </c>
      <c r="E125" s="129" t="s">
        <v>13</v>
      </c>
      <c r="F125" s="118">
        <v>15</v>
      </c>
      <c r="G125" s="118">
        <v>12</v>
      </c>
      <c r="H125" s="118">
        <v>0</v>
      </c>
      <c r="I125" s="118">
        <v>6</v>
      </c>
      <c r="J125" s="118">
        <v>0</v>
      </c>
      <c r="K125" s="118">
        <v>12</v>
      </c>
      <c r="L125" s="118">
        <v>12</v>
      </c>
      <c r="M125" s="118">
        <v>9</v>
      </c>
      <c r="N125" s="118">
        <v>9</v>
      </c>
      <c r="O125" s="118">
        <v>9</v>
      </c>
      <c r="P125" s="118"/>
      <c r="Q125" s="8"/>
      <c r="R125" s="116">
        <f>IF(D125="","",SUM(F125:P125)-(Q125))</f>
        <v>84</v>
      </c>
      <c r="S125" s="295">
        <f>SUM(R123:R126)+S124</f>
        <v>342</v>
      </c>
      <c r="T125" s="296"/>
      <c r="U125" s="127">
        <f>SUM(F125:H125)</f>
        <v>27</v>
      </c>
    </row>
    <row r="126" spans="1:21" ht="16.5" customHeight="1">
      <c r="A126" s="286"/>
      <c r="B126" s="283"/>
      <c r="C126" s="302"/>
      <c r="D126" s="217">
        <v>10</v>
      </c>
      <c r="E126" s="129" t="s">
        <v>14</v>
      </c>
      <c r="F126" s="119">
        <v>18</v>
      </c>
      <c r="G126" s="119">
        <v>12</v>
      </c>
      <c r="H126" s="119">
        <v>6</v>
      </c>
      <c r="I126" s="119">
        <v>6</v>
      </c>
      <c r="J126" s="119">
        <v>0</v>
      </c>
      <c r="K126" s="119">
        <v>15</v>
      </c>
      <c r="L126" s="119">
        <v>9</v>
      </c>
      <c r="M126" s="119">
        <v>9</v>
      </c>
      <c r="N126" s="119">
        <v>12</v>
      </c>
      <c r="O126" s="119">
        <v>6</v>
      </c>
      <c r="P126" s="119"/>
      <c r="Q126" s="10"/>
      <c r="R126" s="117">
        <f>IF(D126="","",SUM(F126:P126)-(Q126))</f>
        <v>93</v>
      </c>
      <c r="S126" s="297"/>
      <c r="T126" s="298"/>
      <c r="U126" s="127">
        <f>SUM(F126:H126)</f>
        <v>36</v>
      </c>
    </row>
    <row r="127" spans="1:21" ht="16.5" customHeight="1" thickBot="1">
      <c r="A127" s="287"/>
      <c r="B127" s="284"/>
      <c r="C127" s="303"/>
      <c r="D127" s="290" t="s">
        <v>28</v>
      </c>
      <c r="E127" s="291"/>
      <c r="F127" s="130">
        <f aca="true" t="shared" si="24" ref="F127:Q127">SUM(F123:F126)</f>
        <v>60</v>
      </c>
      <c r="G127" s="130">
        <f t="shared" si="24"/>
        <v>45</v>
      </c>
      <c r="H127" s="130">
        <f t="shared" si="24"/>
        <v>12</v>
      </c>
      <c r="I127" s="130">
        <f t="shared" si="24"/>
        <v>24</v>
      </c>
      <c r="J127" s="130">
        <f t="shared" si="24"/>
        <v>0</v>
      </c>
      <c r="K127" s="130">
        <f t="shared" si="24"/>
        <v>51</v>
      </c>
      <c r="L127" s="130">
        <f t="shared" si="24"/>
        <v>39</v>
      </c>
      <c r="M127" s="130">
        <f t="shared" si="24"/>
        <v>39</v>
      </c>
      <c r="N127" s="130">
        <f t="shared" si="24"/>
        <v>42</v>
      </c>
      <c r="O127" s="130">
        <f t="shared" si="24"/>
        <v>30</v>
      </c>
      <c r="P127" s="130">
        <f t="shared" si="24"/>
        <v>0</v>
      </c>
      <c r="Q127" s="130">
        <f t="shared" si="24"/>
        <v>0</v>
      </c>
      <c r="R127" s="106"/>
      <c r="S127" s="299"/>
      <c r="T127" s="300"/>
      <c r="U127" s="128">
        <f>SUM(U123:U126)</f>
        <v>117</v>
      </c>
    </row>
    <row r="128" spans="1:21" ht="16.5" customHeight="1">
      <c r="A128" s="285">
        <v>20</v>
      </c>
      <c r="B128" s="282" t="s">
        <v>97</v>
      </c>
      <c r="C128" s="301" t="s">
        <v>98</v>
      </c>
      <c r="D128" s="218">
        <v>43</v>
      </c>
      <c r="E128" s="129" t="s">
        <v>11</v>
      </c>
      <c r="F128" s="122">
        <v>21</v>
      </c>
      <c r="G128" s="122">
        <v>12</v>
      </c>
      <c r="H128" s="122">
        <v>6</v>
      </c>
      <c r="I128" s="122">
        <v>12</v>
      </c>
      <c r="J128" s="122">
        <v>0</v>
      </c>
      <c r="K128" s="122">
        <v>15</v>
      </c>
      <c r="L128" s="122">
        <v>9</v>
      </c>
      <c r="M128" s="122">
        <v>12</v>
      </c>
      <c r="N128" s="122">
        <v>12</v>
      </c>
      <c r="O128" s="122">
        <v>9</v>
      </c>
      <c r="P128" s="122">
        <v>3</v>
      </c>
      <c r="Q128" s="123"/>
      <c r="R128" s="124">
        <f>IF(D128="","",SUM(F128:P128)-(Q128))</f>
        <v>111</v>
      </c>
      <c r="S128" s="125" t="s">
        <v>18</v>
      </c>
      <c r="T128" s="288">
        <v>26</v>
      </c>
      <c r="U128" s="126">
        <f>SUM(F128:H128)</f>
        <v>39</v>
      </c>
    </row>
    <row r="129" spans="1:21" ht="16.5" customHeight="1">
      <c r="A129" s="286"/>
      <c r="B129" s="283"/>
      <c r="C129" s="302"/>
      <c r="D129" s="217">
        <v>51</v>
      </c>
      <c r="E129" s="129" t="s">
        <v>12</v>
      </c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8"/>
      <c r="R129" s="116">
        <f>IF(D129="","",SUM(F129:P129)-(Q129))</f>
        <v>0</v>
      </c>
      <c r="S129" s="120"/>
      <c r="T129" s="289"/>
      <c r="U129" s="127">
        <f>SUM(F129:H129)</f>
        <v>0</v>
      </c>
    </row>
    <row r="130" spans="1:21" ht="16.5" customHeight="1">
      <c r="A130" s="286"/>
      <c r="B130" s="283"/>
      <c r="C130" s="302"/>
      <c r="D130" s="217">
        <v>11</v>
      </c>
      <c r="E130" s="129" t="s">
        <v>13</v>
      </c>
      <c r="F130" s="118">
        <v>21</v>
      </c>
      <c r="G130" s="118">
        <v>12</v>
      </c>
      <c r="H130" s="118">
        <v>9</v>
      </c>
      <c r="I130" s="118">
        <v>9</v>
      </c>
      <c r="J130" s="118">
        <v>0</v>
      </c>
      <c r="K130" s="118">
        <v>12</v>
      </c>
      <c r="L130" s="118">
        <v>9</v>
      </c>
      <c r="M130" s="118">
        <v>9</v>
      </c>
      <c r="N130" s="118">
        <v>12</v>
      </c>
      <c r="O130" s="118">
        <v>12</v>
      </c>
      <c r="P130" s="118">
        <v>3</v>
      </c>
      <c r="Q130" s="8"/>
      <c r="R130" s="116">
        <f>IF(D130="","",SUM(F130:P130)-(Q130))</f>
        <v>108</v>
      </c>
      <c r="S130" s="295">
        <f>SUM(R128:R131)+S129</f>
        <v>327</v>
      </c>
      <c r="T130" s="296"/>
      <c r="U130" s="127">
        <f>SUM(F130:H130)</f>
        <v>42</v>
      </c>
    </row>
    <row r="131" spans="1:21" ht="16.5" customHeight="1">
      <c r="A131" s="286"/>
      <c r="B131" s="283"/>
      <c r="C131" s="302"/>
      <c r="D131" s="217">
        <v>63</v>
      </c>
      <c r="E131" s="129" t="s">
        <v>14</v>
      </c>
      <c r="F131" s="119">
        <v>21</v>
      </c>
      <c r="G131" s="119">
        <v>12</v>
      </c>
      <c r="H131" s="119">
        <v>9</v>
      </c>
      <c r="I131" s="119">
        <v>12</v>
      </c>
      <c r="J131" s="119">
        <v>0</v>
      </c>
      <c r="K131" s="119">
        <v>12</v>
      </c>
      <c r="L131" s="119">
        <v>9</v>
      </c>
      <c r="M131" s="119">
        <v>9</v>
      </c>
      <c r="N131" s="119">
        <v>9</v>
      </c>
      <c r="O131" s="119">
        <v>12</v>
      </c>
      <c r="P131" s="119">
        <v>3</v>
      </c>
      <c r="Q131" s="10"/>
      <c r="R131" s="117">
        <f>IF(D131="","",SUM(F131:P131)-(Q131))</f>
        <v>108</v>
      </c>
      <c r="S131" s="297"/>
      <c r="T131" s="298"/>
      <c r="U131" s="127">
        <f>SUM(F131:H131)</f>
        <v>42</v>
      </c>
    </row>
    <row r="132" spans="1:21" ht="16.5" customHeight="1" thickBot="1">
      <c r="A132" s="287"/>
      <c r="B132" s="284"/>
      <c r="C132" s="303"/>
      <c r="D132" s="290" t="s">
        <v>28</v>
      </c>
      <c r="E132" s="291"/>
      <c r="F132" s="130">
        <f aca="true" t="shared" si="25" ref="F132:Q132">SUM(F128:F131)</f>
        <v>63</v>
      </c>
      <c r="G132" s="130">
        <f t="shared" si="25"/>
        <v>36</v>
      </c>
      <c r="H132" s="130">
        <f t="shared" si="25"/>
        <v>24</v>
      </c>
      <c r="I132" s="130">
        <f t="shared" si="25"/>
        <v>33</v>
      </c>
      <c r="J132" s="130">
        <f t="shared" si="25"/>
        <v>0</v>
      </c>
      <c r="K132" s="130">
        <f t="shared" si="25"/>
        <v>39</v>
      </c>
      <c r="L132" s="130">
        <f t="shared" si="25"/>
        <v>27</v>
      </c>
      <c r="M132" s="130">
        <f t="shared" si="25"/>
        <v>30</v>
      </c>
      <c r="N132" s="130">
        <f t="shared" si="25"/>
        <v>33</v>
      </c>
      <c r="O132" s="130">
        <f t="shared" si="25"/>
        <v>33</v>
      </c>
      <c r="P132" s="130">
        <f t="shared" si="25"/>
        <v>9</v>
      </c>
      <c r="Q132" s="130">
        <f t="shared" si="25"/>
        <v>0</v>
      </c>
      <c r="R132" s="106"/>
      <c r="S132" s="299"/>
      <c r="T132" s="300"/>
      <c r="U132" s="128">
        <f>SUM(U128:U131)</f>
        <v>123</v>
      </c>
    </row>
    <row r="133" spans="1:21" ht="16.5" customHeight="1">
      <c r="A133" s="286">
        <v>13</v>
      </c>
      <c r="B133" s="282" t="s">
        <v>91</v>
      </c>
      <c r="C133" s="301" t="s">
        <v>133</v>
      </c>
      <c r="D133" s="218">
        <v>68</v>
      </c>
      <c r="E133" s="129" t="s">
        <v>11</v>
      </c>
      <c r="F133" s="122">
        <v>0</v>
      </c>
      <c r="G133" s="122">
        <v>15</v>
      </c>
      <c r="H133" s="122">
        <v>0</v>
      </c>
      <c r="I133" s="122">
        <v>12</v>
      </c>
      <c r="J133" s="122">
        <v>15</v>
      </c>
      <c r="K133" s="122">
        <v>12</v>
      </c>
      <c r="L133" s="122">
        <v>12</v>
      </c>
      <c r="M133" s="122">
        <v>9</v>
      </c>
      <c r="N133" s="122">
        <v>6</v>
      </c>
      <c r="O133" s="122">
        <v>12</v>
      </c>
      <c r="P133" s="122"/>
      <c r="Q133" s="123"/>
      <c r="R133" s="124">
        <f>IF(D133="","",SUM(F133:P133)-(Q133))</f>
        <v>93</v>
      </c>
      <c r="S133" s="125" t="s">
        <v>18</v>
      </c>
      <c r="T133" s="288">
        <v>27</v>
      </c>
      <c r="U133" s="126">
        <f>SUM(F133:H133)</f>
        <v>15</v>
      </c>
    </row>
    <row r="134" spans="1:21" ht="16.5" customHeight="1">
      <c r="A134" s="286"/>
      <c r="B134" s="283"/>
      <c r="C134" s="302"/>
      <c r="D134" s="217">
        <v>64</v>
      </c>
      <c r="E134" s="129" t="s">
        <v>12</v>
      </c>
      <c r="F134" s="118">
        <v>18</v>
      </c>
      <c r="G134" s="118">
        <v>12</v>
      </c>
      <c r="H134" s="118">
        <v>6</v>
      </c>
      <c r="I134" s="118">
        <v>12</v>
      </c>
      <c r="J134" s="118">
        <v>15</v>
      </c>
      <c r="K134" s="118">
        <v>12</v>
      </c>
      <c r="L134" s="118">
        <v>12</v>
      </c>
      <c r="M134" s="118">
        <v>9</v>
      </c>
      <c r="N134" s="118">
        <v>9</v>
      </c>
      <c r="O134" s="118">
        <v>12</v>
      </c>
      <c r="P134" s="118">
        <v>6</v>
      </c>
      <c r="Q134" s="8"/>
      <c r="R134" s="116">
        <f>IF(D134="","",SUM(F134:P134)-(Q134))</f>
        <v>123</v>
      </c>
      <c r="S134" s="120"/>
      <c r="T134" s="289"/>
      <c r="U134" s="127">
        <f>SUM(F134:H134)</f>
        <v>36</v>
      </c>
    </row>
    <row r="135" spans="1:21" ht="16.5" customHeight="1">
      <c r="A135" s="286"/>
      <c r="B135" s="283"/>
      <c r="C135" s="302"/>
      <c r="D135" s="217">
        <v>6</v>
      </c>
      <c r="E135" s="129" t="s">
        <v>13</v>
      </c>
      <c r="F135" s="118">
        <v>12</v>
      </c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8"/>
      <c r="R135" s="116">
        <f>IF(D135="","",SUM(F135:P135)-(Q135))</f>
        <v>12</v>
      </c>
      <c r="S135" s="295">
        <f>SUM(R133:R136)+S134</f>
        <v>318</v>
      </c>
      <c r="T135" s="296"/>
      <c r="U135" s="127">
        <f>SUM(F135:H135)</f>
        <v>12</v>
      </c>
    </row>
    <row r="136" spans="1:21" ht="16.5" customHeight="1">
      <c r="A136" s="286"/>
      <c r="B136" s="283"/>
      <c r="C136" s="302"/>
      <c r="D136" s="217">
        <v>8</v>
      </c>
      <c r="E136" s="129" t="s">
        <v>14</v>
      </c>
      <c r="F136" s="119">
        <v>18</v>
      </c>
      <c r="G136" s="119">
        <v>15</v>
      </c>
      <c r="H136" s="119">
        <v>6</v>
      </c>
      <c r="I136" s="119">
        <v>12</v>
      </c>
      <c r="J136" s="119"/>
      <c r="K136" s="119"/>
      <c r="L136" s="119">
        <v>9</v>
      </c>
      <c r="M136" s="119">
        <v>9</v>
      </c>
      <c r="N136" s="119">
        <v>9</v>
      </c>
      <c r="O136" s="119">
        <v>12</v>
      </c>
      <c r="P136" s="119"/>
      <c r="Q136" s="10"/>
      <c r="R136" s="117">
        <f>IF(D136="","",SUM(F136:P136)-(Q136))</f>
        <v>90</v>
      </c>
      <c r="S136" s="297"/>
      <c r="T136" s="298"/>
      <c r="U136" s="127">
        <f>SUM(F136:H136)</f>
        <v>39</v>
      </c>
    </row>
    <row r="137" spans="1:21" ht="16.5" customHeight="1" thickBot="1">
      <c r="A137" s="287"/>
      <c r="B137" s="284"/>
      <c r="C137" s="303"/>
      <c r="D137" s="290" t="s">
        <v>28</v>
      </c>
      <c r="E137" s="291"/>
      <c r="F137" s="130">
        <f aca="true" t="shared" si="26" ref="F137:Q137">SUM(F133:F136)</f>
        <v>48</v>
      </c>
      <c r="G137" s="130">
        <f t="shared" si="26"/>
        <v>42</v>
      </c>
      <c r="H137" s="130">
        <f t="shared" si="26"/>
        <v>12</v>
      </c>
      <c r="I137" s="130">
        <f t="shared" si="26"/>
        <v>36</v>
      </c>
      <c r="J137" s="130">
        <f t="shared" si="26"/>
        <v>30</v>
      </c>
      <c r="K137" s="130">
        <f t="shared" si="26"/>
        <v>24</v>
      </c>
      <c r="L137" s="130">
        <f t="shared" si="26"/>
        <v>33</v>
      </c>
      <c r="M137" s="130">
        <f t="shared" si="26"/>
        <v>27</v>
      </c>
      <c r="N137" s="130">
        <f t="shared" si="26"/>
        <v>24</v>
      </c>
      <c r="O137" s="130">
        <f t="shared" si="26"/>
        <v>36</v>
      </c>
      <c r="P137" s="130">
        <f t="shared" si="26"/>
        <v>6</v>
      </c>
      <c r="Q137" s="130">
        <f t="shared" si="26"/>
        <v>0</v>
      </c>
      <c r="R137" s="106"/>
      <c r="S137" s="299"/>
      <c r="T137" s="300"/>
      <c r="U137" s="128">
        <f>SUM(U133:U136)</f>
        <v>102</v>
      </c>
    </row>
    <row r="138" spans="1:21" ht="16.5" customHeight="1">
      <c r="A138" s="285">
        <v>27</v>
      </c>
      <c r="B138" s="282" t="s">
        <v>144</v>
      </c>
      <c r="C138" s="301" t="s">
        <v>145</v>
      </c>
      <c r="D138" s="218">
        <v>33</v>
      </c>
      <c r="E138" s="129" t="s">
        <v>11</v>
      </c>
      <c r="F138" s="122">
        <v>18</v>
      </c>
      <c r="G138" s="122">
        <v>0</v>
      </c>
      <c r="H138" s="122">
        <v>0</v>
      </c>
      <c r="I138" s="122">
        <v>6</v>
      </c>
      <c r="J138" s="122">
        <v>12</v>
      </c>
      <c r="K138" s="122">
        <v>12</v>
      </c>
      <c r="L138" s="122">
        <v>9</v>
      </c>
      <c r="M138" s="122">
        <v>12</v>
      </c>
      <c r="N138" s="122">
        <v>9</v>
      </c>
      <c r="O138" s="122">
        <v>9</v>
      </c>
      <c r="P138" s="122"/>
      <c r="Q138" s="123"/>
      <c r="R138" s="124">
        <f>IF(D138="","",SUM(F138:P138)-(Q138))</f>
        <v>87</v>
      </c>
      <c r="S138" s="125" t="s">
        <v>18</v>
      </c>
      <c r="T138" s="288">
        <v>28</v>
      </c>
      <c r="U138" s="126">
        <f>SUM(F138:H138)</f>
        <v>18</v>
      </c>
    </row>
    <row r="139" spans="1:21" ht="16.5" customHeight="1">
      <c r="A139" s="286"/>
      <c r="B139" s="283"/>
      <c r="C139" s="302"/>
      <c r="D139" s="217">
        <v>37</v>
      </c>
      <c r="E139" s="129" t="s">
        <v>12</v>
      </c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8"/>
      <c r="R139" s="116">
        <f>IF(D139="","",SUM(F139:P139)-(Q139))</f>
        <v>0</v>
      </c>
      <c r="S139" s="120"/>
      <c r="T139" s="289"/>
      <c r="U139" s="127">
        <f>SUM(F139:H139)</f>
        <v>0</v>
      </c>
    </row>
    <row r="140" spans="1:21" ht="16.5" customHeight="1">
      <c r="A140" s="286"/>
      <c r="B140" s="283"/>
      <c r="C140" s="302"/>
      <c r="D140" s="217">
        <v>8</v>
      </c>
      <c r="E140" s="129" t="s">
        <v>13</v>
      </c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8"/>
      <c r="R140" s="116">
        <f>IF(D140="","",SUM(F140:P140)-(Q140))</f>
        <v>0</v>
      </c>
      <c r="S140" s="295">
        <f>SUM(R138:R141)+S139</f>
        <v>159</v>
      </c>
      <c r="T140" s="296"/>
      <c r="U140" s="127">
        <f>SUM(F140:H140)</f>
        <v>0</v>
      </c>
    </row>
    <row r="141" spans="1:21" ht="16.5" customHeight="1">
      <c r="A141" s="286"/>
      <c r="B141" s="283"/>
      <c r="C141" s="302"/>
      <c r="D141" s="217">
        <v>26</v>
      </c>
      <c r="E141" s="129" t="s">
        <v>14</v>
      </c>
      <c r="F141" s="119">
        <v>12</v>
      </c>
      <c r="G141" s="119">
        <v>9</v>
      </c>
      <c r="H141" s="119">
        <v>0</v>
      </c>
      <c r="I141" s="119">
        <v>9</v>
      </c>
      <c r="J141" s="119">
        <v>0</v>
      </c>
      <c r="K141" s="119">
        <v>9</v>
      </c>
      <c r="L141" s="119">
        <v>9</v>
      </c>
      <c r="M141" s="119">
        <v>9</v>
      </c>
      <c r="N141" s="119">
        <v>9</v>
      </c>
      <c r="O141" s="119">
        <v>6</v>
      </c>
      <c r="P141" s="119"/>
      <c r="Q141" s="10"/>
      <c r="R141" s="117">
        <f>IF(D141="","",SUM(F141:P141)-(Q141))</f>
        <v>72</v>
      </c>
      <c r="S141" s="297"/>
      <c r="T141" s="298"/>
      <c r="U141" s="127">
        <f>SUM(F141:H141)</f>
        <v>21</v>
      </c>
    </row>
    <row r="142" spans="1:21" ht="16.5" customHeight="1" thickBot="1">
      <c r="A142" s="287"/>
      <c r="B142" s="284"/>
      <c r="C142" s="303"/>
      <c r="D142" s="290" t="s">
        <v>28</v>
      </c>
      <c r="E142" s="291"/>
      <c r="F142" s="130">
        <f aca="true" t="shared" si="27" ref="F142:Q142">SUM(F138:F141)</f>
        <v>30</v>
      </c>
      <c r="G142" s="130">
        <f t="shared" si="27"/>
        <v>9</v>
      </c>
      <c r="H142" s="130">
        <f t="shared" si="27"/>
        <v>0</v>
      </c>
      <c r="I142" s="130">
        <f t="shared" si="27"/>
        <v>15</v>
      </c>
      <c r="J142" s="130">
        <f t="shared" si="27"/>
        <v>12</v>
      </c>
      <c r="K142" s="130">
        <f t="shared" si="27"/>
        <v>21</v>
      </c>
      <c r="L142" s="130">
        <f t="shared" si="27"/>
        <v>18</v>
      </c>
      <c r="M142" s="130">
        <f t="shared" si="27"/>
        <v>21</v>
      </c>
      <c r="N142" s="130">
        <f t="shared" si="27"/>
        <v>18</v>
      </c>
      <c r="O142" s="130">
        <f t="shared" si="27"/>
        <v>15</v>
      </c>
      <c r="P142" s="130">
        <f t="shared" si="27"/>
        <v>0</v>
      </c>
      <c r="Q142" s="130">
        <f t="shared" si="27"/>
        <v>0</v>
      </c>
      <c r="R142" s="106"/>
      <c r="S142" s="299"/>
      <c r="T142" s="300"/>
      <c r="U142" s="128">
        <f>SUM(U138:U141)</f>
        <v>39</v>
      </c>
    </row>
    <row r="143" spans="2:21" ht="15.75" customHeight="1" thickBot="1">
      <c r="B143" s="309" t="s">
        <v>62</v>
      </c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  <c r="O143" s="310"/>
      <c r="P143" s="310"/>
      <c r="Q143" s="310"/>
      <c r="R143" s="310"/>
      <c r="S143" s="310"/>
      <c r="T143" s="310"/>
      <c r="U143" s="311"/>
    </row>
    <row r="144" spans="1:21" ht="16.5" customHeight="1">
      <c r="A144" s="285">
        <v>28</v>
      </c>
      <c r="B144" s="283" t="s">
        <v>106</v>
      </c>
      <c r="C144" s="302" t="s">
        <v>107</v>
      </c>
      <c r="D144" s="216">
        <v>100</v>
      </c>
      <c r="E144" s="173" t="s">
        <v>11</v>
      </c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8"/>
      <c r="R144" s="116">
        <f>IF(D144="","",SUM(F144:P144)-(Q144))</f>
        <v>0</v>
      </c>
      <c r="S144" s="121" t="s">
        <v>18</v>
      </c>
      <c r="T144" s="312" t="s">
        <v>153</v>
      </c>
      <c r="U144" s="127">
        <f>SUM(F144:H144)</f>
        <v>0</v>
      </c>
    </row>
    <row r="145" spans="1:21" ht="16.5" customHeight="1">
      <c r="A145" s="286"/>
      <c r="B145" s="283"/>
      <c r="C145" s="302"/>
      <c r="D145" s="217">
        <v>93</v>
      </c>
      <c r="E145" s="129" t="s">
        <v>12</v>
      </c>
      <c r="F145" s="118">
        <v>12</v>
      </c>
      <c r="G145" s="118">
        <v>9</v>
      </c>
      <c r="H145" s="118">
        <v>0</v>
      </c>
      <c r="I145" s="118">
        <v>9</v>
      </c>
      <c r="J145" s="118">
        <v>0</v>
      </c>
      <c r="K145" s="118">
        <v>9</v>
      </c>
      <c r="L145" s="118">
        <v>9</v>
      </c>
      <c r="M145" s="118">
        <v>9</v>
      </c>
      <c r="N145" s="118">
        <v>9</v>
      </c>
      <c r="O145" s="118">
        <v>9</v>
      </c>
      <c r="P145" s="118"/>
      <c r="Q145" s="8"/>
      <c r="R145" s="116">
        <f>IF(D145="","",SUM(F145:P145)-(Q145))</f>
        <v>75</v>
      </c>
      <c r="S145" s="120"/>
      <c r="T145" s="293"/>
      <c r="U145" s="127">
        <f>SUM(F145:H145)</f>
        <v>21</v>
      </c>
    </row>
    <row r="146" spans="1:21" ht="16.5" customHeight="1">
      <c r="A146" s="286"/>
      <c r="B146" s="283"/>
      <c r="C146" s="302"/>
      <c r="D146" s="217">
        <v>96</v>
      </c>
      <c r="E146" s="129" t="s">
        <v>13</v>
      </c>
      <c r="F146" s="118">
        <v>15</v>
      </c>
      <c r="G146" s="118">
        <v>12</v>
      </c>
      <c r="H146" s="118">
        <v>0</v>
      </c>
      <c r="I146" s="118">
        <v>9</v>
      </c>
      <c r="J146" s="118">
        <v>0</v>
      </c>
      <c r="K146" s="118">
        <v>9</v>
      </c>
      <c r="L146" s="118">
        <v>9</v>
      </c>
      <c r="M146" s="118">
        <v>9</v>
      </c>
      <c r="N146" s="118">
        <v>6</v>
      </c>
      <c r="O146" s="118">
        <v>9</v>
      </c>
      <c r="P146" s="118"/>
      <c r="Q146" s="8"/>
      <c r="R146" s="116">
        <f>IF(D146="","",SUM(F146:P146)-(Q146))</f>
        <v>78</v>
      </c>
      <c r="S146" s="295">
        <f>SUM(R144:R147)+S145</f>
        <v>153</v>
      </c>
      <c r="T146" s="296"/>
      <c r="U146" s="127">
        <f>SUM(F146:H146)</f>
        <v>27</v>
      </c>
    </row>
    <row r="147" spans="1:21" ht="16.5" customHeight="1">
      <c r="A147" s="286"/>
      <c r="B147" s="283"/>
      <c r="C147" s="302"/>
      <c r="D147" s="217">
        <v>94</v>
      </c>
      <c r="E147" s="129" t="s">
        <v>14</v>
      </c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0"/>
      <c r="R147" s="117">
        <f>IF(D147="","",SUM(F147:P147)-(Q147))</f>
        <v>0</v>
      </c>
      <c r="S147" s="297"/>
      <c r="T147" s="298"/>
      <c r="U147" s="127">
        <f>SUM(F147:H147)</f>
        <v>0</v>
      </c>
    </row>
    <row r="148" spans="1:21" ht="16.5" customHeight="1" thickBot="1">
      <c r="A148" s="287"/>
      <c r="B148" s="284"/>
      <c r="C148" s="303"/>
      <c r="D148" s="290" t="s">
        <v>28</v>
      </c>
      <c r="E148" s="291"/>
      <c r="F148" s="130">
        <f aca="true" t="shared" si="28" ref="F148:Q148">SUM(F144:F147)</f>
        <v>27</v>
      </c>
      <c r="G148" s="130">
        <f t="shared" si="28"/>
        <v>21</v>
      </c>
      <c r="H148" s="130">
        <f t="shared" si="28"/>
        <v>0</v>
      </c>
      <c r="I148" s="130">
        <f t="shared" si="28"/>
        <v>18</v>
      </c>
      <c r="J148" s="130">
        <f t="shared" si="28"/>
        <v>0</v>
      </c>
      <c r="K148" s="130">
        <f t="shared" si="28"/>
        <v>18</v>
      </c>
      <c r="L148" s="130">
        <f t="shared" si="28"/>
        <v>18</v>
      </c>
      <c r="M148" s="130">
        <f t="shared" si="28"/>
        <v>18</v>
      </c>
      <c r="N148" s="130">
        <f t="shared" si="28"/>
        <v>15</v>
      </c>
      <c r="O148" s="130">
        <f t="shared" si="28"/>
        <v>18</v>
      </c>
      <c r="P148" s="130">
        <f t="shared" si="28"/>
        <v>0</v>
      </c>
      <c r="Q148" s="130">
        <f t="shared" si="28"/>
        <v>0</v>
      </c>
      <c r="R148" s="106"/>
      <c r="S148" s="299"/>
      <c r="T148" s="300"/>
      <c r="U148" s="128">
        <f>SUM(U144:U147)</f>
        <v>48</v>
      </c>
    </row>
  </sheetData>
  <sheetProtection/>
  <mergeCells count="176">
    <mergeCell ref="B143:U143"/>
    <mergeCell ref="A144:A148"/>
    <mergeCell ref="B144:B148"/>
    <mergeCell ref="C144:C148"/>
    <mergeCell ref="T144:T145"/>
    <mergeCell ref="S146:T148"/>
    <mergeCell ref="D148:E148"/>
    <mergeCell ref="A3:A7"/>
    <mergeCell ref="B3:B7"/>
    <mergeCell ref="C3:C7"/>
    <mergeCell ref="T3:T4"/>
    <mergeCell ref="S5:T7"/>
    <mergeCell ref="D7:E7"/>
    <mergeCell ref="A138:A142"/>
    <mergeCell ref="B138:B142"/>
    <mergeCell ref="C138:C142"/>
    <mergeCell ref="T138:T139"/>
    <mergeCell ref="S140:T142"/>
    <mergeCell ref="D142:E142"/>
    <mergeCell ref="A28:A32"/>
    <mergeCell ref="B28:B32"/>
    <mergeCell ref="C28:C32"/>
    <mergeCell ref="T28:T29"/>
    <mergeCell ref="S30:T32"/>
    <mergeCell ref="D32:E32"/>
    <mergeCell ref="A118:A122"/>
    <mergeCell ref="B118:B122"/>
    <mergeCell ref="C118:C122"/>
    <mergeCell ref="T118:T119"/>
    <mergeCell ref="S120:T122"/>
    <mergeCell ref="D122:E122"/>
    <mergeCell ref="A33:A37"/>
    <mergeCell ref="B33:B37"/>
    <mergeCell ref="C33:C37"/>
    <mergeCell ref="T33:T34"/>
    <mergeCell ref="S35:T37"/>
    <mergeCell ref="D37:E37"/>
    <mergeCell ref="A98:A102"/>
    <mergeCell ref="B98:B102"/>
    <mergeCell ref="C98:C102"/>
    <mergeCell ref="T98:T99"/>
    <mergeCell ref="S100:T102"/>
    <mergeCell ref="D102:E102"/>
    <mergeCell ref="C8:C12"/>
    <mergeCell ref="A48:A52"/>
    <mergeCell ref="B48:B52"/>
    <mergeCell ref="C48:C52"/>
    <mergeCell ref="T48:T49"/>
    <mergeCell ref="S50:T52"/>
    <mergeCell ref="D52:E52"/>
    <mergeCell ref="A38:A42"/>
    <mergeCell ref="B38:B42"/>
    <mergeCell ref="C38:C42"/>
    <mergeCell ref="B123:B127"/>
    <mergeCell ref="A1:U1"/>
    <mergeCell ref="C43:C47"/>
    <mergeCell ref="S45:T47"/>
    <mergeCell ref="A83:A87"/>
    <mergeCell ref="B83:B87"/>
    <mergeCell ref="C83:C87"/>
    <mergeCell ref="T83:T84"/>
    <mergeCell ref="S85:T87"/>
    <mergeCell ref="D87:E87"/>
    <mergeCell ref="A128:A132"/>
    <mergeCell ref="B128:B132"/>
    <mergeCell ref="C128:C132"/>
    <mergeCell ref="T128:T129"/>
    <mergeCell ref="S130:T132"/>
    <mergeCell ref="D132:E132"/>
    <mergeCell ref="S10:T12"/>
    <mergeCell ref="C68:C72"/>
    <mergeCell ref="S70:T72"/>
    <mergeCell ref="C63:C67"/>
    <mergeCell ref="S65:T67"/>
    <mergeCell ref="T8:T9"/>
    <mergeCell ref="D12:E12"/>
    <mergeCell ref="C13:C17"/>
    <mergeCell ref="S15:T17"/>
    <mergeCell ref="D17:E17"/>
    <mergeCell ref="C133:C137"/>
    <mergeCell ref="S135:T137"/>
    <mergeCell ref="A43:A47"/>
    <mergeCell ref="B43:B47"/>
    <mergeCell ref="T43:T44"/>
    <mergeCell ref="D47:E47"/>
    <mergeCell ref="C78:C82"/>
    <mergeCell ref="S80:T82"/>
    <mergeCell ref="C108:C112"/>
    <mergeCell ref="S110:T112"/>
    <mergeCell ref="C123:C127"/>
    <mergeCell ref="C53:C57"/>
    <mergeCell ref="S55:T57"/>
    <mergeCell ref="C103:C107"/>
    <mergeCell ref="S105:T107"/>
    <mergeCell ref="D107:E107"/>
    <mergeCell ref="S95:T97"/>
    <mergeCell ref="D127:E127"/>
    <mergeCell ref="S125:T127"/>
    <mergeCell ref="B73:B77"/>
    <mergeCell ref="T73:T74"/>
    <mergeCell ref="D77:E77"/>
    <mergeCell ref="C73:C77"/>
    <mergeCell ref="S75:T77"/>
    <mergeCell ref="A18:A22"/>
    <mergeCell ref="B18:B22"/>
    <mergeCell ref="T18:T19"/>
    <mergeCell ref="D22:E22"/>
    <mergeCell ref="T38:T39"/>
    <mergeCell ref="C23:C27"/>
    <mergeCell ref="C88:C92"/>
    <mergeCell ref="S90:T92"/>
    <mergeCell ref="C58:C62"/>
    <mergeCell ref="S60:T62"/>
    <mergeCell ref="C93:C97"/>
    <mergeCell ref="S40:T42"/>
    <mergeCell ref="D42:E42"/>
    <mergeCell ref="C113:C117"/>
    <mergeCell ref="S115:T117"/>
    <mergeCell ref="A78:A82"/>
    <mergeCell ref="B78:B82"/>
    <mergeCell ref="T78:T79"/>
    <mergeCell ref="D82:E82"/>
    <mergeCell ref="D92:E92"/>
    <mergeCell ref="A113:A117"/>
    <mergeCell ref="B113:B117"/>
    <mergeCell ref="T113:T114"/>
    <mergeCell ref="T123:T124"/>
    <mergeCell ref="T103:T104"/>
    <mergeCell ref="T53:T54"/>
    <mergeCell ref="D57:E57"/>
    <mergeCell ref="T88:T89"/>
    <mergeCell ref="S25:T27"/>
    <mergeCell ref="T58:T59"/>
    <mergeCell ref="D62:E62"/>
    <mergeCell ref="D27:E27"/>
    <mergeCell ref="D117:E117"/>
    <mergeCell ref="D67:E67"/>
    <mergeCell ref="A13:A17"/>
    <mergeCell ref="B13:B17"/>
    <mergeCell ref="T13:T14"/>
    <mergeCell ref="T108:T109"/>
    <mergeCell ref="D112:E112"/>
    <mergeCell ref="C18:C22"/>
    <mergeCell ref="S20:T22"/>
    <mergeCell ref="B23:B27"/>
    <mergeCell ref="T23:T24"/>
    <mergeCell ref="B58:B62"/>
    <mergeCell ref="B93:B97"/>
    <mergeCell ref="T133:T134"/>
    <mergeCell ref="D137:E137"/>
    <mergeCell ref="T93:T94"/>
    <mergeCell ref="D97:E97"/>
    <mergeCell ref="T68:T69"/>
    <mergeCell ref="D72:E72"/>
    <mergeCell ref="B63:B67"/>
    <mergeCell ref="T63:T64"/>
    <mergeCell ref="A53:A57"/>
    <mergeCell ref="B133:B137"/>
    <mergeCell ref="A88:A92"/>
    <mergeCell ref="A58:A62"/>
    <mergeCell ref="A93:A97"/>
    <mergeCell ref="A8:A12"/>
    <mergeCell ref="A68:A72"/>
    <mergeCell ref="A63:A67"/>
    <mergeCell ref="B103:B107"/>
    <mergeCell ref="B88:B92"/>
    <mergeCell ref="B8:B12"/>
    <mergeCell ref="A108:A112"/>
    <mergeCell ref="B108:B112"/>
    <mergeCell ref="B53:B57"/>
    <mergeCell ref="A133:A137"/>
    <mergeCell ref="B68:B72"/>
    <mergeCell ref="A23:A27"/>
    <mergeCell ref="A73:A77"/>
    <mergeCell ref="A103:A107"/>
    <mergeCell ref="A123:A127"/>
  </mergeCells>
  <printOptions gridLines="1"/>
  <pageMargins left="0.51" right="0.16" top="0.44" bottom="0.28" header="0.24" footer="0.16"/>
  <pageSetup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R14" sqref="R14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81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82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816</v>
      </c>
      <c r="F4" s="352"/>
      <c r="G4" s="341"/>
      <c r="H4" s="342"/>
      <c r="I4" s="342"/>
      <c r="J4" s="342"/>
      <c r="K4" s="372">
        <v>213</v>
      </c>
      <c r="L4" s="373"/>
      <c r="M4" s="347"/>
      <c r="N4" s="348"/>
      <c r="O4" s="353">
        <f>MAX(C6:C29)</f>
        <v>24</v>
      </c>
      <c r="P4" s="354"/>
      <c r="Q4" s="356"/>
      <c r="R4" s="210">
        <v>153</v>
      </c>
      <c r="S4" s="360"/>
      <c r="T4" s="209">
        <v>396</v>
      </c>
      <c r="U4" s="360"/>
      <c r="V4" s="209">
        <v>408</v>
      </c>
      <c r="W4" s="360"/>
      <c r="X4" s="209">
        <v>240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208</v>
      </c>
      <c r="C6" s="152">
        <v>24</v>
      </c>
      <c r="D6" s="152">
        <v>15</v>
      </c>
      <c r="E6" s="152">
        <v>12</v>
      </c>
      <c r="F6" s="152">
        <v>9</v>
      </c>
      <c r="G6" s="152">
        <v>12</v>
      </c>
      <c r="H6" s="152">
        <v>12</v>
      </c>
      <c r="I6" s="152">
        <v>9</v>
      </c>
      <c r="J6" s="152">
        <v>9</v>
      </c>
      <c r="K6" s="152">
        <v>9</v>
      </c>
      <c r="L6" s="152">
        <v>12</v>
      </c>
      <c r="M6" s="152">
        <v>6</v>
      </c>
      <c r="N6" s="193"/>
      <c r="O6" s="194">
        <f aca="true" t="shared" si="0" ref="O6:O21">IF(B6="","",SUM(C6:M6)-(N6))</f>
        <v>129</v>
      </c>
      <c r="P6" s="195" t="s">
        <v>142</v>
      </c>
      <c r="Q6" s="156">
        <f aca="true" t="shared" si="1" ref="Q6:Q29">SUM(C6:E6)</f>
        <v>51</v>
      </c>
    </row>
    <row r="7" spans="1:22" s="196" customFormat="1" ht="16.5" customHeight="1">
      <c r="A7" s="57">
        <v>2</v>
      </c>
      <c r="B7" s="201">
        <v>246</v>
      </c>
      <c r="C7" s="202">
        <v>21</v>
      </c>
      <c r="D7" s="202">
        <v>0</v>
      </c>
      <c r="E7" s="202">
        <v>0</v>
      </c>
      <c r="F7" s="202">
        <v>12</v>
      </c>
      <c r="G7" s="202">
        <v>15</v>
      </c>
      <c r="H7" s="202">
        <v>15</v>
      </c>
      <c r="I7" s="202">
        <v>12</v>
      </c>
      <c r="J7" s="202">
        <v>9</v>
      </c>
      <c r="K7" s="202">
        <v>12</v>
      </c>
      <c r="L7" s="202">
        <v>12</v>
      </c>
      <c r="M7" s="202"/>
      <c r="N7" s="203"/>
      <c r="O7" s="148">
        <f t="shared" si="0"/>
        <v>108</v>
      </c>
      <c r="P7" s="195" t="s">
        <v>123</v>
      </c>
      <c r="Q7" s="16">
        <f t="shared" si="1"/>
        <v>21</v>
      </c>
      <c r="S7" s="357" t="s">
        <v>53</v>
      </c>
      <c r="T7" s="358"/>
      <c r="U7" s="200" t="s">
        <v>48</v>
      </c>
      <c r="V7" s="211">
        <v>396</v>
      </c>
    </row>
    <row r="8" spans="1:22" s="196" customFormat="1" ht="16.5" customHeight="1">
      <c r="A8" s="57">
        <v>3</v>
      </c>
      <c r="B8" s="205">
        <v>213</v>
      </c>
      <c r="C8" s="146">
        <v>18</v>
      </c>
      <c r="D8" s="146">
        <v>12</v>
      </c>
      <c r="E8" s="146">
        <v>6</v>
      </c>
      <c r="F8" s="146">
        <v>9</v>
      </c>
      <c r="G8" s="146">
        <v>12</v>
      </c>
      <c r="H8" s="146">
        <v>12</v>
      </c>
      <c r="I8" s="146">
        <v>9</v>
      </c>
      <c r="J8" s="146">
        <v>9</v>
      </c>
      <c r="K8" s="146">
        <v>6</v>
      </c>
      <c r="L8" s="146">
        <v>12</v>
      </c>
      <c r="M8" s="146">
        <v>3</v>
      </c>
      <c r="N8" s="198"/>
      <c r="O8" s="148">
        <f t="shared" si="0"/>
        <v>108</v>
      </c>
      <c r="P8" s="195" t="s">
        <v>123</v>
      </c>
      <c r="Q8" s="16">
        <f t="shared" si="1"/>
        <v>36</v>
      </c>
      <c r="S8" s="357" t="s">
        <v>54</v>
      </c>
      <c r="T8" s="358"/>
      <c r="U8" s="200" t="s">
        <v>48</v>
      </c>
      <c r="V8" s="212">
        <v>408</v>
      </c>
    </row>
    <row r="9" spans="1:22" s="196" customFormat="1" ht="16.5" customHeight="1">
      <c r="A9" s="57">
        <v>4</v>
      </c>
      <c r="B9" s="205">
        <v>259</v>
      </c>
      <c r="C9" s="145">
        <v>21</v>
      </c>
      <c r="D9" s="145">
        <v>12</v>
      </c>
      <c r="E9" s="145">
        <v>9</v>
      </c>
      <c r="F9" s="145">
        <v>6</v>
      </c>
      <c r="G9" s="145">
        <v>12</v>
      </c>
      <c r="H9" s="145">
        <v>12</v>
      </c>
      <c r="I9" s="145">
        <v>9</v>
      </c>
      <c r="J9" s="145">
        <v>9</v>
      </c>
      <c r="K9" s="145">
        <v>6</v>
      </c>
      <c r="L9" s="145">
        <v>9</v>
      </c>
      <c r="M9" s="145">
        <v>3</v>
      </c>
      <c r="N9" s="145"/>
      <c r="O9" s="148">
        <f t="shared" si="0"/>
        <v>108</v>
      </c>
      <c r="P9" s="195" t="s">
        <v>143</v>
      </c>
      <c r="Q9" s="16">
        <f t="shared" si="1"/>
        <v>42</v>
      </c>
      <c r="S9" s="357" t="s">
        <v>55</v>
      </c>
      <c r="T9" s="358"/>
      <c r="U9" s="200" t="s">
        <v>48</v>
      </c>
      <c r="V9" s="212">
        <v>240</v>
      </c>
    </row>
    <row r="10" spans="1:22" s="196" customFormat="1" ht="16.5" customHeight="1">
      <c r="A10" s="57">
        <v>5</v>
      </c>
      <c r="B10" s="201">
        <v>270</v>
      </c>
      <c r="C10" s="202">
        <v>15</v>
      </c>
      <c r="D10" s="202">
        <v>15</v>
      </c>
      <c r="E10" s="202">
        <v>12</v>
      </c>
      <c r="F10" s="202">
        <v>6</v>
      </c>
      <c r="G10" s="202">
        <v>0</v>
      </c>
      <c r="H10" s="202">
        <v>12</v>
      </c>
      <c r="I10" s="202">
        <v>9</v>
      </c>
      <c r="J10" s="202">
        <v>9</v>
      </c>
      <c r="K10" s="202">
        <v>9</v>
      </c>
      <c r="L10" s="202">
        <v>9</v>
      </c>
      <c r="M10" s="202">
        <v>3</v>
      </c>
      <c r="N10" s="203"/>
      <c r="O10" s="148">
        <f t="shared" si="0"/>
        <v>99</v>
      </c>
      <c r="P10" s="204" t="s">
        <v>143</v>
      </c>
      <c r="Q10" s="16">
        <f t="shared" si="1"/>
        <v>42</v>
      </c>
      <c r="V10" s="213"/>
    </row>
    <row r="11" spans="1:22" s="196" customFormat="1" ht="16.5" customHeight="1">
      <c r="A11" s="57">
        <v>6</v>
      </c>
      <c r="B11" s="205">
        <v>212</v>
      </c>
      <c r="C11" s="146">
        <v>18</v>
      </c>
      <c r="D11" s="146">
        <v>0</v>
      </c>
      <c r="E11" s="146">
        <v>0</v>
      </c>
      <c r="F11" s="146">
        <v>12</v>
      </c>
      <c r="G11" s="146">
        <v>12</v>
      </c>
      <c r="H11" s="146">
        <v>9</v>
      </c>
      <c r="I11" s="146">
        <v>9</v>
      </c>
      <c r="J11" s="146">
        <v>9</v>
      </c>
      <c r="K11" s="146">
        <v>9</v>
      </c>
      <c r="L11" s="146">
        <v>12</v>
      </c>
      <c r="M11" s="146"/>
      <c r="N11" s="198"/>
      <c r="O11" s="148">
        <f t="shared" si="0"/>
        <v>90</v>
      </c>
      <c r="P11" s="204" t="s">
        <v>123</v>
      </c>
      <c r="Q11" s="16">
        <f t="shared" si="1"/>
        <v>18</v>
      </c>
      <c r="S11" s="357" t="s">
        <v>52</v>
      </c>
      <c r="T11" s="358"/>
      <c r="U11" s="200" t="s">
        <v>48</v>
      </c>
      <c r="V11" s="211"/>
    </row>
    <row r="12" spans="1:17" s="196" customFormat="1" ht="16.5" customHeight="1">
      <c r="A12" s="57">
        <v>7</v>
      </c>
      <c r="B12" s="197">
        <v>238</v>
      </c>
      <c r="C12" s="146">
        <v>21</v>
      </c>
      <c r="D12" s="146">
        <v>0</v>
      </c>
      <c r="E12" s="146">
        <v>0</v>
      </c>
      <c r="F12" s="146">
        <v>9</v>
      </c>
      <c r="G12" s="146">
        <v>12</v>
      </c>
      <c r="H12" s="146">
        <v>12</v>
      </c>
      <c r="I12" s="146">
        <v>9</v>
      </c>
      <c r="J12" s="146">
        <v>9</v>
      </c>
      <c r="K12" s="146">
        <v>6</v>
      </c>
      <c r="L12" s="146">
        <v>12</v>
      </c>
      <c r="M12" s="146"/>
      <c r="N12" s="198"/>
      <c r="O12" s="148">
        <f t="shared" si="0"/>
        <v>90</v>
      </c>
      <c r="P12" s="204" t="s">
        <v>123</v>
      </c>
      <c r="Q12" s="16">
        <f t="shared" si="1"/>
        <v>21</v>
      </c>
    </row>
    <row r="13" spans="1:17" s="196" customFormat="1" ht="16.5" customHeight="1">
      <c r="A13" s="57">
        <v>8</v>
      </c>
      <c r="B13" s="197" t="s">
        <v>181</v>
      </c>
      <c r="C13" s="146">
        <v>18</v>
      </c>
      <c r="D13" s="146">
        <v>0</v>
      </c>
      <c r="E13" s="146">
        <v>0</v>
      </c>
      <c r="F13" s="146">
        <v>6</v>
      </c>
      <c r="G13" s="146">
        <v>9</v>
      </c>
      <c r="H13" s="146">
        <v>12</v>
      </c>
      <c r="I13" s="146">
        <v>9</v>
      </c>
      <c r="J13" s="146">
        <v>9</v>
      </c>
      <c r="K13" s="146">
        <v>9</v>
      </c>
      <c r="L13" s="146">
        <v>12</v>
      </c>
      <c r="M13" s="146"/>
      <c r="N13" s="198"/>
      <c r="O13" s="148">
        <f t="shared" si="0"/>
        <v>84</v>
      </c>
      <c r="P13" s="199" t="s">
        <v>169</v>
      </c>
      <c r="Q13" s="16">
        <f t="shared" si="1"/>
        <v>18</v>
      </c>
    </row>
    <row r="14" spans="1:17" s="196" customFormat="1" ht="16.5" customHeight="1">
      <c r="A14" s="57">
        <v>9</v>
      </c>
      <c r="B14" s="205" t="s">
        <v>179</v>
      </c>
      <c r="C14" s="146">
        <v>18</v>
      </c>
      <c r="D14" s="146">
        <v>0</v>
      </c>
      <c r="E14" s="146">
        <v>0</v>
      </c>
      <c r="F14" s="146">
        <v>9</v>
      </c>
      <c r="G14" s="146">
        <v>0</v>
      </c>
      <c r="H14" s="146">
        <v>12</v>
      </c>
      <c r="I14" s="146">
        <v>12</v>
      </c>
      <c r="J14" s="146">
        <v>9</v>
      </c>
      <c r="K14" s="146">
        <v>9</v>
      </c>
      <c r="L14" s="146">
        <v>9</v>
      </c>
      <c r="M14" s="146"/>
      <c r="N14" s="198"/>
      <c r="O14" s="148">
        <f t="shared" si="0"/>
        <v>78</v>
      </c>
      <c r="P14" s="199" t="s">
        <v>169</v>
      </c>
      <c r="Q14" s="16">
        <f t="shared" si="1"/>
        <v>18</v>
      </c>
    </row>
    <row r="15" spans="1:17" s="196" customFormat="1" ht="16.5" customHeight="1">
      <c r="A15" s="57">
        <v>10</v>
      </c>
      <c r="B15" s="197" t="s">
        <v>180</v>
      </c>
      <c r="C15" s="146">
        <v>12</v>
      </c>
      <c r="D15" s="146">
        <v>0</v>
      </c>
      <c r="E15" s="146">
        <v>0</v>
      </c>
      <c r="F15" s="146">
        <v>6</v>
      </c>
      <c r="G15" s="146">
        <v>12</v>
      </c>
      <c r="H15" s="146">
        <v>12</v>
      </c>
      <c r="I15" s="146">
        <v>9</v>
      </c>
      <c r="J15" s="146">
        <v>9</v>
      </c>
      <c r="K15" s="146">
        <v>9</v>
      </c>
      <c r="L15" s="146">
        <v>9</v>
      </c>
      <c r="M15" s="146"/>
      <c r="N15" s="198"/>
      <c r="O15" s="148">
        <f t="shared" si="0"/>
        <v>78</v>
      </c>
      <c r="P15" s="199" t="s">
        <v>169</v>
      </c>
      <c r="Q15" s="16">
        <f t="shared" si="1"/>
        <v>12</v>
      </c>
    </row>
    <row r="16" spans="1:17" s="196" customFormat="1" ht="16.5" customHeight="1">
      <c r="A16" s="57">
        <v>11</v>
      </c>
      <c r="B16" s="206">
        <v>204</v>
      </c>
      <c r="C16" s="146">
        <v>0</v>
      </c>
      <c r="D16" s="146">
        <v>12</v>
      </c>
      <c r="E16" s="146">
        <v>6</v>
      </c>
      <c r="F16" s="146">
        <v>6</v>
      </c>
      <c r="G16" s="146">
        <v>0</v>
      </c>
      <c r="H16" s="146">
        <v>15</v>
      </c>
      <c r="I16" s="146">
        <v>9</v>
      </c>
      <c r="J16" s="146">
        <v>9</v>
      </c>
      <c r="K16" s="146">
        <v>6</v>
      </c>
      <c r="L16" s="146">
        <v>9</v>
      </c>
      <c r="M16" s="146"/>
      <c r="N16" s="198"/>
      <c r="O16" s="148">
        <f t="shared" si="0"/>
        <v>72</v>
      </c>
      <c r="P16" s="204" t="s">
        <v>142</v>
      </c>
      <c r="Q16" s="16">
        <f t="shared" si="1"/>
        <v>18</v>
      </c>
    </row>
    <row r="17" spans="1:17" s="196" customFormat="1" ht="16.5" customHeight="1">
      <c r="A17" s="57">
        <v>12</v>
      </c>
      <c r="B17" s="205" t="s">
        <v>182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0"/>
        <v>0</v>
      </c>
      <c r="P17" s="199" t="s">
        <v>169</v>
      </c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X18" sqref="X18"/>
      <selection pane="bottomLeft" activeCell="W15" sqref="W1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208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209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342</v>
      </c>
      <c r="F4" s="352"/>
      <c r="G4" s="341"/>
      <c r="H4" s="342"/>
      <c r="I4" s="342"/>
      <c r="J4" s="342"/>
      <c r="K4" s="372">
        <f>SUM(Q6:Q9)</f>
        <v>123</v>
      </c>
      <c r="L4" s="373"/>
      <c r="M4" s="347"/>
      <c r="N4" s="348"/>
      <c r="O4" s="353">
        <f>MAX(C6:C29)</f>
        <v>18</v>
      </c>
      <c r="P4" s="354"/>
      <c r="Q4" s="356"/>
      <c r="R4" s="210">
        <f>SUM(G6:H9)</f>
        <v>66</v>
      </c>
      <c r="S4" s="360"/>
      <c r="T4" s="209" t="s">
        <v>170</v>
      </c>
      <c r="U4" s="360"/>
      <c r="V4" s="209" t="s">
        <v>170</v>
      </c>
      <c r="W4" s="360"/>
      <c r="X4" s="209">
        <v>342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 t="s">
        <v>210</v>
      </c>
      <c r="C6" s="152">
        <v>15</v>
      </c>
      <c r="D6" s="152">
        <v>9</v>
      </c>
      <c r="E6" s="152">
        <v>6</v>
      </c>
      <c r="F6" s="152">
        <v>6</v>
      </c>
      <c r="G6" s="152">
        <v>0</v>
      </c>
      <c r="H6" s="152">
        <v>12</v>
      </c>
      <c r="I6" s="152">
        <v>9</v>
      </c>
      <c r="J6" s="152">
        <v>6</v>
      </c>
      <c r="K6" s="152">
        <v>6</v>
      </c>
      <c r="L6" s="152">
        <v>0</v>
      </c>
      <c r="M6" s="152"/>
      <c r="N6" s="193"/>
      <c r="O6" s="194">
        <f aca="true" t="shared" si="0" ref="O6:O21">IF(B6="","",SUM(C6:M6)-(N6))</f>
        <v>69</v>
      </c>
      <c r="P6" s="195"/>
      <c r="Q6" s="156">
        <f aca="true" t="shared" si="1" ref="Q6:Q29">SUM(C6:E6)</f>
        <v>30</v>
      </c>
    </row>
    <row r="7" spans="1:22" s="196" customFormat="1" ht="16.5" customHeight="1">
      <c r="A7" s="57">
        <v>2</v>
      </c>
      <c r="B7" s="197" t="s">
        <v>211</v>
      </c>
      <c r="C7" s="146">
        <v>15</v>
      </c>
      <c r="D7" s="146">
        <v>0</v>
      </c>
      <c r="E7" s="146">
        <v>9</v>
      </c>
      <c r="F7" s="146">
        <v>9</v>
      </c>
      <c r="G7" s="146">
        <v>0</v>
      </c>
      <c r="H7" s="146">
        <v>12</v>
      </c>
      <c r="I7" s="146">
        <v>9</v>
      </c>
      <c r="J7" s="146">
        <v>9</v>
      </c>
      <c r="K7" s="146">
        <v>9</v>
      </c>
      <c r="L7" s="146">
        <v>0</v>
      </c>
      <c r="M7" s="146"/>
      <c r="N7" s="198"/>
      <c r="O7" s="148">
        <f t="shared" si="0"/>
        <v>72</v>
      </c>
      <c r="P7" s="199"/>
      <c r="Q7" s="16">
        <f t="shared" si="1"/>
        <v>24</v>
      </c>
      <c r="S7" s="357" t="s">
        <v>53</v>
      </c>
      <c r="T7" s="358"/>
      <c r="U7" s="200" t="s">
        <v>48</v>
      </c>
      <c r="V7" s="211" t="s">
        <v>170</v>
      </c>
    </row>
    <row r="8" spans="1:22" s="196" customFormat="1" ht="16.5" customHeight="1">
      <c r="A8" s="57">
        <v>3</v>
      </c>
      <c r="B8" s="201" t="s">
        <v>188</v>
      </c>
      <c r="C8" s="202">
        <v>18</v>
      </c>
      <c r="D8" s="202">
        <v>9</v>
      </c>
      <c r="E8" s="202">
        <v>6</v>
      </c>
      <c r="F8" s="202">
        <v>6</v>
      </c>
      <c r="G8" s="202">
        <v>0</v>
      </c>
      <c r="H8" s="202">
        <v>15</v>
      </c>
      <c r="I8" s="202">
        <v>9</v>
      </c>
      <c r="J8" s="202">
        <v>9</v>
      </c>
      <c r="K8" s="202">
        <v>9</v>
      </c>
      <c r="L8" s="202">
        <v>9</v>
      </c>
      <c r="M8" s="202"/>
      <c r="N8" s="203"/>
      <c r="O8" s="148">
        <f t="shared" si="0"/>
        <v>90</v>
      </c>
      <c r="P8" s="204"/>
      <c r="Q8" s="16">
        <f t="shared" si="1"/>
        <v>33</v>
      </c>
      <c r="S8" s="357" t="s">
        <v>54</v>
      </c>
      <c r="T8" s="358"/>
      <c r="U8" s="200" t="s">
        <v>48</v>
      </c>
      <c r="V8" s="212" t="s">
        <v>170</v>
      </c>
    </row>
    <row r="9" spans="1:22" s="196" customFormat="1" ht="16.5" customHeight="1">
      <c r="A9" s="57">
        <v>4</v>
      </c>
      <c r="B9" s="205" t="s">
        <v>212</v>
      </c>
      <c r="C9" s="146">
        <v>18</v>
      </c>
      <c r="D9" s="146">
        <v>9</v>
      </c>
      <c r="E9" s="146">
        <v>9</v>
      </c>
      <c r="F9" s="146">
        <v>9</v>
      </c>
      <c r="G9" s="146">
        <v>12</v>
      </c>
      <c r="H9" s="146">
        <v>15</v>
      </c>
      <c r="I9" s="146">
        <v>9</v>
      </c>
      <c r="J9" s="146">
        <v>9</v>
      </c>
      <c r="K9" s="146">
        <v>9</v>
      </c>
      <c r="L9" s="146">
        <v>9</v>
      </c>
      <c r="M9" s="146">
        <v>3</v>
      </c>
      <c r="N9" s="198"/>
      <c r="O9" s="148">
        <f t="shared" si="0"/>
        <v>111</v>
      </c>
      <c r="P9" s="204"/>
      <c r="Q9" s="16">
        <f t="shared" si="1"/>
        <v>36</v>
      </c>
      <c r="S9" s="357" t="s">
        <v>55</v>
      </c>
      <c r="T9" s="358"/>
      <c r="U9" s="200" t="s">
        <v>48</v>
      </c>
      <c r="V9" s="212">
        <v>342</v>
      </c>
    </row>
    <row r="10" spans="1:22" s="196" customFormat="1" ht="16.5" customHeight="1">
      <c r="A10" s="57">
        <v>5</v>
      </c>
      <c r="B10" s="20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98"/>
      <c r="O10" s="148">
        <f t="shared" si="0"/>
      </c>
      <c r="P10" s="204"/>
      <c r="Q10" s="16">
        <f t="shared" si="1"/>
        <v>0</v>
      </c>
      <c r="V10" s="213"/>
    </row>
    <row r="11" spans="1:22" s="196" customFormat="1" ht="16.5" customHeight="1">
      <c r="A11" s="57">
        <v>6</v>
      </c>
      <c r="B11" s="20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98"/>
      <c r="O11" s="148">
        <f t="shared" si="0"/>
      </c>
      <c r="P11" s="204"/>
      <c r="Q11" s="16">
        <f t="shared" si="1"/>
        <v>0</v>
      </c>
      <c r="S11" s="357" t="s">
        <v>52</v>
      </c>
      <c r="T11" s="358"/>
      <c r="U11" s="200" t="s">
        <v>48</v>
      </c>
      <c r="V11" s="211">
        <v>342</v>
      </c>
    </row>
    <row r="12" spans="1:17" s="196" customFormat="1" ht="16.5" customHeight="1">
      <c r="A12" s="57">
        <v>7</v>
      </c>
      <c r="B12" s="20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8">
        <f t="shared" si="0"/>
      </c>
      <c r="P12" s="204"/>
      <c r="Q12" s="16">
        <f t="shared" si="1"/>
        <v>0</v>
      </c>
    </row>
    <row r="13" spans="1:17" s="196" customFormat="1" ht="16.5" customHeight="1">
      <c r="A13" s="57">
        <v>8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  <c r="O13" s="148">
        <f t="shared" si="0"/>
      </c>
      <c r="P13" s="199"/>
      <c r="Q13" s="16">
        <f t="shared" si="1"/>
        <v>0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t="shared" si="0"/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0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0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0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7:T7"/>
    <mergeCell ref="S8:T8"/>
    <mergeCell ref="S9:T9"/>
    <mergeCell ref="S11:T11"/>
    <mergeCell ref="S3:S4"/>
    <mergeCell ref="U3:U4"/>
    <mergeCell ref="W3:W4"/>
    <mergeCell ref="E4:F4"/>
    <mergeCell ref="K4:L4"/>
    <mergeCell ref="O4:P4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V12" sqref="V12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149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150</v>
      </c>
      <c r="E2" s="363"/>
      <c r="F2" s="368"/>
      <c r="G2" s="369" t="s">
        <v>47</v>
      </c>
      <c r="H2" s="370"/>
      <c r="I2" s="370"/>
      <c r="J2" s="371"/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390</v>
      </c>
      <c r="F4" s="352"/>
      <c r="G4" s="341"/>
      <c r="H4" s="342"/>
      <c r="I4" s="342"/>
      <c r="J4" s="342"/>
      <c r="K4" s="372">
        <f>SUM(Q6:Q11)</f>
        <v>129</v>
      </c>
      <c r="L4" s="373"/>
      <c r="M4" s="347"/>
      <c r="N4" s="348"/>
      <c r="O4" s="353">
        <f>MAX(C6:C29)</f>
        <v>18</v>
      </c>
      <c r="P4" s="354"/>
      <c r="Q4" s="356"/>
      <c r="R4" s="210">
        <f>SUM(G6:H9)</f>
        <v>90</v>
      </c>
      <c r="S4" s="360"/>
      <c r="T4" s="209" t="s">
        <v>170</v>
      </c>
      <c r="U4" s="360"/>
      <c r="V4" s="209">
        <v>183</v>
      </c>
      <c r="W4" s="360"/>
      <c r="X4" s="209">
        <v>207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7</v>
      </c>
      <c r="C6" s="152">
        <v>12</v>
      </c>
      <c r="D6" s="152">
        <v>9</v>
      </c>
      <c r="E6" s="152">
        <v>6</v>
      </c>
      <c r="F6" s="152">
        <v>6</v>
      </c>
      <c r="G6" s="152">
        <v>12</v>
      </c>
      <c r="H6" s="152">
        <v>12</v>
      </c>
      <c r="I6" s="152">
        <v>12</v>
      </c>
      <c r="J6" s="152">
        <v>6</v>
      </c>
      <c r="K6" s="152">
        <v>9</v>
      </c>
      <c r="L6" s="152">
        <v>9</v>
      </c>
      <c r="M6" s="152"/>
      <c r="N6" s="193"/>
      <c r="O6" s="194">
        <f aca="true" t="shared" si="0" ref="O6:O21">IF(B6="","",SUM(C6:M6)-(N6))</f>
        <v>93</v>
      </c>
      <c r="P6" s="195" t="s">
        <v>136</v>
      </c>
      <c r="Q6" s="156">
        <f aca="true" t="shared" si="1" ref="Q6:Q29">SUM(C6:E6)</f>
        <v>27</v>
      </c>
    </row>
    <row r="7" spans="1:22" s="196" customFormat="1" ht="16.5" customHeight="1">
      <c r="A7" s="57">
        <v>2</v>
      </c>
      <c r="B7" s="197">
        <v>13</v>
      </c>
      <c r="C7" s="146">
        <v>15</v>
      </c>
      <c r="D7" s="146">
        <v>15</v>
      </c>
      <c r="E7" s="146">
        <v>6</v>
      </c>
      <c r="F7" s="146">
        <v>6</v>
      </c>
      <c r="G7" s="146">
        <v>9</v>
      </c>
      <c r="H7" s="146">
        <v>9</v>
      </c>
      <c r="I7" s="146">
        <v>9</v>
      </c>
      <c r="J7" s="146">
        <v>6</v>
      </c>
      <c r="K7" s="146">
        <v>9</v>
      </c>
      <c r="L7" s="146">
        <v>6</v>
      </c>
      <c r="M7" s="146"/>
      <c r="N7" s="198"/>
      <c r="O7" s="148">
        <f t="shared" si="0"/>
        <v>90</v>
      </c>
      <c r="P7" s="199" t="s">
        <v>136</v>
      </c>
      <c r="Q7" s="16">
        <f t="shared" si="1"/>
        <v>36</v>
      </c>
      <c r="S7" s="357" t="s">
        <v>53</v>
      </c>
      <c r="T7" s="358"/>
      <c r="U7" s="200" t="s">
        <v>48</v>
      </c>
      <c r="V7" s="211" t="s">
        <v>170</v>
      </c>
    </row>
    <row r="8" spans="1:22" s="196" customFormat="1" ht="16.5" customHeight="1">
      <c r="A8" s="57">
        <v>3</v>
      </c>
      <c r="B8" s="201" t="s">
        <v>120</v>
      </c>
      <c r="C8" s="202">
        <v>15</v>
      </c>
      <c r="D8" s="202">
        <v>12</v>
      </c>
      <c r="E8" s="202">
        <v>0</v>
      </c>
      <c r="F8" s="202">
        <v>6</v>
      </c>
      <c r="G8" s="202">
        <v>12</v>
      </c>
      <c r="H8" s="202">
        <v>12</v>
      </c>
      <c r="I8" s="202">
        <v>12</v>
      </c>
      <c r="J8" s="202">
        <v>9</v>
      </c>
      <c r="K8" s="202">
        <v>6</v>
      </c>
      <c r="L8" s="202">
        <v>9</v>
      </c>
      <c r="M8" s="202">
        <v>3</v>
      </c>
      <c r="N8" s="203"/>
      <c r="O8" s="148">
        <f t="shared" si="0"/>
        <v>96</v>
      </c>
      <c r="P8" s="204" t="s">
        <v>168</v>
      </c>
      <c r="Q8" s="16">
        <f t="shared" si="1"/>
        <v>27</v>
      </c>
      <c r="S8" s="357" t="s">
        <v>54</v>
      </c>
      <c r="T8" s="358"/>
      <c r="U8" s="200" t="s">
        <v>48</v>
      </c>
      <c r="V8" s="212">
        <v>183</v>
      </c>
    </row>
    <row r="9" spans="1:22" s="196" customFormat="1" ht="16.5" customHeight="1">
      <c r="A9" s="57">
        <v>4</v>
      </c>
      <c r="B9" s="205" t="s">
        <v>119</v>
      </c>
      <c r="C9" s="146">
        <v>18</v>
      </c>
      <c r="D9" s="146">
        <v>15</v>
      </c>
      <c r="E9" s="146">
        <v>6</v>
      </c>
      <c r="F9" s="146">
        <v>9</v>
      </c>
      <c r="G9" s="146">
        <v>12</v>
      </c>
      <c r="H9" s="146">
        <v>12</v>
      </c>
      <c r="I9" s="146">
        <v>9</v>
      </c>
      <c r="J9" s="146">
        <v>9</v>
      </c>
      <c r="K9" s="146">
        <v>6</v>
      </c>
      <c r="L9" s="146">
        <v>12</v>
      </c>
      <c r="M9" s="146">
        <v>3</v>
      </c>
      <c r="N9" s="198"/>
      <c r="O9" s="148">
        <f t="shared" si="0"/>
        <v>111</v>
      </c>
      <c r="P9" s="204" t="s">
        <v>168</v>
      </c>
      <c r="Q9" s="16">
        <f t="shared" si="1"/>
        <v>39</v>
      </c>
      <c r="S9" s="357" t="s">
        <v>55</v>
      </c>
      <c r="T9" s="358"/>
      <c r="U9" s="200" t="s">
        <v>48</v>
      </c>
      <c r="V9" s="212">
        <v>207</v>
      </c>
    </row>
    <row r="10" spans="1:22" s="196" customFormat="1" ht="16.5" customHeight="1">
      <c r="A10" s="57">
        <v>5</v>
      </c>
      <c r="B10" s="20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98"/>
      <c r="O10" s="148">
        <f t="shared" si="0"/>
      </c>
      <c r="P10" s="204"/>
      <c r="Q10" s="16">
        <f t="shared" si="1"/>
        <v>0</v>
      </c>
      <c r="V10" s="213"/>
    </row>
    <row r="11" spans="1:22" s="196" customFormat="1" ht="16.5" customHeight="1">
      <c r="A11" s="57">
        <v>6</v>
      </c>
      <c r="B11" s="20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98"/>
      <c r="O11" s="148">
        <f t="shared" si="0"/>
      </c>
      <c r="P11" s="204"/>
      <c r="Q11" s="16">
        <f t="shared" si="1"/>
        <v>0</v>
      </c>
      <c r="S11" s="357" t="s">
        <v>52</v>
      </c>
      <c r="T11" s="358"/>
      <c r="U11" s="200" t="s">
        <v>48</v>
      </c>
      <c r="V11" s="211">
        <v>390</v>
      </c>
    </row>
    <row r="12" spans="1:17" s="196" customFormat="1" ht="16.5" customHeight="1">
      <c r="A12" s="57">
        <v>7</v>
      </c>
      <c r="B12" s="20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8">
        <f t="shared" si="0"/>
      </c>
      <c r="P12" s="204"/>
      <c r="Q12" s="16">
        <f t="shared" si="1"/>
        <v>0</v>
      </c>
    </row>
    <row r="13" spans="1:17" s="196" customFormat="1" ht="16.5" customHeight="1">
      <c r="A13" s="57">
        <v>8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  <c r="O13" s="148">
        <f t="shared" si="0"/>
      </c>
      <c r="P13" s="199"/>
      <c r="Q13" s="16">
        <f t="shared" si="1"/>
        <v>0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t="shared" si="0"/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0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0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0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X5" sqref="X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144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145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810</v>
      </c>
      <c r="F4" s="352"/>
      <c r="G4" s="341"/>
      <c r="H4" s="342"/>
      <c r="I4" s="342"/>
      <c r="J4" s="342"/>
      <c r="K4" s="372">
        <v>210</v>
      </c>
      <c r="L4" s="373"/>
      <c r="M4" s="347"/>
      <c r="N4" s="348"/>
      <c r="O4" s="353">
        <f>MAX(C6:C29)</f>
        <v>18</v>
      </c>
      <c r="P4" s="354"/>
      <c r="Q4" s="356"/>
      <c r="R4" s="210">
        <v>165</v>
      </c>
      <c r="S4" s="360"/>
      <c r="T4" s="209">
        <v>159</v>
      </c>
      <c r="U4" s="360"/>
      <c r="V4" s="209">
        <v>375</v>
      </c>
      <c r="W4" s="360"/>
      <c r="X4" s="209">
        <v>399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229">
        <v>19</v>
      </c>
      <c r="C6" s="152">
        <v>18</v>
      </c>
      <c r="D6" s="152">
        <v>9</v>
      </c>
      <c r="E6" s="152">
        <v>9</v>
      </c>
      <c r="F6" s="152">
        <v>9</v>
      </c>
      <c r="G6" s="152">
        <v>12</v>
      </c>
      <c r="H6" s="152">
        <v>15</v>
      </c>
      <c r="I6" s="152">
        <v>9</v>
      </c>
      <c r="J6" s="152">
        <v>9</v>
      </c>
      <c r="K6" s="152">
        <v>9</v>
      </c>
      <c r="L6" s="152">
        <v>12</v>
      </c>
      <c r="M6" s="152">
        <v>3</v>
      </c>
      <c r="N6" s="193"/>
      <c r="O6" s="194">
        <f aca="true" t="shared" si="0" ref="O6:O21">IF(B6="","",SUM(C6:M6)-(N6))</f>
        <v>114</v>
      </c>
      <c r="P6" s="195" t="s">
        <v>138</v>
      </c>
      <c r="Q6" s="156">
        <f aca="true" t="shared" si="1" ref="Q6:Q29">SUM(C6:E6)</f>
        <v>36</v>
      </c>
    </row>
    <row r="7" spans="1:22" s="196" customFormat="1" ht="16.5" customHeight="1">
      <c r="A7" s="57">
        <v>2</v>
      </c>
      <c r="B7" s="197" t="s">
        <v>190</v>
      </c>
      <c r="C7" s="146">
        <v>18</v>
      </c>
      <c r="D7" s="146">
        <v>12</v>
      </c>
      <c r="E7" s="146">
        <v>6</v>
      </c>
      <c r="F7" s="146">
        <v>9</v>
      </c>
      <c r="G7" s="146">
        <v>15</v>
      </c>
      <c r="H7" s="146">
        <v>15</v>
      </c>
      <c r="I7" s="146">
        <v>9</v>
      </c>
      <c r="J7" s="146">
        <v>6</v>
      </c>
      <c r="K7" s="146">
        <v>9</v>
      </c>
      <c r="L7" s="146">
        <v>9</v>
      </c>
      <c r="M7" s="146">
        <v>3</v>
      </c>
      <c r="N7" s="198"/>
      <c r="O7" s="148">
        <f t="shared" si="0"/>
        <v>111</v>
      </c>
      <c r="P7" s="195" t="s">
        <v>169</v>
      </c>
      <c r="Q7" s="16">
        <f t="shared" si="1"/>
        <v>36</v>
      </c>
      <c r="S7" s="357" t="s">
        <v>53</v>
      </c>
      <c r="T7" s="358"/>
      <c r="U7" s="200" t="s">
        <v>48</v>
      </c>
      <c r="V7" s="211">
        <v>159</v>
      </c>
    </row>
    <row r="8" spans="1:22" s="196" customFormat="1" ht="16.5" customHeight="1">
      <c r="A8" s="57">
        <v>3</v>
      </c>
      <c r="B8" s="205" t="s">
        <v>192</v>
      </c>
      <c r="C8" s="146">
        <v>18</v>
      </c>
      <c r="D8" s="146">
        <v>9</v>
      </c>
      <c r="E8" s="146">
        <v>6</v>
      </c>
      <c r="F8" s="146">
        <v>9</v>
      </c>
      <c r="G8" s="146">
        <v>12</v>
      </c>
      <c r="H8" s="146">
        <v>15</v>
      </c>
      <c r="I8" s="146">
        <v>9</v>
      </c>
      <c r="J8" s="146">
        <v>9</v>
      </c>
      <c r="K8" s="146">
        <v>9</v>
      </c>
      <c r="L8" s="146">
        <v>9</v>
      </c>
      <c r="M8" s="146">
        <v>3</v>
      </c>
      <c r="N8" s="147"/>
      <c r="O8" s="148">
        <f t="shared" si="0"/>
        <v>108</v>
      </c>
      <c r="P8" s="195" t="s">
        <v>169</v>
      </c>
      <c r="Q8" s="16">
        <f t="shared" si="1"/>
        <v>33</v>
      </c>
      <c r="S8" s="357" t="s">
        <v>54</v>
      </c>
      <c r="T8" s="358"/>
      <c r="U8" s="200" t="s">
        <v>48</v>
      </c>
      <c r="V8" s="212">
        <v>375</v>
      </c>
    </row>
    <row r="9" spans="1:22" s="196" customFormat="1" ht="16.5" customHeight="1">
      <c r="A9" s="57">
        <v>4</v>
      </c>
      <c r="B9" s="205">
        <v>54</v>
      </c>
      <c r="C9" s="146">
        <v>18</v>
      </c>
      <c r="D9" s="146">
        <v>9</v>
      </c>
      <c r="E9" s="146">
        <v>9</v>
      </c>
      <c r="F9" s="146">
        <v>9</v>
      </c>
      <c r="G9" s="146">
        <v>0</v>
      </c>
      <c r="H9" s="146">
        <v>15</v>
      </c>
      <c r="I9" s="146">
        <v>9</v>
      </c>
      <c r="J9" s="146">
        <v>9</v>
      </c>
      <c r="K9" s="146">
        <v>9</v>
      </c>
      <c r="L9" s="146">
        <v>12</v>
      </c>
      <c r="M9" s="146"/>
      <c r="N9" s="198"/>
      <c r="O9" s="148">
        <f t="shared" si="0"/>
        <v>99</v>
      </c>
      <c r="P9" s="195" t="s">
        <v>138</v>
      </c>
      <c r="Q9" s="16">
        <f t="shared" si="1"/>
        <v>36</v>
      </c>
      <c r="S9" s="357" t="s">
        <v>55</v>
      </c>
      <c r="T9" s="358"/>
      <c r="U9" s="200" t="s">
        <v>48</v>
      </c>
      <c r="V9" s="212">
        <v>399</v>
      </c>
    </row>
    <row r="10" spans="1:22" s="196" customFormat="1" ht="16.5" customHeight="1">
      <c r="A10" s="57">
        <v>5</v>
      </c>
      <c r="B10" s="205" t="s">
        <v>193</v>
      </c>
      <c r="C10" s="145">
        <v>12</v>
      </c>
      <c r="D10" s="145">
        <v>12</v>
      </c>
      <c r="E10" s="145">
        <v>6</v>
      </c>
      <c r="F10" s="145">
        <v>9</v>
      </c>
      <c r="G10" s="145">
        <v>9</v>
      </c>
      <c r="H10" s="145">
        <v>15</v>
      </c>
      <c r="I10" s="145">
        <v>6</v>
      </c>
      <c r="J10" s="145">
        <v>9</v>
      </c>
      <c r="K10" s="145">
        <v>9</v>
      </c>
      <c r="L10" s="145">
        <v>9</v>
      </c>
      <c r="M10" s="145">
        <v>3</v>
      </c>
      <c r="N10" s="145"/>
      <c r="O10" s="148">
        <f t="shared" si="0"/>
        <v>99</v>
      </c>
      <c r="P10" s="195" t="s">
        <v>169</v>
      </c>
      <c r="Q10" s="16">
        <f t="shared" si="1"/>
        <v>30</v>
      </c>
      <c r="V10" s="213"/>
    </row>
    <row r="11" spans="1:22" s="196" customFormat="1" ht="16.5" customHeight="1">
      <c r="A11" s="57">
        <v>6</v>
      </c>
      <c r="B11" s="205">
        <v>52</v>
      </c>
      <c r="C11" s="146">
        <v>18</v>
      </c>
      <c r="D11" s="146">
        <v>12</v>
      </c>
      <c r="E11" s="146">
        <v>6</v>
      </c>
      <c r="F11" s="146">
        <v>9</v>
      </c>
      <c r="G11" s="146">
        <v>0</v>
      </c>
      <c r="H11" s="146">
        <v>15</v>
      </c>
      <c r="I11" s="146">
        <v>9</v>
      </c>
      <c r="J11" s="146">
        <v>9</v>
      </c>
      <c r="K11" s="146">
        <v>6</v>
      </c>
      <c r="L11" s="146">
        <v>12</v>
      </c>
      <c r="M11" s="146"/>
      <c r="N11" s="198"/>
      <c r="O11" s="148">
        <f t="shared" si="0"/>
        <v>96</v>
      </c>
      <c r="P11" s="195" t="s">
        <v>136</v>
      </c>
      <c r="Q11" s="16">
        <f t="shared" si="1"/>
        <v>36</v>
      </c>
      <c r="S11" s="357" t="s">
        <v>52</v>
      </c>
      <c r="T11" s="358"/>
      <c r="U11" s="200" t="s">
        <v>48</v>
      </c>
      <c r="V11" s="211">
        <v>810</v>
      </c>
    </row>
    <row r="12" spans="1:17" s="196" customFormat="1" ht="16.5" customHeight="1">
      <c r="A12" s="57">
        <v>7</v>
      </c>
      <c r="B12" s="201">
        <v>1</v>
      </c>
      <c r="C12" s="202">
        <v>12</v>
      </c>
      <c r="D12" s="202">
        <v>0</v>
      </c>
      <c r="E12" s="202">
        <v>0</v>
      </c>
      <c r="F12" s="202">
        <v>9</v>
      </c>
      <c r="G12" s="202">
        <v>12</v>
      </c>
      <c r="H12" s="202">
        <v>15</v>
      </c>
      <c r="I12" s="202">
        <v>12</v>
      </c>
      <c r="J12" s="202">
        <v>12</v>
      </c>
      <c r="K12" s="202">
        <v>12</v>
      </c>
      <c r="L12" s="202">
        <v>12</v>
      </c>
      <c r="M12" s="202"/>
      <c r="N12" s="203"/>
      <c r="O12" s="148">
        <f t="shared" si="0"/>
        <v>96</v>
      </c>
      <c r="P12" s="195" t="s">
        <v>139</v>
      </c>
      <c r="Q12" s="16">
        <f t="shared" si="1"/>
        <v>12</v>
      </c>
    </row>
    <row r="13" spans="1:17" s="196" customFormat="1" ht="16.5" customHeight="1">
      <c r="A13" s="57">
        <v>8</v>
      </c>
      <c r="B13" s="205">
        <v>33</v>
      </c>
      <c r="C13" s="146">
        <v>18</v>
      </c>
      <c r="D13" s="146">
        <v>0</v>
      </c>
      <c r="E13" s="146">
        <v>0</v>
      </c>
      <c r="F13" s="146">
        <v>6</v>
      </c>
      <c r="G13" s="146">
        <v>12</v>
      </c>
      <c r="H13" s="146">
        <v>12</v>
      </c>
      <c r="I13" s="146">
        <v>9</v>
      </c>
      <c r="J13" s="146">
        <v>12</v>
      </c>
      <c r="K13" s="146">
        <v>9</v>
      </c>
      <c r="L13" s="146">
        <v>9</v>
      </c>
      <c r="M13" s="146"/>
      <c r="N13" s="198"/>
      <c r="O13" s="148">
        <f t="shared" si="0"/>
        <v>87</v>
      </c>
      <c r="P13" s="230" t="s">
        <v>123</v>
      </c>
      <c r="Q13" s="16">
        <f t="shared" si="1"/>
        <v>18</v>
      </c>
    </row>
    <row r="14" spans="1:17" s="196" customFormat="1" ht="16.5" customHeight="1">
      <c r="A14" s="57">
        <v>9</v>
      </c>
      <c r="B14" s="197" t="s">
        <v>191</v>
      </c>
      <c r="C14" s="146">
        <v>15</v>
      </c>
      <c r="D14" s="146">
        <v>12</v>
      </c>
      <c r="E14" s="146">
        <v>6</v>
      </c>
      <c r="F14" s="146">
        <v>6</v>
      </c>
      <c r="G14" s="146">
        <v>0</v>
      </c>
      <c r="H14" s="146">
        <v>12</v>
      </c>
      <c r="I14" s="146">
        <v>6</v>
      </c>
      <c r="J14" s="146">
        <v>6</v>
      </c>
      <c r="K14" s="146">
        <v>9</v>
      </c>
      <c r="L14" s="146">
        <v>9</v>
      </c>
      <c r="M14" s="146"/>
      <c r="N14" s="198"/>
      <c r="O14" s="148">
        <f t="shared" si="0"/>
        <v>81</v>
      </c>
      <c r="P14" s="204" t="s">
        <v>169</v>
      </c>
      <c r="Q14" s="16">
        <f t="shared" si="1"/>
        <v>33</v>
      </c>
    </row>
    <row r="15" spans="1:17" s="196" customFormat="1" ht="16.5" customHeight="1">
      <c r="A15" s="57">
        <v>10</v>
      </c>
      <c r="B15" s="205">
        <v>38</v>
      </c>
      <c r="C15" s="146">
        <v>0</v>
      </c>
      <c r="D15" s="146">
        <v>0</v>
      </c>
      <c r="E15" s="146">
        <v>0</v>
      </c>
      <c r="F15" s="146">
        <v>6</v>
      </c>
      <c r="G15" s="146">
        <v>12</v>
      </c>
      <c r="H15" s="146">
        <v>12</v>
      </c>
      <c r="I15" s="146">
        <v>12</v>
      </c>
      <c r="J15" s="146">
        <v>9</v>
      </c>
      <c r="K15" s="146">
        <v>9</v>
      </c>
      <c r="L15" s="146">
        <v>12</v>
      </c>
      <c r="M15" s="146"/>
      <c r="N15" s="198"/>
      <c r="O15" s="148">
        <f t="shared" si="0"/>
        <v>72</v>
      </c>
      <c r="P15" s="204" t="s">
        <v>137</v>
      </c>
      <c r="Q15" s="16">
        <f t="shared" si="1"/>
        <v>0</v>
      </c>
    </row>
    <row r="16" spans="1:17" s="196" customFormat="1" ht="16.5" customHeight="1">
      <c r="A16" s="57">
        <v>11</v>
      </c>
      <c r="B16" s="205">
        <v>26</v>
      </c>
      <c r="C16" s="145">
        <v>12</v>
      </c>
      <c r="D16" s="145">
        <v>9</v>
      </c>
      <c r="E16" s="145">
        <v>0</v>
      </c>
      <c r="F16" s="145">
        <v>9</v>
      </c>
      <c r="G16" s="145">
        <v>0</v>
      </c>
      <c r="H16" s="145">
        <v>9</v>
      </c>
      <c r="I16" s="145">
        <v>9</v>
      </c>
      <c r="J16" s="145">
        <v>9</v>
      </c>
      <c r="K16" s="145">
        <v>9</v>
      </c>
      <c r="L16" s="145">
        <v>6</v>
      </c>
      <c r="M16" s="145"/>
      <c r="N16" s="145"/>
      <c r="O16" s="148">
        <f t="shared" si="0"/>
        <v>72</v>
      </c>
      <c r="P16" s="199" t="s">
        <v>123</v>
      </c>
      <c r="Q16" s="16">
        <f t="shared" si="1"/>
        <v>21</v>
      </c>
    </row>
    <row r="17" spans="1:17" s="196" customFormat="1" ht="16.5" customHeight="1">
      <c r="A17" s="57">
        <v>12</v>
      </c>
      <c r="B17" s="197">
        <v>17</v>
      </c>
      <c r="C17" s="146">
        <v>12</v>
      </c>
      <c r="D17" s="146">
        <v>0</v>
      </c>
      <c r="E17" s="146">
        <v>0</v>
      </c>
      <c r="F17" s="146">
        <v>6</v>
      </c>
      <c r="G17" s="146">
        <v>0</v>
      </c>
      <c r="H17" s="146">
        <v>12</v>
      </c>
      <c r="I17" s="146">
        <v>9</v>
      </c>
      <c r="J17" s="146">
        <v>9</v>
      </c>
      <c r="K17" s="146">
        <v>9</v>
      </c>
      <c r="L17" s="146">
        <v>9</v>
      </c>
      <c r="M17" s="146"/>
      <c r="N17" s="198"/>
      <c r="O17" s="148">
        <f t="shared" si="0"/>
        <v>66</v>
      </c>
      <c r="P17" s="204" t="s">
        <v>136</v>
      </c>
      <c r="Q17" s="16">
        <f t="shared" si="1"/>
        <v>12</v>
      </c>
    </row>
    <row r="18" spans="1:17" s="196" customFormat="1" ht="16.5" customHeight="1">
      <c r="A18" s="57">
        <v>13</v>
      </c>
      <c r="B18" s="201">
        <v>25</v>
      </c>
      <c r="C18" s="202">
        <v>15</v>
      </c>
      <c r="D18" s="202">
        <v>0</v>
      </c>
      <c r="E18" s="202">
        <v>0</v>
      </c>
      <c r="F18" s="202">
        <v>0</v>
      </c>
      <c r="G18" s="202">
        <v>0</v>
      </c>
      <c r="H18" s="202">
        <v>9</v>
      </c>
      <c r="I18" s="202">
        <v>9</v>
      </c>
      <c r="J18" s="202">
        <v>9</v>
      </c>
      <c r="K18" s="202">
        <v>9</v>
      </c>
      <c r="L18" s="202">
        <v>9</v>
      </c>
      <c r="M18" s="202"/>
      <c r="N18" s="203"/>
      <c r="O18" s="148">
        <f t="shared" si="0"/>
        <v>60</v>
      </c>
      <c r="P18" s="204" t="s">
        <v>137</v>
      </c>
      <c r="Q18" s="16">
        <f t="shared" si="1"/>
        <v>15</v>
      </c>
    </row>
    <row r="19" spans="1:17" s="196" customFormat="1" ht="16.5" customHeight="1">
      <c r="A19" s="57">
        <v>14</v>
      </c>
      <c r="B19" s="205">
        <v>40</v>
      </c>
      <c r="C19" s="145">
        <v>0</v>
      </c>
      <c r="D19" s="145">
        <v>0</v>
      </c>
      <c r="E19" s="145">
        <v>0</v>
      </c>
      <c r="F19" s="145">
        <v>6</v>
      </c>
      <c r="G19" s="145">
        <v>12</v>
      </c>
      <c r="H19" s="145">
        <v>12</v>
      </c>
      <c r="I19" s="145">
        <v>9</v>
      </c>
      <c r="J19" s="145">
        <v>9</v>
      </c>
      <c r="K19" s="145">
        <v>12</v>
      </c>
      <c r="L19" s="145"/>
      <c r="M19" s="145"/>
      <c r="N19" s="145"/>
      <c r="O19" s="148">
        <f t="shared" si="0"/>
        <v>60</v>
      </c>
      <c r="P19" s="204" t="s">
        <v>139</v>
      </c>
      <c r="Q19" s="16">
        <f t="shared" si="1"/>
        <v>0</v>
      </c>
    </row>
    <row r="20" spans="1:17" s="196" customFormat="1" ht="16.5" customHeight="1">
      <c r="A20" s="57">
        <v>15</v>
      </c>
      <c r="B20" s="197">
        <v>37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98"/>
      <c r="O20" s="148">
        <f t="shared" si="0"/>
        <v>0</v>
      </c>
      <c r="P20" s="199" t="s">
        <v>123</v>
      </c>
      <c r="Q20" s="16">
        <f t="shared" si="1"/>
        <v>0</v>
      </c>
    </row>
    <row r="21" spans="1:17" s="196" customFormat="1" ht="16.5" customHeight="1">
      <c r="A21" s="57">
        <v>16</v>
      </c>
      <c r="B21" s="197">
        <v>8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98"/>
      <c r="O21" s="148">
        <f t="shared" si="0"/>
        <v>0</v>
      </c>
      <c r="P21" s="199" t="s">
        <v>123</v>
      </c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X18" sqref="X18"/>
      <selection pane="bottomLeft" activeCell="R5" sqref="R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194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196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381</v>
      </c>
      <c r="F4" s="352"/>
      <c r="G4" s="341"/>
      <c r="H4" s="342"/>
      <c r="I4" s="342"/>
      <c r="J4" s="342"/>
      <c r="K4" s="372">
        <v>278</v>
      </c>
      <c r="L4" s="373"/>
      <c r="M4" s="347"/>
      <c r="N4" s="348"/>
      <c r="O4" s="353">
        <f>MAX(C6:C29)</f>
        <v>18</v>
      </c>
      <c r="P4" s="354"/>
      <c r="Q4" s="356"/>
      <c r="R4" s="210">
        <f>SUM(G6:H9)</f>
        <v>99</v>
      </c>
      <c r="S4" s="360"/>
      <c r="T4" s="209" t="s">
        <v>170</v>
      </c>
      <c r="U4" s="360"/>
      <c r="V4" s="209" t="s">
        <v>170</v>
      </c>
      <c r="W4" s="360"/>
      <c r="X4" s="209">
        <v>381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 t="s">
        <v>195</v>
      </c>
      <c r="C6" s="152">
        <v>15</v>
      </c>
      <c r="D6" s="152">
        <v>9</v>
      </c>
      <c r="E6" s="152">
        <v>6</v>
      </c>
      <c r="F6" s="152">
        <v>9</v>
      </c>
      <c r="G6" s="152">
        <v>15</v>
      </c>
      <c r="H6" s="152">
        <v>15</v>
      </c>
      <c r="I6" s="152">
        <v>6</v>
      </c>
      <c r="J6" s="152">
        <v>9</v>
      </c>
      <c r="K6" s="152">
        <v>12</v>
      </c>
      <c r="L6" s="152">
        <v>12</v>
      </c>
      <c r="M6" s="152">
        <v>3</v>
      </c>
      <c r="N6" s="193"/>
      <c r="O6" s="194">
        <f aca="true" t="shared" si="0" ref="O6:O21">IF(B6="","",SUM(C6:M6)-(N6))</f>
        <v>111</v>
      </c>
      <c r="P6" s="195"/>
      <c r="Q6" s="156">
        <f aca="true" t="shared" si="1" ref="Q6:Q29">SUM(C6:E6)</f>
        <v>30</v>
      </c>
    </row>
    <row r="7" spans="1:22" s="196" customFormat="1" ht="16.5" customHeight="1">
      <c r="A7" s="57">
        <v>2</v>
      </c>
      <c r="B7" s="197" t="s">
        <v>200</v>
      </c>
      <c r="C7" s="146">
        <v>15</v>
      </c>
      <c r="D7" s="146">
        <v>9</v>
      </c>
      <c r="E7" s="146">
        <v>6</v>
      </c>
      <c r="F7" s="146">
        <v>9</v>
      </c>
      <c r="G7" s="146">
        <v>15</v>
      </c>
      <c r="H7" s="146">
        <v>15</v>
      </c>
      <c r="I7" s="146">
        <v>9</v>
      </c>
      <c r="J7" s="146">
        <v>6</v>
      </c>
      <c r="K7" s="146">
        <v>9</v>
      </c>
      <c r="L7" s="146">
        <v>12</v>
      </c>
      <c r="M7" s="146">
        <v>3</v>
      </c>
      <c r="N7" s="198"/>
      <c r="O7" s="148">
        <f t="shared" si="0"/>
        <v>108</v>
      </c>
      <c r="P7" s="199"/>
      <c r="Q7" s="16">
        <f t="shared" si="1"/>
        <v>30</v>
      </c>
      <c r="S7" s="357" t="s">
        <v>53</v>
      </c>
      <c r="T7" s="358"/>
      <c r="U7" s="200" t="s">
        <v>48</v>
      </c>
      <c r="V7" s="211" t="s">
        <v>170</v>
      </c>
    </row>
    <row r="8" spans="1:22" s="196" customFormat="1" ht="16.5" customHeight="1">
      <c r="A8" s="57">
        <v>3</v>
      </c>
      <c r="B8" s="201" t="s">
        <v>201</v>
      </c>
      <c r="C8" s="202">
        <v>12</v>
      </c>
      <c r="D8" s="202">
        <v>0</v>
      </c>
      <c r="E8" s="202">
        <v>0</v>
      </c>
      <c r="F8" s="202">
        <v>0</v>
      </c>
      <c r="G8" s="202">
        <v>0</v>
      </c>
      <c r="H8" s="202">
        <v>12</v>
      </c>
      <c r="I8" s="202">
        <v>9</v>
      </c>
      <c r="J8" s="202">
        <v>6</v>
      </c>
      <c r="K8" s="202">
        <v>9</v>
      </c>
      <c r="L8" s="202">
        <v>9</v>
      </c>
      <c r="M8" s="202"/>
      <c r="N8" s="203"/>
      <c r="O8" s="148">
        <f t="shared" si="0"/>
        <v>57</v>
      </c>
      <c r="P8" s="204"/>
      <c r="Q8" s="16">
        <f t="shared" si="1"/>
        <v>12</v>
      </c>
      <c r="S8" s="357" t="s">
        <v>54</v>
      </c>
      <c r="T8" s="358"/>
      <c r="U8" s="200" t="s">
        <v>48</v>
      </c>
      <c r="V8" s="212" t="s">
        <v>170</v>
      </c>
    </row>
    <row r="9" spans="1:22" s="196" customFormat="1" ht="16.5" customHeight="1">
      <c r="A9" s="57">
        <v>4</v>
      </c>
      <c r="B9" s="205" t="s">
        <v>202</v>
      </c>
      <c r="C9" s="146">
        <v>18</v>
      </c>
      <c r="D9" s="146">
        <v>9</v>
      </c>
      <c r="E9" s="146">
        <v>0</v>
      </c>
      <c r="F9" s="146">
        <v>9</v>
      </c>
      <c r="G9" s="146">
        <v>12</v>
      </c>
      <c r="H9" s="146">
        <v>15</v>
      </c>
      <c r="I9" s="146">
        <v>9</v>
      </c>
      <c r="J9" s="146">
        <v>9</v>
      </c>
      <c r="K9" s="146">
        <v>9</v>
      </c>
      <c r="L9" s="146">
        <v>12</v>
      </c>
      <c r="M9" s="146">
        <v>3</v>
      </c>
      <c r="N9" s="198"/>
      <c r="O9" s="148">
        <f t="shared" si="0"/>
        <v>105</v>
      </c>
      <c r="P9" s="204"/>
      <c r="Q9" s="16">
        <f t="shared" si="1"/>
        <v>27</v>
      </c>
      <c r="S9" s="357" t="s">
        <v>55</v>
      </c>
      <c r="T9" s="358"/>
      <c r="U9" s="200" t="s">
        <v>48</v>
      </c>
      <c r="V9" s="212">
        <v>381</v>
      </c>
    </row>
    <row r="10" spans="1:22" s="196" customFormat="1" ht="16.5" customHeight="1">
      <c r="A10" s="57">
        <v>5</v>
      </c>
      <c r="B10" s="20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98"/>
      <c r="O10" s="148">
        <f t="shared" si="0"/>
      </c>
      <c r="P10" s="204"/>
      <c r="Q10" s="16">
        <f t="shared" si="1"/>
        <v>0</v>
      </c>
      <c r="V10" s="213"/>
    </row>
    <row r="11" spans="1:22" s="196" customFormat="1" ht="16.5" customHeight="1">
      <c r="A11" s="57">
        <v>6</v>
      </c>
      <c r="B11" s="20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98"/>
      <c r="O11" s="148">
        <f t="shared" si="0"/>
      </c>
      <c r="P11" s="204"/>
      <c r="Q11" s="16">
        <f t="shared" si="1"/>
        <v>0</v>
      </c>
      <c r="S11" s="357" t="s">
        <v>52</v>
      </c>
      <c r="T11" s="358"/>
      <c r="U11" s="200" t="s">
        <v>48</v>
      </c>
      <c r="V11" s="211">
        <v>381</v>
      </c>
    </row>
    <row r="12" spans="1:17" s="196" customFormat="1" ht="16.5" customHeight="1">
      <c r="A12" s="57">
        <v>7</v>
      </c>
      <c r="B12" s="20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8">
        <f t="shared" si="0"/>
      </c>
      <c r="P12" s="204"/>
      <c r="Q12" s="16">
        <f t="shared" si="1"/>
        <v>0</v>
      </c>
    </row>
    <row r="13" spans="1:17" s="196" customFormat="1" ht="16.5" customHeight="1">
      <c r="A13" s="57">
        <v>8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  <c r="O13" s="148">
        <f t="shared" si="0"/>
      </c>
      <c r="P13" s="199"/>
      <c r="Q13" s="16">
        <f t="shared" si="1"/>
        <v>0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t="shared" si="0"/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0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0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0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7:T7"/>
    <mergeCell ref="S8:T8"/>
    <mergeCell ref="S9:T9"/>
    <mergeCell ref="S11:T11"/>
    <mergeCell ref="S3:S4"/>
    <mergeCell ref="U3:U4"/>
    <mergeCell ref="W3:W4"/>
    <mergeCell ref="E4:F4"/>
    <mergeCell ref="K4:L4"/>
    <mergeCell ref="O4:P4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T16" sqref="T16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101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102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576</v>
      </c>
      <c r="F4" s="352"/>
      <c r="G4" s="341"/>
      <c r="H4" s="342"/>
      <c r="I4" s="342"/>
      <c r="J4" s="342"/>
      <c r="K4" s="372">
        <v>120</v>
      </c>
      <c r="L4" s="373"/>
      <c r="M4" s="347"/>
      <c r="N4" s="348"/>
      <c r="O4" s="353">
        <f>MAX(C6:C29)</f>
        <v>15</v>
      </c>
      <c r="P4" s="354"/>
      <c r="Q4" s="356"/>
      <c r="R4" s="210">
        <v>99</v>
      </c>
      <c r="S4" s="360"/>
      <c r="T4" s="209" t="s">
        <v>170</v>
      </c>
      <c r="U4" s="360"/>
      <c r="V4" s="209">
        <v>318</v>
      </c>
      <c r="W4" s="360"/>
      <c r="X4" s="209">
        <v>258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231">
        <v>92</v>
      </c>
      <c r="C6" s="232">
        <v>15</v>
      </c>
      <c r="D6" s="232">
        <v>12</v>
      </c>
      <c r="E6" s="232">
        <v>0</v>
      </c>
      <c r="F6" s="232">
        <v>9</v>
      </c>
      <c r="G6" s="232">
        <v>12</v>
      </c>
      <c r="H6" s="232">
        <v>12</v>
      </c>
      <c r="I6" s="232">
        <v>9</v>
      </c>
      <c r="J6" s="232">
        <v>9</v>
      </c>
      <c r="K6" s="232">
        <v>9</v>
      </c>
      <c r="L6" s="232">
        <v>9</v>
      </c>
      <c r="M6" s="232">
        <v>3</v>
      </c>
      <c r="N6" s="233"/>
      <c r="O6" s="194">
        <f aca="true" t="shared" si="0" ref="O6:O13">IF(B6="","",SUM(C6:M6)-(N6))</f>
        <v>99</v>
      </c>
      <c r="P6" s="195" t="s">
        <v>137</v>
      </c>
      <c r="Q6" s="156">
        <f aca="true" t="shared" si="1" ref="Q6:Q29">SUM(C6:E6)</f>
        <v>27</v>
      </c>
    </row>
    <row r="7" spans="1:22" s="196" customFormat="1" ht="16.5" customHeight="1">
      <c r="A7" s="57">
        <v>2</v>
      </c>
      <c r="B7" s="197">
        <v>39</v>
      </c>
      <c r="C7" s="146">
        <v>12</v>
      </c>
      <c r="D7" s="146">
        <v>9</v>
      </c>
      <c r="E7" s="146">
        <v>0</v>
      </c>
      <c r="F7" s="146">
        <v>9</v>
      </c>
      <c r="G7" s="146">
        <v>0</v>
      </c>
      <c r="H7" s="146">
        <v>15</v>
      </c>
      <c r="I7" s="146">
        <v>9</v>
      </c>
      <c r="J7" s="146">
        <v>9</v>
      </c>
      <c r="K7" s="146">
        <v>6</v>
      </c>
      <c r="L7" s="146">
        <v>12</v>
      </c>
      <c r="M7" s="146"/>
      <c r="N7" s="198"/>
      <c r="O7" s="148">
        <f t="shared" si="0"/>
        <v>81</v>
      </c>
      <c r="P7" s="195" t="s">
        <v>136</v>
      </c>
      <c r="Q7" s="16">
        <f t="shared" si="1"/>
        <v>21</v>
      </c>
      <c r="S7" s="357" t="s">
        <v>53</v>
      </c>
      <c r="T7" s="358"/>
      <c r="U7" s="200" t="s">
        <v>48</v>
      </c>
      <c r="V7" s="211" t="s">
        <v>170</v>
      </c>
    </row>
    <row r="8" spans="1:22" s="196" customFormat="1" ht="16.5" customHeight="1">
      <c r="A8" s="57">
        <v>3</v>
      </c>
      <c r="B8" s="205">
        <v>33</v>
      </c>
      <c r="C8" s="146">
        <v>12</v>
      </c>
      <c r="D8" s="146">
        <v>0</v>
      </c>
      <c r="E8" s="146">
        <v>0</v>
      </c>
      <c r="F8" s="146">
        <v>6</v>
      </c>
      <c r="G8" s="146">
        <v>9</v>
      </c>
      <c r="H8" s="146">
        <v>12</v>
      </c>
      <c r="I8" s="146">
        <v>9</v>
      </c>
      <c r="J8" s="146">
        <v>9</v>
      </c>
      <c r="K8" s="146">
        <v>9</v>
      </c>
      <c r="L8" s="146">
        <v>6</v>
      </c>
      <c r="M8" s="146"/>
      <c r="N8" s="198"/>
      <c r="O8" s="148">
        <f t="shared" si="0"/>
        <v>72</v>
      </c>
      <c r="P8" s="195" t="s">
        <v>137</v>
      </c>
      <c r="Q8" s="16">
        <f t="shared" si="1"/>
        <v>12</v>
      </c>
      <c r="S8" s="357" t="s">
        <v>54</v>
      </c>
      <c r="T8" s="358"/>
      <c r="U8" s="200" t="s">
        <v>48</v>
      </c>
      <c r="V8" s="212">
        <v>318</v>
      </c>
    </row>
    <row r="9" spans="1:22" s="196" customFormat="1" ht="16.5" customHeight="1">
      <c r="A9" s="57">
        <v>4</v>
      </c>
      <c r="B9" s="201">
        <v>103</v>
      </c>
      <c r="C9" s="202">
        <v>12</v>
      </c>
      <c r="D9" s="202">
        <v>9</v>
      </c>
      <c r="E9" s="202"/>
      <c r="F9" s="202">
        <v>6</v>
      </c>
      <c r="G9" s="202"/>
      <c r="H9" s="202">
        <v>12</v>
      </c>
      <c r="I9" s="202">
        <v>12</v>
      </c>
      <c r="J9" s="202">
        <v>6</v>
      </c>
      <c r="K9" s="202">
        <v>9</v>
      </c>
      <c r="L9" s="202">
        <v>6</v>
      </c>
      <c r="M9" s="202"/>
      <c r="N9" s="203"/>
      <c r="O9" s="148">
        <f t="shared" si="0"/>
        <v>72</v>
      </c>
      <c r="P9" s="195" t="s">
        <v>168</v>
      </c>
      <c r="Q9" s="16">
        <f t="shared" si="1"/>
        <v>21</v>
      </c>
      <c r="S9" s="357" t="s">
        <v>55</v>
      </c>
      <c r="T9" s="358"/>
      <c r="U9" s="200" t="s">
        <v>48</v>
      </c>
      <c r="V9" s="212">
        <v>258</v>
      </c>
    </row>
    <row r="10" spans="1:22" s="196" customFormat="1" ht="16.5" customHeight="1">
      <c r="A10" s="57">
        <v>5</v>
      </c>
      <c r="B10" s="206">
        <v>10</v>
      </c>
      <c r="C10" s="146">
        <v>15</v>
      </c>
      <c r="D10" s="146">
        <v>9</v>
      </c>
      <c r="E10" s="146">
        <v>0</v>
      </c>
      <c r="F10" s="146">
        <v>9</v>
      </c>
      <c r="G10" s="146">
        <v>0</v>
      </c>
      <c r="H10" s="146">
        <v>9</v>
      </c>
      <c r="I10" s="146">
        <v>6</v>
      </c>
      <c r="J10" s="146">
        <v>6</v>
      </c>
      <c r="K10" s="146">
        <v>9</v>
      </c>
      <c r="L10" s="146">
        <v>6</v>
      </c>
      <c r="M10" s="146"/>
      <c r="N10" s="198"/>
      <c r="O10" s="148">
        <f t="shared" si="0"/>
        <v>69</v>
      </c>
      <c r="P10" s="204" t="s">
        <v>168</v>
      </c>
      <c r="Q10" s="16">
        <f t="shared" si="1"/>
        <v>24</v>
      </c>
      <c r="V10" s="213"/>
    </row>
    <row r="11" spans="1:22" s="196" customFormat="1" ht="16.5" customHeight="1">
      <c r="A11" s="57">
        <v>6</v>
      </c>
      <c r="B11" s="205">
        <v>65</v>
      </c>
      <c r="C11" s="146">
        <v>12</v>
      </c>
      <c r="D11" s="146">
        <v>0</v>
      </c>
      <c r="E11" s="146">
        <v>0</v>
      </c>
      <c r="F11" s="146">
        <v>6</v>
      </c>
      <c r="G11" s="146">
        <v>0</v>
      </c>
      <c r="H11" s="146">
        <v>15</v>
      </c>
      <c r="I11" s="146">
        <v>6</v>
      </c>
      <c r="J11" s="146">
        <v>9</v>
      </c>
      <c r="K11" s="146">
        <v>9</v>
      </c>
      <c r="L11" s="146">
        <v>9</v>
      </c>
      <c r="M11" s="146"/>
      <c r="N11" s="198"/>
      <c r="O11" s="148">
        <f t="shared" si="0"/>
        <v>66</v>
      </c>
      <c r="P11" s="204" t="s">
        <v>136</v>
      </c>
      <c r="Q11" s="16">
        <f t="shared" si="1"/>
        <v>12</v>
      </c>
      <c r="S11" s="357" t="s">
        <v>52</v>
      </c>
      <c r="T11" s="358"/>
      <c r="U11" s="200" t="s">
        <v>48</v>
      </c>
      <c r="V11" s="211">
        <v>576</v>
      </c>
    </row>
    <row r="12" spans="1:17" s="196" customFormat="1" ht="16.5" customHeight="1">
      <c r="A12" s="57">
        <v>7</v>
      </c>
      <c r="B12" s="205">
        <v>44</v>
      </c>
      <c r="C12" s="145">
        <v>12</v>
      </c>
      <c r="D12" s="145">
        <v>0</v>
      </c>
      <c r="E12" s="145">
        <v>0</v>
      </c>
      <c r="F12" s="145">
        <v>6</v>
      </c>
      <c r="G12" s="145"/>
      <c r="H12" s="145">
        <v>12</v>
      </c>
      <c r="I12" s="145">
        <v>9</v>
      </c>
      <c r="J12" s="145">
        <v>9</v>
      </c>
      <c r="K12" s="145">
        <v>6</v>
      </c>
      <c r="L12" s="145">
        <v>6</v>
      </c>
      <c r="M12" s="145"/>
      <c r="N12" s="145"/>
      <c r="O12" s="148">
        <f t="shared" si="0"/>
        <v>60</v>
      </c>
      <c r="P12" s="204" t="s">
        <v>168</v>
      </c>
      <c r="Q12" s="16">
        <f t="shared" si="1"/>
        <v>12</v>
      </c>
    </row>
    <row r="13" spans="1:17" s="196" customFormat="1" ht="16.5" customHeight="1">
      <c r="A13" s="57">
        <v>8</v>
      </c>
      <c r="B13" s="205">
        <v>32</v>
      </c>
      <c r="C13" s="146">
        <v>15</v>
      </c>
      <c r="D13" s="146">
        <v>0</v>
      </c>
      <c r="E13" s="146">
        <v>0</v>
      </c>
      <c r="F13" s="146">
        <v>9</v>
      </c>
      <c r="G13" s="146">
        <v>0</v>
      </c>
      <c r="H13" s="146">
        <v>9</v>
      </c>
      <c r="I13" s="146">
        <v>6</v>
      </c>
      <c r="J13" s="146">
        <v>6</v>
      </c>
      <c r="K13" s="146">
        <v>6</v>
      </c>
      <c r="L13" s="146">
        <v>6</v>
      </c>
      <c r="M13" s="146"/>
      <c r="N13" s="198"/>
      <c r="O13" s="148">
        <f t="shared" si="0"/>
        <v>57</v>
      </c>
      <c r="P13" s="204" t="s">
        <v>168</v>
      </c>
      <c r="Q13" s="16">
        <f t="shared" si="1"/>
        <v>15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aca="true" t="shared" si="2" ref="O14:O21">IF(B14="","",SUM(C14:M14)-(N14))</f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2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2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2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2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2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2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2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3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3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3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3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3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3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3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3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R5" sqref="R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83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84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933</v>
      </c>
      <c r="F4" s="352"/>
      <c r="G4" s="341"/>
      <c r="H4" s="342"/>
      <c r="I4" s="342"/>
      <c r="J4" s="342"/>
      <c r="K4" s="372">
        <v>255</v>
      </c>
      <c r="L4" s="373"/>
      <c r="M4" s="347"/>
      <c r="N4" s="348"/>
      <c r="O4" s="353">
        <f>MAX(C6:C29)</f>
        <v>24</v>
      </c>
      <c r="P4" s="354"/>
      <c r="Q4" s="356"/>
      <c r="R4" s="210">
        <v>168</v>
      </c>
      <c r="S4" s="360"/>
      <c r="T4" s="209">
        <v>435</v>
      </c>
      <c r="U4" s="360"/>
      <c r="V4" s="209">
        <v>441</v>
      </c>
      <c r="W4" s="360"/>
      <c r="X4" s="209">
        <v>468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34</v>
      </c>
      <c r="C6" s="152">
        <v>21</v>
      </c>
      <c r="D6" s="152">
        <v>9</v>
      </c>
      <c r="E6" s="152">
        <v>6</v>
      </c>
      <c r="F6" s="152">
        <v>12</v>
      </c>
      <c r="G6" s="152">
        <v>15</v>
      </c>
      <c r="H6" s="152">
        <v>12</v>
      </c>
      <c r="I6" s="152">
        <v>12</v>
      </c>
      <c r="J6" s="152">
        <v>9</v>
      </c>
      <c r="K6" s="152">
        <v>9</v>
      </c>
      <c r="L6" s="152">
        <v>12</v>
      </c>
      <c r="M6" s="152">
        <v>6</v>
      </c>
      <c r="N6" s="193"/>
      <c r="O6" s="194">
        <f aca="true" t="shared" si="0" ref="O6:O29">IF(B6="","",SUM(C6:M6)-(N6))</f>
        <v>123</v>
      </c>
      <c r="P6" s="195" t="s">
        <v>123</v>
      </c>
      <c r="Q6" s="156">
        <f aca="true" t="shared" si="1" ref="Q6:Q29">SUM(C6:E6)</f>
        <v>36</v>
      </c>
    </row>
    <row r="7" spans="1:22" s="196" customFormat="1" ht="16.5" customHeight="1">
      <c r="A7" s="57">
        <v>2</v>
      </c>
      <c r="B7" s="205">
        <v>45</v>
      </c>
      <c r="C7" s="145">
        <v>24</v>
      </c>
      <c r="D7" s="145">
        <v>12</v>
      </c>
      <c r="E7" s="145">
        <v>6</v>
      </c>
      <c r="F7" s="145">
        <v>9</v>
      </c>
      <c r="G7" s="145">
        <v>9</v>
      </c>
      <c r="H7" s="145">
        <v>15</v>
      </c>
      <c r="I7" s="145">
        <v>9</v>
      </c>
      <c r="J7" s="145">
        <v>9</v>
      </c>
      <c r="K7" s="145">
        <v>9</v>
      </c>
      <c r="L7" s="145">
        <v>12</v>
      </c>
      <c r="M7" s="145">
        <v>6</v>
      </c>
      <c r="N7" s="207"/>
      <c r="O7" s="148">
        <f t="shared" si="0"/>
        <v>120</v>
      </c>
      <c r="P7" s="230" t="s">
        <v>168</v>
      </c>
      <c r="Q7" s="16">
        <f t="shared" si="1"/>
        <v>42</v>
      </c>
      <c r="S7" s="357" t="s">
        <v>53</v>
      </c>
      <c r="T7" s="358"/>
      <c r="U7" s="200" t="s">
        <v>48</v>
      </c>
      <c r="V7" s="211">
        <v>435</v>
      </c>
    </row>
    <row r="8" spans="1:22" s="196" customFormat="1" ht="16.5" customHeight="1">
      <c r="A8" s="57">
        <v>3</v>
      </c>
      <c r="B8" s="197">
        <v>77</v>
      </c>
      <c r="C8" s="146">
        <v>21</v>
      </c>
      <c r="D8" s="146">
        <v>15</v>
      </c>
      <c r="E8" s="146">
        <v>6</v>
      </c>
      <c r="F8" s="146">
        <v>9</v>
      </c>
      <c r="G8" s="146">
        <v>12</v>
      </c>
      <c r="H8" s="146">
        <v>12</v>
      </c>
      <c r="I8" s="146">
        <v>9</v>
      </c>
      <c r="J8" s="146">
        <v>12</v>
      </c>
      <c r="K8" s="146">
        <v>6</v>
      </c>
      <c r="L8" s="146">
        <v>9</v>
      </c>
      <c r="M8" s="146">
        <v>6</v>
      </c>
      <c r="N8" s="198"/>
      <c r="O8" s="148">
        <f t="shared" si="0"/>
        <v>117</v>
      </c>
      <c r="P8" s="195" t="s">
        <v>123</v>
      </c>
      <c r="Q8" s="16">
        <f t="shared" si="1"/>
        <v>42</v>
      </c>
      <c r="S8" s="357" t="s">
        <v>54</v>
      </c>
      <c r="T8" s="358"/>
      <c r="U8" s="200" t="s">
        <v>48</v>
      </c>
      <c r="V8" s="212">
        <v>441</v>
      </c>
    </row>
    <row r="9" spans="1:22" s="196" customFormat="1" ht="16.5" customHeight="1">
      <c r="A9" s="57">
        <v>4</v>
      </c>
      <c r="B9" s="201">
        <v>126</v>
      </c>
      <c r="C9" s="202">
        <v>24</v>
      </c>
      <c r="D9" s="202">
        <v>12</v>
      </c>
      <c r="E9" s="202">
        <v>6</v>
      </c>
      <c r="F9" s="202">
        <v>9</v>
      </c>
      <c r="G9" s="202">
        <v>9</v>
      </c>
      <c r="H9" s="202">
        <v>15</v>
      </c>
      <c r="I9" s="202">
        <v>9</v>
      </c>
      <c r="J9" s="202">
        <v>9</v>
      </c>
      <c r="K9" s="202">
        <v>9</v>
      </c>
      <c r="L9" s="202">
        <v>9</v>
      </c>
      <c r="M9" s="202">
        <v>6</v>
      </c>
      <c r="N9" s="203"/>
      <c r="O9" s="148">
        <f t="shared" si="0"/>
        <v>117</v>
      </c>
      <c r="P9" s="230" t="s">
        <v>168</v>
      </c>
      <c r="Q9" s="16">
        <f t="shared" si="1"/>
        <v>42</v>
      </c>
      <c r="S9" s="357" t="s">
        <v>55</v>
      </c>
      <c r="T9" s="358"/>
      <c r="U9" s="200" t="s">
        <v>48</v>
      </c>
      <c r="V9" s="212">
        <v>468</v>
      </c>
    </row>
    <row r="10" spans="1:22" s="196" customFormat="1" ht="16.5" customHeight="1">
      <c r="A10" s="57">
        <v>5</v>
      </c>
      <c r="B10" s="205">
        <v>99</v>
      </c>
      <c r="C10" s="145">
        <v>21</v>
      </c>
      <c r="D10" s="145">
        <v>12</v>
      </c>
      <c r="E10" s="145">
        <v>6</v>
      </c>
      <c r="F10" s="145">
        <v>9</v>
      </c>
      <c r="G10" s="145">
        <v>9</v>
      </c>
      <c r="H10" s="145">
        <v>15</v>
      </c>
      <c r="I10" s="145">
        <v>9</v>
      </c>
      <c r="J10" s="145">
        <v>9</v>
      </c>
      <c r="K10" s="145">
        <v>9</v>
      </c>
      <c r="L10" s="145">
        <v>12</v>
      </c>
      <c r="M10" s="145">
        <v>6</v>
      </c>
      <c r="N10" s="207"/>
      <c r="O10" s="148">
        <f t="shared" si="0"/>
        <v>117</v>
      </c>
      <c r="P10" s="199" t="s">
        <v>168</v>
      </c>
      <c r="Q10" s="16">
        <f t="shared" si="1"/>
        <v>39</v>
      </c>
      <c r="V10" s="213"/>
    </row>
    <row r="11" spans="1:22" s="196" customFormat="1" ht="16.5" customHeight="1">
      <c r="A11" s="57">
        <v>6</v>
      </c>
      <c r="B11" s="201">
        <v>96</v>
      </c>
      <c r="C11" s="202">
        <v>21</v>
      </c>
      <c r="D11" s="202">
        <v>12</v>
      </c>
      <c r="E11" s="202">
        <v>6</v>
      </c>
      <c r="F11" s="202">
        <v>9</v>
      </c>
      <c r="G11" s="202">
        <v>12</v>
      </c>
      <c r="H11" s="202">
        <v>12</v>
      </c>
      <c r="I11" s="202">
        <v>9</v>
      </c>
      <c r="J11" s="202">
        <v>12</v>
      </c>
      <c r="K11" s="202">
        <v>6</v>
      </c>
      <c r="L11" s="202">
        <v>9</v>
      </c>
      <c r="M11" s="202">
        <v>6</v>
      </c>
      <c r="N11" s="203"/>
      <c r="O11" s="148">
        <f t="shared" si="0"/>
        <v>114</v>
      </c>
      <c r="P11" s="204" t="s">
        <v>123</v>
      </c>
      <c r="Q11" s="16">
        <f t="shared" si="1"/>
        <v>39</v>
      </c>
      <c r="S11" s="357" t="s">
        <v>52</v>
      </c>
      <c r="T11" s="358"/>
      <c r="U11" s="200" t="s">
        <v>48</v>
      </c>
      <c r="V11" s="211">
        <v>933</v>
      </c>
    </row>
    <row r="12" spans="1:17" s="196" customFormat="1" ht="16.5" customHeight="1">
      <c r="A12" s="57">
        <v>7</v>
      </c>
      <c r="B12" s="205" t="s">
        <v>159</v>
      </c>
      <c r="C12" s="146">
        <v>18</v>
      </c>
      <c r="D12" s="146">
        <v>12</v>
      </c>
      <c r="E12" s="146">
        <v>6</v>
      </c>
      <c r="F12" s="146">
        <v>9</v>
      </c>
      <c r="G12" s="146">
        <v>15</v>
      </c>
      <c r="H12" s="146">
        <v>12</v>
      </c>
      <c r="I12" s="146">
        <v>9</v>
      </c>
      <c r="J12" s="146">
        <v>9</v>
      </c>
      <c r="K12" s="146">
        <v>9</v>
      </c>
      <c r="L12" s="146">
        <v>12</v>
      </c>
      <c r="M12" s="146">
        <v>3</v>
      </c>
      <c r="N12" s="147"/>
      <c r="O12" s="148">
        <f t="shared" si="0"/>
        <v>114</v>
      </c>
      <c r="P12" s="199" t="s">
        <v>168</v>
      </c>
      <c r="Q12" s="16">
        <f t="shared" si="1"/>
        <v>36</v>
      </c>
    </row>
    <row r="13" spans="1:17" s="196" customFormat="1" ht="16.5" customHeight="1">
      <c r="A13" s="57">
        <v>8</v>
      </c>
      <c r="B13" s="197">
        <v>59</v>
      </c>
      <c r="C13" s="146">
        <v>18</v>
      </c>
      <c r="D13" s="146">
        <v>12</v>
      </c>
      <c r="E13" s="146">
        <v>6</v>
      </c>
      <c r="F13" s="146">
        <v>9</v>
      </c>
      <c r="G13" s="146">
        <v>12</v>
      </c>
      <c r="H13" s="146">
        <v>15</v>
      </c>
      <c r="I13" s="146">
        <v>12</v>
      </c>
      <c r="J13" s="146">
        <v>9</v>
      </c>
      <c r="K13" s="146">
        <v>9</v>
      </c>
      <c r="L13" s="146">
        <v>6</v>
      </c>
      <c r="M13" s="146">
        <v>3</v>
      </c>
      <c r="N13" s="198"/>
      <c r="O13" s="148">
        <f t="shared" si="0"/>
        <v>111</v>
      </c>
      <c r="P13" s="204" t="s">
        <v>140</v>
      </c>
      <c r="Q13" s="16">
        <f t="shared" si="1"/>
        <v>36</v>
      </c>
    </row>
    <row r="14" spans="1:17" s="196" customFormat="1" ht="16.5" customHeight="1">
      <c r="A14" s="57">
        <v>9</v>
      </c>
      <c r="B14" s="197">
        <v>46</v>
      </c>
      <c r="C14" s="146">
        <v>21</v>
      </c>
      <c r="D14" s="146">
        <v>15</v>
      </c>
      <c r="E14" s="146">
        <v>6</v>
      </c>
      <c r="F14" s="146">
        <v>9</v>
      </c>
      <c r="G14" s="146">
        <v>12</v>
      </c>
      <c r="H14" s="146">
        <v>15</v>
      </c>
      <c r="I14" s="146">
        <v>9</v>
      </c>
      <c r="J14" s="146">
        <v>9</v>
      </c>
      <c r="K14" s="146">
        <v>6</v>
      </c>
      <c r="L14" s="146">
        <v>6</v>
      </c>
      <c r="M14" s="146">
        <v>3</v>
      </c>
      <c r="N14" s="198"/>
      <c r="O14" s="148">
        <f t="shared" si="0"/>
        <v>111</v>
      </c>
      <c r="P14" s="204" t="s">
        <v>140</v>
      </c>
      <c r="Q14" s="16">
        <f t="shared" si="1"/>
        <v>42</v>
      </c>
    </row>
    <row r="15" spans="1:17" s="196" customFormat="1" ht="16.5" customHeight="1">
      <c r="A15" s="57">
        <v>10</v>
      </c>
      <c r="B15" s="205">
        <v>135</v>
      </c>
      <c r="C15" s="146">
        <v>21</v>
      </c>
      <c r="D15" s="146">
        <v>15</v>
      </c>
      <c r="E15" s="146">
        <v>6</v>
      </c>
      <c r="F15" s="146">
        <v>6</v>
      </c>
      <c r="G15" s="146">
        <v>9</v>
      </c>
      <c r="H15" s="146">
        <v>15</v>
      </c>
      <c r="I15" s="146">
        <v>9</v>
      </c>
      <c r="J15" s="146">
        <v>9</v>
      </c>
      <c r="K15" s="146">
        <v>9</v>
      </c>
      <c r="L15" s="146">
        <v>9</v>
      </c>
      <c r="M15" s="146">
        <v>3</v>
      </c>
      <c r="N15" s="147"/>
      <c r="O15" s="148">
        <f t="shared" si="0"/>
        <v>111</v>
      </c>
      <c r="P15" s="204" t="s">
        <v>141</v>
      </c>
      <c r="Q15" s="16">
        <f t="shared" si="1"/>
        <v>42</v>
      </c>
    </row>
    <row r="16" spans="1:17" s="196" customFormat="1" ht="16.5" customHeight="1">
      <c r="A16" s="57">
        <v>11</v>
      </c>
      <c r="B16" s="205">
        <v>19</v>
      </c>
      <c r="C16" s="145">
        <v>21</v>
      </c>
      <c r="D16" s="145">
        <v>15</v>
      </c>
      <c r="E16" s="145">
        <v>9</v>
      </c>
      <c r="F16" s="145">
        <v>9</v>
      </c>
      <c r="G16" s="145">
        <v>0</v>
      </c>
      <c r="H16" s="145">
        <v>15</v>
      </c>
      <c r="I16" s="145">
        <v>9</v>
      </c>
      <c r="J16" s="145">
        <v>9</v>
      </c>
      <c r="K16" s="145">
        <v>9</v>
      </c>
      <c r="L16" s="145">
        <v>12</v>
      </c>
      <c r="M16" s="145"/>
      <c r="N16" s="145"/>
      <c r="O16" s="148">
        <f t="shared" si="0"/>
        <v>108</v>
      </c>
      <c r="P16" s="204" t="s">
        <v>139</v>
      </c>
      <c r="Q16" s="16">
        <f t="shared" si="1"/>
        <v>45</v>
      </c>
    </row>
    <row r="17" spans="1:17" s="196" customFormat="1" ht="16.5" customHeight="1">
      <c r="A17" s="57">
        <v>12</v>
      </c>
      <c r="B17" s="205">
        <v>73</v>
      </c>
      <c r="C17" s="145">
        <v>21</v>
      </c>
      <c r="D17" s="145">
        <v>15</v>
      </c>
      <c r="E17" s="145">
        <v>6</v>
      </c>
      <c r="F17" s="145">
        <v>6</v>
      </c>
      <c r="G17" s="145">
        <v>12</v>
      </c>
      <c r="H17" s="145">
        <v>15</v>
      </c>
      <c r="I17" s="145">
        <v>9</v>
      </c>
      <c r="J17" s="145">
        <v>9</v>
      </c>
      <c r="K17" s="145">
        <v>6</v>
      </c>
      <c r="L17" s="145">
        <v>6</v>
      </c>
      <c r="M17" s="145">
        <v>3</v>
      </c>
      <c r="N17" s="145"/>
      <c r="O17" s="148">
        <f t="shared" si="0"/>
        <v>108</v>
      </c>
      <c r="P17" s="204" t="s">
        <v>141</v>
      </c>
      <c r="Q17" s="16">
        <f t="shared" si="1"/>
        <v>42</v>
      </c>
    </row>
    <row r="18" spans="1:17" s="196" customFormat="1" ht="16.5" customHeight="1">
      <c r="A18" s="57">
        <v>13</v>
      </c>
      <c r="B18" s="197">
        <v>128</v>
      </c>
      <c r="C18" s="146">
        <v>21</v>
      </c>
      <c r="D18" s="146">
        <v>12</v>
      </c>
      <c r="E18" s="146">
        <v>6</v>
      </c>
      <c r="F18" s="146">
        <v>6</v>
      </c>
      <c r="G18" s="146">
        <v>12</v>
      </c>
      <c r="H18" s="146">
        <v>15</v>
      </c>
      <c r="I18" s="146">
        <v>9</v>
      </c>
      <c r="J18" s="146">
        <v>9</v>
      </c>
      <c r="K18" s="146">
        <v>6</v>
      </c>
      <c r="L18" s="146">
        <v>9</v>
      </c>
      <c r="M18" s="146">
        <v>3</v>
      </c>
      <c r="N18" s="198"/>
      <c r="O18" s="148">
        <f t="shared" si="0"/>
        <v>108</v>
      </c>
      <c r="P18" s="199" t="s">
        <v>168</v>
      </c>
      <c r="Q18" s="16">
        <f t="shared" si="1"/>
        <v>39</v>
      </c>
    </row>
    <row r="19" spans="1:17" s="196" customFormat="1" ht="16.5" customHeight="1">
      <c r="A19" s="57">
        <v>14</v>
      </c>
      <c r="B19" s="205">
        <v>97</v>
      </c>
      <c r="C19" s="146">
        <v>18</v>
      </c>
      <c r="D19" s="146">
        <v>12</v>
      </c>
      <c r="E19" s="146">
        <v>6</v>
      </c>
      <c r="F19" s="146">
        <v>9</v>
      </c>
      <c r="G19" s="146">
        <v>0</v>
      </c>
      <c r="H19" s="146">
        <v>15</v>
      </c>
      <c r="I19" s="146">
        <v>6</v>
      </c>
      <c r="J19" s="146">
        <v>9</v>
      </c>
      <c r="K19" s="146">
        <v>9</v>
      </c>
      <c r="L19" s="146">
        <v>12</v>
      </c>
      <c r="M19" s="146"/>
      <c r="N19" s="198"/>
      <c r="O19" s="148">
        <f t="shared" si="0"/>
        <v>96</v>
      </c>
      <c r="P19" s="204" t="s">
        <v>136</v>
      </c>
      <c r="Q19" s="16">
        <f t="shared" si="1"/>
        <v>36</v>
      </c>
    </row>
    <row r="20" spans="1:17" s="196" customFormat="1" ht="16.5" customHeight="1">
      <c r="A20" s="57">
        <v>15</v>
      </c>
      <c r="B20" s="197">
        <v>37</v>
      </c>
      <c r="C20" s="146">
        <v>21</v>
      </c>
      <c r="D20" s="146">
        <v>15</v>
      </c>
      <c r="E20" s="146">
        <v>6</v>
      </c>
      <c r="F20" s="146">
        <v>6</v>
      </c>
      <c r="G20" s="146">
        <v>0</v>
      </c>
      <c r="H20" s="146">
        <v>15</v>
      </c>
      <c r="I20" s="146">
        <v>9</v>
      </c>
      <c r="J20" s="146">
        <v>9</v>
      </c>
      <c r="K20" s="146">
        <v>6</v>
      </c>
      <c r="L20" s="146">
        <v>9</v>
      </c>
      <c r="M20" s="146"/>
      <c r="N20" s="198"/>
      <c r="O20" s="148">
        <f t="shared" si="0"/>
        <v>96</v>
      </c>
      <c r="P20" s="204" t="s">
        <v>138</v>
      </c>
      <c r="Q20" s="16">
        <f t="shared" si="1"/>
        <v>42</v>
      </c>
    </row>
    <row r="21" spans="1:17" s="196" customFormat="1" ht="16.5" customHeight="1">
      <c r="A21" s="57">
        <v>16</v>
      </c>
      <c r="B21" s="205">
        <v>120</v>
      </c>
      <c r="C21" s="145">
        <v>15</v>
      </c>
      <c r="D21" s="145">
        <v>9</v>
      </c>
      <c r="E21" s="145">
        <v>6</v>
      </c>
      <c r="F21" s="145">
        <v>9</v>
      </c>
      <c r="G21" s="145">
        <v>0</v>
      </c>
      <c r="H21" s="145">
        <v>15</v>
      </c>
      <c r="I21" s="145">
        <v>9</v>
      </c>
      <c r="J21" s="145">
        <v>9</v>
      </c>
      <c r="K21" s="145">
        <v>6</v>
      </c>
      <c r="L21" s="145">
        <v>12</v>
      </c>
      <c r="M21" s="145"/>
      <c r="N21" s="145"/>
      <c r="O21" s="148">
        <f t="shared" si="0"/>
        <v>90</v>
      </c>
      <c r="P21" s="204" t="s">
        <v>137</v>
      </c>
      <c r="Q21" s="16">
        <f t="shared" si="1"/>
        <v>30</v>
      </c>
    </row>
    <row r="22" spans="1:17" s="196" customFormat="1" ht="16.5" customHeight="1">
      <c r="A22" s="57">
        <v>17</v>
      </c>
      <c r="B22" s="197" t="s">
        <v>162</v>
      </c>
      <c r="C22" s="146">
        <v>18</v>
      </c>
      <c r="D22" s="146">
        <v>12</v>
      </c>
      <c r="E22" s="146">
        <v>0</v>
      </c>
      <c r="F22" s="146">
        <v>9</v>
      </c>
      <c r="G22" s="146">
        <v>0</v>
      </c>
      <c r="H22" s="146">
        <v>15</v>
      </c>
      <c r="I22" s="146">
        <v>9</v>
      </c>
      <c r="J22" s="146">
        <v>9</v>
      </c>
      <c r="K22" s="146">
        <v>9</v>
      </c>
      <c r="L22" s="146">
        <v>9</v>
      </c>
      <c r="M22" s="146"/>
      <c r="N22" s="198"/>
      <c r="O22" s="148">
        <f t="shared" si="0"/>
        <v>90</v>
      </c>
      <c r="P22" s="199" t="s">
        <v>168</v>
      </c>
      <c r="Q22" s="16">
        <f t="shared" si="1"/>
        <v>30</v>
      </c>
    </row>
    <row r="23" spans="1:17" s="196" customFormat="1" ht="16.5" customHeight="1">
      <c r="A23" s="57">
        <v>18</v>
      </c>
      <c r="B23" s="206">
        <v>91</v>
      </c>
      <c r="C23" s="146">
        <v>15</v>
      </c>
      <c r="D23" s="146">
        <v>9</v>
      </c>
      <c r="E23" s="146">
        <v>0</v>
      </c>
      <c r="F23" s="146">
        <v>9</v>
      </c>
      <c r="G23" s="146">
        <v>0</v>
      </c>
      <c r="H23" s="146">
        <v>15</v>
      </c>
      <c r="I23" s="146">
        <v>9</v>
      </c>
      <c r="J23" s="146">
        <v>9</v>
      </c>
      <c r="K23" s="146">
        <v>9</v>
      </c>
      <c r="L23" s="146">
        <v>12</v>
      </c>
      <c r="M23" s="146"/>
      <c r="N23" s="198"/>
      <c r="O23" s="148">
        <f t="shared" si="0"/>
        <v>87</v>
      </c>
      <c r="P23" s="204" t="s">
        <v>136</v>
      </c>
      <c r="Q23" s="16">
        <f t="shared" si="1"/>
        <v>24</v>
      </c>
    </row>
    <row r="24" spans="1:17" s="196" customFormat="1" ht="16.5" customHeight="1">
      <c r="A24" s="57">
        <v>19</v>
      </c>
      <c r="B24" s="205">
        <v>26</v>
      </c>
      <c r="C24" s="146">
        <v>18</v>
      </c>
      <c r="D24" s="146">
        <v>15</v>
      </c>
      <c r="E24" s="146">
        <v>0</v>
      </c>
      <c r="F24" s="146">
        <v>9</v>
      </c>
      <c r="G24" s="146">
        <v>0</v>
      </c>
      <c r="H24" s="146">
        <v>15</v>
      </c>
      <c r="I24" s="146">
        <v>6</v>
      </c>
      <c r="J24" s="146">
        <v>9</v>
      </c>
      <c r="K24" s="146">
        <v>6</v>
      </c>
      <c r="L24" s="146">
        <v>9</v>
      </c>
      <c r="M24" s="146"/>
      <c r="N24" s="198"/>
      <c r="O24" s="148">
        <f t="shared" si="0"/>
        <v>87</v>
      </c>
      <c r="P24" s="204" t="s">
        <v>138</v>
      </c>
      <c r="Q24" s="16">
        <f t="shared" si="1"/>
        <v>33</v>
      </c>
    </row>
    <row r="25" spans="1:17" s="196" customFormat="1" ht="16.5" customHeight="1">
      <c r="A25" s="57">
        <v>20</v>
      </c>
      <c r="B25" s="197">
        <v>10</v>
      </c>
      <c r="C25" s="146">
        <v>15</v>
      </c>
      <c r="D25" s="146">
        <v>15</v>
      </c>
      <c r="E25" s="146">
        <v>9</v>
      </c>
      <c r="F25" s="146">
        <v>6</v>
      </c>
      <c r="G25" s="146">
        <v>0</v>
      </c>
      <c r="H25" s="146">
        <v>15</v>
      </c>
      <c r="I25" s="146">
        <v>6</v>
      </c>
      <c r="J25" s="146">
        <v>9</v>
      </c>
      <c r="K25" s="146">
        <v>6</v>
      </c>
      <c r="L25" s="146">
        <v>6</v>
      </c>
      <c r="M25" s="146"/>
      <c r="N25" s="198"/>
      <c r="O25" s="148">
        <f t="shared" si="0"/>
        <v>87</v>
      </c>
      <c r="P25" s="204" t="s">
        <v>139</v>
      </c>
      <c r="Q25" s="16">
        <f t="shared" si="1"/>
        <v>39</v>
      </c>
    </row>
    <row r="26" spans="1:17" s="196" customFormat="1" ht="16.5" customHeight="1">
      <c r="A26" s="57">
        <v>21</v>
      </c>
      <c r="B26" s="205" t="s">
        <v>161</v>
      </c>
      <c r="C26" s="146">
        <v>18</v>
      </c>
      <c r="D26" s="146">
        <v>0</v>
      </c>
      <c r="E26" s="146">
        <v>0</v>
      </c>
      <c r="F26" s="146">
        <v>9</v>
      </c>
      <c r="G26" s="146">
        <v>9</v>
      </c>
      <c r="H26" s="146">
        <v>15</v>
      </c>
      <c r="I26" s="146">
        <v>9</v>
      </c>
      <c r="J26" s="146">
        <v>9</v>
      </c>
      <c r="K26" s="146">
        <v>9</v>
      </c>
      <c r="L26" s="146">
        <v>9</v>
      </c>
      <c r="M26" s="146"/>
      <c r="N26" s="198"/>
      <c r="O26" s="148">
        <f t="shared" si="0"/>
        <v>87</v>
      </c>
      <c r="P26" s="199" t="s">
        <v>168</v>
      </c>
      <c r="Q26" s="16">
        <f t="shared" si="1"/>
        <v>18</v>
      </c>
    </row>
    <row r="27" spans="1:17" s="196" customFormat="1" ht="16.5" customHeight="1">
      <c r="A27" s="57">
        <v>22</v>
      </c>
      <c r="B27" s="205">
        <v>24</v>
      </c>
      <c r="C27" s="146">
        <v>0</v>
      </c>
      <c r="D27" s="146">
        <v>12</v>
      </c>
      <c r="E27" s="146">
        <v>6</v>
      </c>
      <c r="F27" s="146">
        <v>6</v>
      </c>
      <c r="G27" s="146">
        <v>9</v>
      </c>
      <c r="H27" s="146">
        <v>12</v>
      </c>
      <c r="I27" s="146">
        <v>9</v>
      </c>
      <c r="J27" s="146">
        <v>12</v>
      </c>
      <c r="K27" s="146">
        <v>6</v>
      </c>
      <c r="L27" s="146">
        <v>9</v>
      </c>
      <c r="M27" s="146"/>
      <c r="N27" s="198"/>
      <c r="O27" s="148">
        <f t="shared" si="0"/>
        <v>81</v>
      </c>
      <c r="P27" s="204" t="s">
        <v>123</v>
      </c>
      <c r="Q27" s="16">
        <f t="shared" si="1"/>
        <v>18</v>
      </c>
    </row>
    <row r="28" spans="1:17" s="196" customFormat="1" ht="16.5" customHeight="1">
      <c r="A28" s="57">
        <v>23</v>
      </c>
      <c r="B28" s="201" t="s">
        <v>158</v>
      </c>
      <c r="C28" s="202">
        <v>15</v>
      </c>
      <c r="D28" s="202">
        <v>9</v>
      </c>
      <c r="E28" s="202">
        <v>0</v>
      </c>
      <c r="F28" s="202">
        <v>9</v>
      </c>
      <c r="G28" s="202">
        <v>0</v>
      </c>
      <c r="H28" s="202">
        <v>15</v>
      </c>
      <c r="I28" s="202">
        <v>9</v>
      </c>
      <c r="J28" s="202">
        <v>9</v>
      </c>
      <c r="K28" s="202">
        <v>6</v>
      </c>
      <c r="L28" s="202">
        <v>9</v>
      </c>
      <c r="M28" s="202"/>
      <c r="N28" s="203"/>
      <c r="O28" s="148">
        <f t="shared" si="0"/>
        <v>81</v>
      </c>
      <c r="P28" s="199" t="s">
        <v>168</v>
      </c>
      <c r="Q28" s="16">
        <f t="shared" si="1"/>
        <v>24</v>
      </c>
    </row>
    <row r="29" spans="1:17" s="196" customFormat="1" ht="16.5" customHeight="1">
      <c r="A29" s="57">
        <v>24</v>
      </c>
      <c r="B29" s="201">
        <v>57</v>
      </c>
      <c r="C29" s="202">
        <v>15</v>
      </c>
      <c r="D29" s="202">
        <v>0</v>
      </c>
      <c r="E29" s="202">
        <v>9</v>
      </c>
      <c r="F29" s="202">
        <v>9</v>
      </c>
      <c r="G29" s="202">
        <v>0</v>
      </c>
      <c r="H29" s="202">
        <v>12</v>
      </c>
      <c r="I29" s="202">
        <v>6</v>
      </c>
      <c r="J29" s="202">
        <v>9</v>
      </c>
      <c r="K29" s="202">
        <v>6</v>
      </c>
      <c r="L29" s="202">
        <v>9</v>
      </c>
      <c r="M29" s="202"/>
      <c r="N29" s="203"/>
      <c r="O29" s="148">
        <f t="shared" si="0"/>
        <v>75</v>
      </c>
      <c r="P29" s="204" t="s">
        <v>137</v>
      </c>
      <c r="Q29" s="16">
        <f t="shared" si="1"/>
        <v>24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V16" sqref="V16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131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132</v>
      </c>
      <c r="E2" s="363"/>
      <c r="F2" s="368"/>
      <c r="G2" s="369" t="s">
        <v>47</v>
      </c>
      <c r="H2" s="370"/>
      <c r="I2" s="370"/>
      <c r="J2" s="371" t="s">
        <v>126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393</v>
      </c>
      <c r="F4" s="352"/>
      <c r="G4" s="341"/>
      <c r="H4" s="342"/>
      <c r="I4" s="342"/>
      <c r="J4" s="342"/>
      <c r="K4" s="372">
        <f>SUM(Q6:Q11)</f>
        <v>138</v>
      </c>
      <c r="L4" s="373"/>
      <c r="M4" s="347"/>
      <c r="N4" s="348"/>
      <c r="O4" s="353">
        <f>MAX(C6:C29)</f>
        <v>24</v>
      </c>
      <c r="P4" s="354"/>
      <c r="Q4" s="356"/>
      <c r="R4" s="210">
        <f>SUM(H6:H9)</f>
        <v>51</v>
      </c>
      <c r="S4" s="360"/>
      <c r="T4" s="209">
        <v>393</v>
      </c>
      <c r="U4" s="360"/>
      <c r="V4" s="209" t="s">
        <v>170</v>
      </c>
      <c r="W4" s="360"/>
      <c r="X4" s="209" t="s">
        <v>170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22</v>
      </c>
      <c r="C6" s="152">
        <v>24</v>
      </c>
      <c r="D6" s="152">
        <v>12</v>
      </c>
      <c r="E6" s="152">
        <v>6</v>
      </c>
      <c r="F6" s="152">
        <v>9</v>
      </c>
      <c r="G6" s="152">
        <v>0</v>
      </c>
      <c r="H6" s="152">
        <v>15</v>
      </c>
      <c r="I6" s="152">
        <v>12</v>
      </c>
      <c r="J6" s="152">
        <v>12</v>
      </c>
      <c r="K6" s="152">
        <v>9</v>
      </c>
      <c r="L6" s="152">
        <v>9</v>
      </c>
      <c r="M6" s="152">
        <v>6</v>
      </c>
      <c r="N6" s="193"/>
      <c r="O6" s="194">
        <f aca="true" t="shared" si="0" ref="O6:O21">IF(B6="","",SUM(C6:M6)-(N6))</f>
        <v>114</v>
      </c>
      <c r="P6" s="195" t="s">
        <v>123</v>
      </c>
      <c r="Q6" s="156">
        <f aca="true" t="shared" si="1" ref="Q6:Q29">SUM(C6:E6)</f>
        <v>42</v>
      </c>
    </row>
    <row r="7" spans="1:22" s="196" customFormat="1" ht="16.5" customHeight="1">
      <c r="A7" s="57">
        <v>2</v>
      </c>
      <c r="B7" s="197">
        <v>21</v>
      </c>
      <c r="C7" s="146">
        <v>21</v>
      </c>
      <c r="D7" s="146">
        <v>12</v>
      </c>
      <c r="E7" s="146">
        <v>6</v>
      </c>
      <c r="F7" s="146">
        <v>9</v>
      </c>
      <c r="G7" s="146">
        <v>0</v>
      </c>
      <c r="H7" s="146">
        <v>12</v>
      </c>
      <c r="I7" s="146">
        <v>9</v>
      </c>
      <c r="J7" s="146">
        <v>12</v>
      </c>
      <c r="K7" s="146">
        <v>9</v>
      </c>
      <c r="L7" s="146">
        <v>9</v>
      </c>
      <c r="M7" s="146">
        <v>3</v>
      </c>
      <c r="N7" s="198"/>
      <c r="O7" s="148">
        <f t="shared" si="0"/>
        <v>102</v>
      </c>
      <c r="P7" s="195" t="s">
        <v>123</v>
      </c>
      <c r="Q7" s="16">
        <f t="shared" si="1"/>
        <v>39</v>
      </c>
      <c r="S7" s="357"/>
      <c r="T7" s="358"/>
      <c r="U7" s="200"/>
      <c r="V7" s="211"/>
    </row>
    <row r="8" spans="1:22" s="196" customFormat="1" ht="16.5" customHeight="1">
      <c r="A8" s="57">
        <v>3</v>
      </c>
      <c r="B8" s="201">
        <v>37</v>
      </c>
      <c r="C8" s="202">
        <v>15</v>
      </c>
      <c r="D8" s="202">
        <v>9</v>
      </c>
      <c r="E8" s="202">
        <v>6</v>
      </c>
      <c r="F8" s="202">
        <v>12</v>
      </c>
      <c r="G8" s="202">
        <v>0</v>
      </c>
      <c r="H8" s="202">
        <v>15</v>
      </c>
      <c r="I8" s="202">
        <v>9</v>
      </c>
      <c r="J8" s="202">
        <v>9</v>
      </c>
      <c r="K8" s="202">
        <v>12</v>
      </c>
      <c r="L8" s="202">
        <v>9</v>
      </c>
      <c r="M8" s="202"/>
      <c r="N8" s="203"/>
      <c r="O8" s="148">
        <f t="shared" si="0"/>
        <v>96</v>
      </c>
      <c r="P8" s="195" t="s">
        <v>123</v>
      </c>
      <c r="Q8" s="16">
        <f t="shared" si="1"/>
        <v>30</v>
      </c>
      <c r="S8" s="357"/>
      <c r="T8" s="358"/>
      <c r="U8" s="200"/>
      <c r="V8" s="212"/>
    </row>
    <row r="9" spans="1:22" s="196" customFormat="1" ht="16.5" customHeight="1">
      <c r="A9" s="57">
        <v>4</v>
      </c>
      <c r="B9" s="205">
        <v>30</v>
      </c>
      <c r="C9" s="146">
        <v>15</v>
      </c>
      <c r="D9" s="146">
        <v>12</v>
      </c>
      <c r="E9" s="146">
        <v>0</v>
      </c>
      <c r="F9" s="146">
        <v>9</v>
      </c>
      <c r="G9" s="146">
        <v>0</v>
      </c>
      <c r="H9" s="146">
        <v>9</v>
      </c>
      <c r="I9" s="146">
        <v>9</v>
      </c>
      <c r="J9" s="146">
        <v>9</v>
      </c>
      <c r="K9" s="146">
        <v>12</v>
      </c>
      <c r="L9" s="146">
        <v>6</v>
      </c>
      <c r="M9" s="146"/>
      <c r="N9" s="198"/>
      <c r="O9" s="148">
        <f t="shared" si="0"/>
        <v>81</v>
      </c>
      <c r="P9" s="195" t="s">
        <v>123</v>
      </c>
      <c r="Q9" s="16">
        <f t="shared" si="1"/>
        <v>27</v>
      </c>
      <c r="S9" s="357"/>
      <c r="T9" s="358"/>
      <c r="U9" s="200"/>
      <c r="V9" s="212"/>
    </row>
    <row r="10" spans="1:22" s="196" customFormat="1" ht="16.5" customHeight="1">
      <c r="A10" s="57">
        <v>5</v>
      </c>
      <c r="B10" s="20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98"/>
      <c r="O10" s="148">
        <f t="shared" si="0"/>
      </c>
      <c r="P10" s="204"/>
      <c r="Q10" s="16">
        <f t="shared" si="1"/>
        <v>0</v>
      </c>
      <c r="V10" s="213"/>
    </row>
    <row r="11" spans="1:22" s="196" customFormat="1" ht="16.5" customHeight="1">
      <c r="A11" s="57">
        <v>6</v>
      </c>
      <c r="B11" s="20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98"/>
      <c r="O11" s="148">
        <f t="shared" si="0"/>
      </c>
      <c r="P11" s="204"/>
      <c r="Q11" s="16">
        <f t="shared" si="1"/>
        <v>0</v>
      </c>
      <c r="S11" s="357"/>
      <c r="T11" s="358"/>
      <c r="U11" s="200"/>
      <c r="V11" s="211"/>
    </row>
    <row r="12" spans="1:17" s="196" customFormat="1" ht="16.5" customHeight="1">
      <c r="A12" s="57">
        <v>7</v>
      </c>
      <c r="B12" s="20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8">
        <f t="shared" si="0"/>
      </c>
      <c r="P12" s="204"/>
      <c r="Q12" s="16">
        <f t="shared" si="1"/>
        <v>0</v>
      </c>
    </row>
    <row r="13" spans="1:17" s="196" customFormat="1" ht="16.5" customHeight="1">
      <c r="A13" s="57">
        <v>8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  <c r="O13" s="148">
        <f t="shared" si="0"/>
      </c>
      <c r="P13" s="199"/>
      <c r="Q13" s="16">
        <f t="shared" si="1"/>
        <v>0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t="shared" si="0"/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0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0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0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X5" sqref="X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99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100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750</v>
      </c>
      <c r="F4" s="352"/>
      <c r="G4" s="341"/>
      <c r="H4" s="342"/>
      <c r="I4" s="342"/>
      <c r="J4" s="342"/>
      <c r="K4" s="372">
        <f>SUM(Q6:Q11)</f>
        <v>228</v>
      </c>
      <c r="L4" s="373"/>
      <c r="M4" s="347"/>
      <c r="N4" s="348"/>
      <c r="O4" s="353">
        <f>MAX(C6:C29)</f>
        <v>21</v>
      </c>
      <c r="P4" s="354"/>
      <c r="Q4" s="356"/>
      <c r="R4" s="210">
        <v>102</v>
      </c>
      <c r="S4" s="360"/>
      <c r="T4" s="209">
        <v>345</v>
      </c>
      <c r="U4" s="360"/>
      <c r="V4" s="209">
        <v>405</v>
      </c>
      <c r="W4" s="360"/>
      <c r="X4" s="209" t="s">
        <v>170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82</v>
      </c>
      <c r="C6" s="152">
        <v>18</v>
      </c>
      <c r="D6" s="152">
        <v>15</v>
      </c>
      <c r="E6" s="152">
        <v>9</v>
      </c>
      <c r="F6" s="152">
        <v>9</v>
      </c>
      <c r="G6" s="152">
        <v>9</v>
      </c>
      <c r="H6" s="152">
        <v>9</v>
      </c>
      <c r="I6" s="152">
        <v>6</v>
      </c>
      <c r="J6" s="152">
        <v>6</v>
      </c>
      <c r="K6" s="152">
        <v>9</v>
      </c>
      <c r="L6" s="152">
        <v>12</v>
      </c>
      <c r="M6" s="152">
        <v>3</v>
      </c>
      <c r="N6" s="193"/>
      <c r="O6" s="194">
        <f aca="true" t="shared" si="0" ref="O6:O13">IF(B6="","",SUM(C6:M6)-(N6))</f>
        <v>105</v>
      </c>
      <c r="P6" s="195" t="s">
        <v>137</v>
      </c>
      <c r="Q6" s="156">
        <f aca="true" t="shared" si="1" ref="Q6:Q29">SUM(C6:E6)</f>
        <v>42</v>
      </c>
    </row>
    <row r="7" spans="1:22" s="196" customFormat="1" ht="16.5" customHeight="1">
      <c r="A7" s="57">
        <v>2</v>
      </c>
      <c r="B7" s="205">
        <v>137</v>
      </c>
      <c r="C7" s="146">
        <v>18</v>
      </c>
      <c r="D7" s="146">
        <v>12</v>
      </c>
      <c r="E7" s="146">
        <v>6</v>
      </c>
      <c r="F7" s="146">
        <v>9</v>
      </c>
      <c r="G7" s="146">
        <v>9</v>
      </c>
      <c r="H7" s="146">
        <v>9</v>
      </c>
      <c r="I7" s="146">
        <v>9</v>
      </c>
      <c r="J7" s="146">
        <v>9</v>
      </c>
      <c r="K7" s="146">
        <v>6</v>
      </c>
      <c r="L7" s="146">
        <v>12</v>
      </c>
      <c r="M7" s="146">
        <v>3</v>
      </c>
      <c r="N7" s="198"/>
      <c r="O7" s="148">
        <f t="shared" si="0"/>
        <v>102</v>
      </c>
      <c r="P7" s="195" t="s">
        <v>136</v>
      </c>
      <c r="Q7" s="16">
        <f t="shared" si="1"/>
        <v>36</v>
      </c>
      <c r="S7" s="357" t="s">
        <v>53</v>
      </c>
      <c r="T7" s="358"/>
      <c r="U7" s="200" t="s">
        <v>48</v>
      </c>
      <c r="V7" s="211">
        <v>345</v>
      </c>
    </row>
    <row r="8" spans="1:22" s="196" customFormat="1" ht="16.5" customHeight="1">
      <c r="A8" s="57">
        <v>3</v>
      </c>
      <c r="B8" s="201">
        <v>45</v>
      </c>
      <c r="C8" s="202">
        <v>18</v>
      </c>
      <c r="D8" s="202">
        <v>12</v>
      </c>
      <c r="E8" s="202">
        <v>9</v>
      </c>
      <c r="F8" s="202">
        <v>9</v>
      </c>
      <c r="G8" s="202">
        <v>9</v>
      </c>
      <c r="H8" s="202">
        <v>9</v>
      </c>
      <c r="I8" s="202">
        <v>9</v>
      </c>
      <c r="J8" s="202">
        <v>6</v>
      </c>
      <c r="K8" s="202">
        <v>6</v>
      </c>
      <c r="L8" s="202">
        <v>12</v>
      </c>
      <c r="M8" s="202">
        <v>3</v>
      </c>
      <c r="N8" s="203"/>
      <c r="O8" s="148">
        <f t="shared" si="0"/>
        <v>102</v>
      </c>
      <c r="P8" s="195" t="s">
        <v>137</v>
      </c>
      <c r="Q8" s="16">
        <f t="shared" si="1"/>
        <v>39</v>
      </c>
      <c r="S8" s="357" t="s">
        <v>54</v>
      </c>
      <c r="T8" s="358"/>
      <c r="U8" s="200" t="s">
        <v>48</v>
      </c>
      <c r="V8" s="212">
        <v>405</v>
      </c>
    </row>
    <row r="9" spans="1:22" s="196" customFormat="1" ht="16.5" customHeight="1">
      <c r="A9" s="57">
        <v>4</v>
      </c>
      <c r="B9" s="197">
        <v>132</v>
      </c>
      <c r="C9" s="146">
        <v>21</v>
      </c>
      <c r="D9" s="146">
        <v>15</v>
      </c>
      <c r="E9" s="146">
        <v>6</v>
      </c>
      <c r="F9" s="146">
        <v>6</v>
      </c>
      <c r="G9" s="146"/>
      <c r="H9" s="146">
        <v>9</v>
      </c>
      <c r="I9" s="146">
        <v>9</v>
      </c>
      <c r="J9" s="146">
        <v>9</v>
      </c>
      <c r="K9" s="146">
        <v>9</v>
      </c>
      <c r="L9" s="146">
        <v>12</v>
      </c>
      <c r="M9" s="146"/>
      <c r="N9" s="198"/>
      <c r="O9" s="148">
        <f t="shared" si="0"/>
        <v>96</v>
      </c>
      <c r="P9" s="195" t="s">
        <v>136</v>
      </c>
      <c r="Q9" s="16">
        <f t="shared" si="1"/>
        <v>42</v>
      </c>
      <c r="S9" s="357" t="s">
        <v>55</v>
      </c>
      <c r="T9" s="358"/>
      <c r="U9" s="200" t="s">
        <v>48</v>
      </c>
      <c r="V9" s="212" t="s">
        <v>170</v>
      </c>
    </row>
    <row r="10" spans="1:22" s="196" customFormat="1" ht="16.5" customHeight="1">
      <c r="A10" s="57">
        <v>5</v>
      </c>
      <c r="B10" s="205">
        <v>61</v>
      </c>
      <c r="C10" s="146">
        <v>18</v>
      </c>
      <c r="D10" s="146">
        <v>12</v>
      </c>
      <c r="E10" s="146">
        <v>6</v>
      </c>
      <c r="F10" s="146">
        <v>6</v>
      </c>
      <c r="G10" s="146">
        <v>9</v>
      </c>
      <c r="H10" s="146">
        <v>12</v>
      </c>
      <c r="I10" s="146">
        <v>9</v>
      </c>
      <c r="J10" s="146">
        <v>9</v>
      </c>
      <c r="K10" s="146">
        <v>6</v>
      </c>
      <c r="L10" s="146">
        <v>9</v>
      </c>
      <c r="M10" s="146"/>
      <c r="N10" s="198"/>
      <c r="O10" s="148">
        <f t="shared" si="0"/>
        <v>96</v>
      </c>
      <c r="P10" s="204" t="s">
        <v>123</v>
      </c>
      <c r="Q10" s="16">
        <f t="shared" si="1"/>
        <v>36</v>
      </c>
      <c r="V10" s="213"/>
    </row>
    <row r="11" spans="1:22" s="196" customFormat="1" ht="16.5" customHeight="1">
      <c r="A11" s="57">
        <v>6</v>
      </c>
      <c r="B11" s="206">
        <v>6</v>
      </c>
      <c r="C11" s="146">
        <v>21</v>
      </c>
      <c r="D11" s="146">
        <v>12</v>
      </c>
      <c r="E11" s="146">
        <v>0</v>
      </c>
      <c r="F11" s="146">
        <v>9</v>
      </c>
      <c r="G11" s="146">
        <v>0</v>
      </c>
      <c r="H11" s="146">
        <v>12</v>
      </c>
      <c r="I11" s="146">
        <v>9</v>
      </c>
      <c r="J11" s="146">
        <v>9</v>
      </c>
      <c r="K11" s="146">
        <v>9</v>
      </c>
      <c r="L11" s="146">
        <v>9</v>
      </c>
      <c r="M11" s="146"/>
      <c r="N11" s="198"/>
      <c r="O11" s="148">
        <f t="shared" si="0"/>
        <v>90</v>
      </c>
      <c r="P11" s="204" t="s">
        <v>123</v>
      </c>
      <c r="Q11" s="16">
        <f t="shared" si="1"/>
        <v>33</v>
      </c>
      <c r="S11" s="357" t="s">
        <v>52</v>
      </c>
      <c r="T11" s="358"/>
      <c r="U11" s="200" t="s">
        <v>48</v>
      </c>
      <c r="V11" s="211">
        <v>750</v>
      </c>
    </row>
    <row r="12" spans="1:17" s="196" customFormat="1" ht="16.5" customHeight="1">
      <c r="A12" s="57">
        <v>7</v>
      </c>
      <c r="B12" s="201">
        <v>152</v>
      </c>
      <c r="C12" s="202">
        <v>18</v>
      </c>
      <c r="D12" s="202">
        <v>9</v>
      </c>
      <c r="E12" s="202">
        <v>0</v>
      </c>
      <c r="F12" s="202">
        <v>9</v>
      </c>
      <c r="G12" s="202">
        <v>0</v>
      </c>
      <c r="H12" s="202">
        <v>12</v>
      </c>
      <c r="I12" s="202">
        <v>9</v>
      </c>
      <c r="J12" s="202">
        <v>6</v>
      </c>
      <c r="K12" s="202">
        <v>9</v>
      </c>
      <c r="L12" s="202">
        <v>9</v>
      </c>
      <c r="M12" s="202"/>
      <c r="N12" s="203"/>
      <c r="O12" s="148">
        <f t="shared" si="0"/>
        <v>81</v>
      </c>
      <c r="P12" s="204" t="s">
        <v>123</v>
      </c>
      <c r="Q12" s="16">
        <f t="shared" si="1"/>
        <v>27</v>
      </c>
    </row>
    <row r="13" spans="1:17" s="196" customFormat="1" ht="16.5" customHeight="1">
      <c r="A13" s="57">
        <v>8</v>
      </c>
      <c r="B13" s="205">
        <v>125</v>
      </c>
      <c r="C13" s="145">
        <v>15</v>
      </c>
      <c r="D13" s="145">
        <v>9</v>
      </c>
      <c r="E13" s="145">
        <v>0</v>
      </c>
      <c r="F13" s="145">
        <v>9</v>
      </c>
      <c r="G13" s="145">
        <v>0</v>
      </c>
      <c r="H13" s="145">
        <v>12</v>
      </c>
      <c r="I13" s="145">
        <v>9</v>
      </c>
      <c r="J13" s="145">
        <v>9</v>
      </c>
      <c r="K13" s="145">
        <v>6</v>
      </c>
      <c r="L13" s="145">
        <v>9</v>
      </c>
      <c r="M13" s="145"/>
      <c r="N13" s="145"/>
      <c r="O13" s="148">
        <f t="shared" si="0"/>
        <v>78</v>
      </c>
      <c r="P13" s="204" t="s">
        <v>123</v>
      </c>
      <c r="Q13" s="16">
        <f t="shared" si="1"/>
        <v>24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aca="true" t="shared" si="2" ref="O14:O21">IF(B14="","",SUM(C14:M14)-(N14))</f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2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2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2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2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2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2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2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3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3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3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3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3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3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3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3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S14" sqref="S14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80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104</v>
      </c>
      <c r="E2" s="363"/>
      <c r="F2" s="368"/>
      <c r="G2" s="369" t="s">
        <v>47</v>
      </c>
      <c r="H2" s="370"/>
      <c r="I2" s="370"/>
      <c r="J2" s="371" t="s">
        <v>126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747</v>
      </c>
      <c r="F4" s="352"/>
      <c r="G4" s="341"/>
      <c r="H4" s="342"/>
      <c r="I4" s="342"/>
      <c r="J4" s="342"/>
      <c r="K4" s="372">
        <f>SUM(Q6:Q11)</f>
        <v>174</v>
      </c>
      <c r="L4" s="373"/>
      <c r="M4" s="347"/>
      <c r="N4" s="348"/>
      <c r="O4" s="353">
        <f>MAX(C6:C29)</f>
        <v>18</v>
      </c>
      <c r="P4" s="354"/>
      <c r="Q4" s="356"/>
      <c r="R4" s="210">
        <v>144</v>
      </c>
      <c r="S4" s="360"/>
      <c r="T4" s="209">
        <f>SUM(O6:O9)</f>
        <v>402</v>
      </c>
      <c r="U4" s="360"/>
      <c r="V4" s="209">
        <f>SUM(O10:O13)</f>
        <v>345</v>
      </c>
      <c r="W4" s="360"/>
      <c r="X4" s="209" t="s">
        <v>170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3</v>
      </c>
      <c r="C6" s="150">
        <v>15</v>
      </c>
      <c r="D6" s="150">
        <v>9</v>
      </c>
      <c r="E6" s="150">
        <v>6</v>
      </c>
      <c r="F6" s="150">
        <v>9</v>
      </c>
      <c r="G6" s="150">
        <v>9</v>
      </c>
      <c r="H6" s="150">
        <v>15</v>
      </c>
      <c r="I6" s="150">
        <v>9</v>
      </c>
      <c r="J6" s="150">
        <v>9</v>
      </c>
      <c r="K6" s="150">
        <v>9</v>
      </c>
      <c r="L6" s="150">
        <v>9</v>
      </c>
      <c r="M6" s="150">
        <v>3</v>
      </c>
      <c r="N6" s="150"/>
      <c r="O6" s="194">
        <f aca="true" t="shared" si="0" ref="O6:O13">IF(B6="","",SUM(C6:M6)-(N6))</f>
        <v>102</v>
      </c>
      <c r="P6" s="195" t="s">
        <v>137</v>
      </c>
      <c r="Q6" s="156">
        <f aca="true" t="shared" si="1" ref="Q6:Q29">SUM(C6:E6)</f>
        <v>30</v>
      </c>
    </row>
    <row r="7" spans="1:22" s="196" customFormat="1" ht="16.5" customHeight="1">
      <c r="A7" s="57">
        <v>2</v>
      </c>
      <c r="B7" s="201">
        <v>2</v>
      </c>
      <c r="C7" s="202">
        <v>18</v>
      </c>
      <c r="D7" s="202">
        <v>9</v>
      </c>
      <c r="E7" s="202">
        <v>6</v>
      </c>
      <c r="F7" s="202">
        <v>9</v>
      </c>
      <c r="G7" s="202">
        <v>9</v>
      </c>
      <c r="H7" s="202">
        <v>15</v>
      </c>
      <c r="I7" s="202">
        <v>9</v>
      </c>
      <c r="J7" s="202">
        <v>9</v>
      </c>
      <c r="K7" s="202">
        <v>6</v>
      </c>
      <c r="L7" s="202">
        <v>9</v>
      </c>
      <c r="M7" s="202">
        <v>3</v>
      </c>
      <c r="N7" s="203"/>
      <c r="O7" s="148">
        <f t="shared" si="0"/>
        <v>102</v>
      </c>
      <c r="P7" s="195" t="s">
        <v>137</v>
      </c>
      <c r="Q7" s="16">
        <f t="shared" si="1"/>
        <v>33</v>
      </c>
      <c r="S7" s="357"/>
      <c r="T7" s="358"/>
      <c r="U7" s="200"/>
      <c r="V7" s="211"/>
    </row>
    <row r="8" spans="1:22" s="196" customFormat="1" ht="16.5" customHeight="1">
      <c r="A8" s="57">
        <v>3</v>
      </c>
      <c r="B8" s="201">
        <v>28</v>
      </c>
      <c r="C8" s="202">
        <v>15</v>
      </c>
      <c r="D8" s="202">
        <v>9</v>
      </c>
      <c r="E8" s="202">
        <v>6</v>
      </c>
      <c r="F8" s="202">
        <v>6</v>
      </c>
      <c r="G8" s="202">
        <v>9</v>
      </c>
      <c r="H8" s="202">
        <v>12</v>
      </c>
      <c r="I8" s="202">
        <v>12</v>
      </c>
      <c r="J8" s="202">
        <v>12</v>
      </c>
      <c r="K8" s="202">
        <v>9</v>
      </c>
      <c r="L8" s="202">
        <v>9</v>
      </c>
      <c r="M8" s="202"/>
      <c r="N8" s="203"/>
      <c r="O8" s="148">
        <f t="shared" si="0"/>
        <v>99</v>
      </c>
      <c r="P8" s="195" t="s">
        <v>123</v>
      </c>
      <c r="Q8" s="16">
        <f t="shared" si="1"/>
        <v>30</v>
      </c>
      <c r="S8" s="357"/>
      <c r="T8" s="358"/>
      <c r="U8" s="200"/>
      <c r="V8" s="212"/>
    </row>
    <row r="9" spans="1:22" s="196" customFormat="1" ht="16.5" customHeight="1">
      <c r="A9" s="57">
        <v>4</v>
      </c>
      <c r="B9" s="206">
        <v>7</v>
      </c>
      <c r="C9" s="146">
        <v>15</v>
      </c>
      <c r="D9" s="146">
        <v>9</v>
      </c>
      <c r="E9" s="146">
        <v>6</v>
      </c>
      <c r="F9" s="146">
        <v>9</v>
      </c>
      <c r="G9" s="146">
        <v>12</v>
      </c>
      <c r="H9" s="146">
        <v>12</v>
      </c>
      <c r="I9" s="146">
        <v>9</v>
      </c>
      <c r="J9" s="146">
        <v>6</v>
      </c>
      <c r="K9" s="146">
        <v>9</v>
      </c>
      <c r="L9" s="146">
        <v>9</v>
      </c>
      <c r="M9" s="146">
        <v>3</v>
      </c>
      <c r="N9" s="198"/>
      <c r="O9" s="148">
        <f t="shared" si="0"/>
        <v>99</v>
      </c>
      <c r="P9" s="195" t="s">
        <v>136</v>
      </c>
      <c r="Q9" s="16">
        <f t="shared" si="1"/>
        <v>30</v>
      </c>
      <c r="S9" s="357"/>
      <c r="T9" s="358"/>
      <c r="U9" s="200"/>
      <c r="V9" s="212"/>
    </row>
    <row r="10" spans="1:22" s="196" customFormat="1" ht="16.5" customHeight="1">
      <c r="A10" s="57">
        <v>5</v>
      </c>
      <c r="B10" s="205">
        <v>4</v>
      </c>
      <c r="C10" s="146">
        <v>15</v>
      </c>
      <c r="D10" s="146">
        <v>9</v>
      </c>
      <c r="E10" s="146">
        <v>0</v>
      </c>
      <c r="F10" s="146">
        <v>6</v>
      </c>
      <c r="G10" s="146">
        <v>12</v>
      </c>
      <c r="H10" s="146">
        <v>12</v>
      </c>
      <c r="I10" s="146">
        <v>9</v>
      </c>
      <c r="J10" s="146">
        <v>12</v>
      </c>
      <c r="K10" s="146">
        <v>12</v>
      </c>
      <c r="L10" s="146">
        <v>9</v>
      </c>
      <c r="M10" s="146"/>
      <c r="N10" s="198"/>
      <c r="O10" s="148">
        <f t="shared" si="0"/>
        <v>96</v>
      </c>
      <c r="P10" s="204" t="s">
        <v>123</v>
      </c>
      <c r="Q10" s="16">
        <f t="shared" si="1"/>
        <v>24</v>
      </c>
      <c r="V10" s="213"/>
    </row>
    <row r="11" spans="1:22" s="196" customFormat="1" ht="16.5" customHeight="1">
      <c r="A11" s="57">
        <v>6</v>
      </c>
      <c r="B11" s="205">
        <v>63</v>
      </c>
      <c r="C11" s="146">
        <v>12</v>
      </c>
      <c r="D11" s="146">
        <v>9</v>
      </c>
      <c r="E11" s="146">
        <v>6</v>
      </c>
      <c r="F11" s="146">
        <v>6</v>
      </c>
      <c r="G11" s="146">
        <v>12</v>
      </c>
      <c r="H11" s="146">
        <v>12</v>
      </c>
      <c r="I11" s="146">
        <v>9</v>
      </c>
      <c r="J11" s="146">
        <v>6</v>
      </c>
      <c r="K11" s="146">
        <v>9</v>
      </c>
      <c r="L11" s="146">
        <v>9</v>
      </c>
      <c r="M11" s="146"/>
      <c r="N11" s="198"/>
      <c r="O11" s="148">
        <f t="shared" si="0"/>
        <v>90</v>
      </c>
      <c r="P11" s="204" t="s">
        <v>136</v>
      </c>
      <c r="Q11" s="16">
        <f t="shared" si="1"/>
        <v>27</v>
      </c>
      <c r="S11" s="357"/>
      <c r="T11" s="358"/>
      <c r="U11" s="200"/>
      <c r="V11" s="211"/>
    </row>
    <row r="12" spans="1:17" s="196" customFormat="1" ht="16.5" customHeight="1">
      <c r="A12" s="57">
        <v>7</v>
      </c>
      <c r="B12" s="205">
        <v>10</v>
      </c>
      <c r="C12" s="146">
        <v>15</v>
      </c>
      <c r="D12" s="146">
        <v>9</v>
      </c>
      <c r="E12" s="146">
        <v>0</v>
      </c>
      <c r="F12" s="146">
        <v>6</v>
      </c>
      <c r="G12" s="146">
        <v>0</v>
      </c>
      <c r="H12" s="146">
        <v>12</v>
      </c>
      <c r="I12" s="146">
        <v>9</v>
      </c>
      <c r="J12" s="146">
        <v>12</v>
      </c>
      <c r="K12" s="146">
        <v>9</v>
      </c>
      <c r="L12" s="146">
        <v>12</v>
      </c>
      <c r="M12" s="146"/>
      <c r="N12" s="198"/>
      <c r="O12" s="148">
        <f t="shared" si="0"/>
        <v>84</v>
      </c>
      <c r="P12" s="204" t="s">
        <v>123</v>
      </c>
      <c r="Q12" s="16">
        <f t="shared" si="1"/>
        <v>24</v>
      </c>
    </row>
    <row r="13" spans="1:17" s="196" customFormat="1" ht="16.5" customHeight="1">
      <c r="A13" s="57">
        <v>8</v>
      </c>
      <c r="B13" s="197">
        <v>12</v>
      </c>
      <c r="C13" s="146">
        <v>12</v>
      </c>
      <c r="D13" s="146">
        <v>0</v>
      </c>
      <c r="E13" s="146">
        <v>0</v>
      </c>
      <c r="F13" s="146">
        <v>9</v>
      </c>
      <c r="G13" s="146">
        <v>0</v>
      </c>
      <c r="H13" s="146">
        <v>15</v>
      </c>
      <c r="I13" s="146">
        <v>12</v>
      </c>
      <c r="J13" s="146">
        <v>9</v>
      </c>
      <c r="K13" s="146">
        <v>6</v>
      </c>
      <c r="L13" s="146">
        <v>12</v>
      </c>
      <c r="M13" s="146"/>
      <c r="N13" s="198"/>
      <c r="O13" s="148">
        <f t="shared" si="0"/>
        <v>75</v>
      </c>
      <c r="P13" s="204" t="s">
        <v>123</v>
      </c>
      <c r="Q13" s="16">
        <f t="shared" si="1"/>
        <v>12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aca="true" t="shared" si="2" ref="O14:O21">IF(B14="","",SUM(C14:M14)-(N14))</f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2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2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2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2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2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2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2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3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3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3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3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3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3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3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3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5"/>
  <sheetViews>
    <sheetView zoomScale="90" zoomScaleNormal="90" zoomScalePageLayoutView="0" workbookViewId="0" topLeftCell="A1">
      <pane ySplit="2" topLeftCell="A3" activePane="bottomLeft" state="frozen"/>
      <selection pane="topLeft" activeCell="AA18" sqref="AA18"/>
      <selection pane="bottomLeft" activeCell="F74" activeCellId="1" sqref="D74:D75 F74:O75"/>
    </sheetView>
  </sheetViews>
  <sheetFormatPr defaultColWidth="9.140625" defaultRowHeight="16.5" customHeight="1"/>
  <cols>
    <col min="1" max="1" width="3.421875" style="1" bestFit="1" customWidth="1"/>
    <col min="2" max="2" width="29.57421875" style="1" customWidth="1"/>
    <col min="3" max="3" width="7.7109375" style="1" customWidth="1"/>
    <col min="4" max="4" width="7.7109375" style="7" customWidth="1"/>
    <col min="5" max="5" width="7.7109375" style="3" customWidth="1"/>
    <col min="6" max="17" width="7.7109375" style="9" customWidth="1"/>
    <col min="18" max="18" width="7.7109375" style="1" customWidth="1"/>
    <col min="19" max="19" width="7.7109375" style="6" customWidth="1"/>
    <col min="20" max="20" width="7.7109375" style="5" customWidth="1"/>
    <col min="21" max="21" width="14.421875" style="4" bestFit="1" customWidth="1"/>
    <col min="22" max="22" width="5.7109375" style="4" customWidth="1"/>
    <col min="23" max="16384" width="9.140625" style="1" customWidth="1"/>
  </cols>
  <sheetData>
    <row r="1" spans="1:22" ht="21.75">
      <c r="A1" s="325" t="s">
        <v>38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</row>
    <row r="2" spans="1:22" s="131" customFormat="1" ht="16.5" customHeight="1" thickBot="1">
      <c r="A2" s="165" t="s">
        <v>59</v>
      </c>
      <c r="B2" s="166" t="s">
        <v>35</v>
      </c>
      <c r="C2" s="167" t="s">
        <v>27</v>
      </c>
      <c r="D2" s="168" t="s">
        <v>0</v>
      </c>
      <c r="E2" s="168" t="s">
        <v>1</v>
      </c>
      <c r="F2" s="169" t="s">
        <v>2</v>
      </c>
      <c r="G2" s="169" t="s">
        <v>3</v>
      </c>
      <c r="H2" s="169" t="s">
        <v>4</v>
      </c>
      <c r="I2" s="169" t="s">
        <v>21</v>
      </c>
      <c r="J2" s="169" t="s">
        <v>5</v>
      </c>
      <c r="K2" s="169" t="s">
        <v>6</v>
      </c>
      <c r="L2" s="169" t="s">
        <v>7</v>
      </c>
      <c r="M2" s="169" t="s">
        <v>8</v>
      </c>
      <c r="N2" s="169" t="s">
        <v>19</v>
      </c>
      <c r="O2" s="169" t="s">
        <v>22</v>
      </c>
      <c r="P2" s="169" t="s">
        <v>17</v>
      </c>
      <c r="Q2" s="169" t="s">
        <v>9</v>
      </c>
      <c r="R2" s="169" t="s">
        <v>15</v>
      </c>
      <c r="S2" s="169" t="s">
        <v>16</v>
      </c>
      <c r="T2" s="170" t="s">
        <v>10</v>
      </c>
      <c r="U2" s="171" t="s">
        <v>29</v>
      </c>
      <c r="V2" s="172"/>
    </row>
    <row r="3" spans="1:22" ht="17.25" customHeight="1">
      <c r="A3" s="313" t="s">
        <v>78</v>
      </c>
      <c r="B3" s="315" t="s">
        <v>86</v>
      </c>
      <c r="C3" s="317" t="s">
        <v>87</v>
      </c>
      <c r="D3" s="141">
        <v>235</v>
      </c>
      <c r="E3" s="143" t="s">
        <v>23</v>
      </c>
      <c r="F3" s="122">
        <v>18</v>
      </c>
      <c r="G3" s="122">
        <v>9</v>
      </c>
      <c r="H3" s="122">
        <v>6</v>
      </c>
      <c r="I3" s="122">
        <v>9</v>
      </c>
      <c r="J3" s="122">
        <v>12</v>
      </c>
      <c r="K3" s="122">
        <v>15</v>
      </c>
      <c r="L3" s="122">
        <v>9</v>
      </c>
      <c r="M3" s="122">
        <v>9</v>
      </c>
      <c r="N3" s="122">
        <v>9</v>
      </c>
      <c r="O3" s="122">
        <v>12</v>
      </c>
      <c r="P3" s="122">
        <v>3</v>
      </c>
      <c r="Q3" s="133"/>
      <c r="R3" s="134">
        <f aca="true" t="shared" si="0" ref="R3:R34">IF(D3="","",SUM(F3:P3)-(Q3))</f>
        <v>111</v>
      </c>
      <c r="S3" s="321">
        <f>IF(D3="",0,(SUM(R3+R4)))</f>
        <v>231</v>
      </c>
      <c r="T3" s="323">
        <v>1</v>
      </c>
      <c r="U3" s="135">
        <f aca="true" t="shared" si="1" ref="U3:U34">SUM(F3:H3)</f>
        <v>33</v>
      </c>
      <c r="V3" s="136" t="s">
        <v>30</v>
      </c>
    </row>
    <row r="4" spans="1:22" ht="17.25" customHeight="1" thickBot="1">
      <c r="A4" s="314"/>
      <c r="B4" s="316"/>
      <c r="C4" s="318"/>
      <c r="D4" s="142">
        <v>228</v>
      </c>
      <c r="E4" s="144" t="s">
        <v>24</v>
      </c>
      <c r="F4" s="130">
        <v>21</v>
      </c>
      <c r="G4" s="130">
        <v>12</v>
      </c>
      <c r="H4" s="130">
        <v>6</v>
      </c>
      <c r="I4" s="130">
        <v>9</v>
      </c>
      <c r="J4" s="130">
        <v>12</v>
      </c>
      <c r="K4" s="130">
        <v>15</v>
      </c>
      <c r="L4" s="130">
        <v>9</v>
      </c>
      <c r="M4" s="130">
        <v>9</v>
      </c>
      <c r="N4" s="130">
        <v>9</v>
      </c>
      <c r="O4" s="130">
        <v>12</v>
      </c>
      <c r="P4" s="130">
        <v>6</v>
      </c>
      <c r="Q4" s="137"/>
      <c r="R4" s="138">
        <f t="shared" si="0"/>
        <v>120</v>
      </c>
      <c r="S4" s="322"/>
      <c r="T4" s="324"/>
      <c r="U4" s="139">
        <f t="shared" si="1"/>
        <v>39</v>
      </c>
      <c r="V4" s="140">
        <f>SUM(U3:U4)</f>
        <v>72</v>
      </c>
    </row>
    <row r="5" spans="1:22" ht="17.25" customHeight="1">
      <c r="A5" s="313">
        <v>9</v>
      </c>
      <c r="B5" s="315" t="s">
        <v>103</v>
      </c>
      <c r="C5" s="317" t="s">
        <v>90</v>
      </c>
      <c r="D5" s="141">
        <v>141</v>
      </c>
      <c r="E5" s="143" t="s">
        <v>23</v>
      </c>
      <c r="F5" s="122">
        <v>18</v>
      </c>
      <c r="G5" s="122">
        <v>12</v>
      </c>
      <c r="H5" s="122">
        <v>9</v>
      </c>
      <c r="I5" s="122">
        <v>6</v>
      </c>
      <c r="J5" s="122">
        <v>12</v>
      </c>
      <c r="K5" s="122">
        <v>15</v>
      </c>
      <c r="L5" s="122">
        <v>6</v>
      </c>
      <c r="M5" s="122">
        <v>9</v>
      </c>
      <c r="N5" s="122">
        <v>9</v>
      </c>
      <c r="O5" s="122">
        <v>12</v>
      </c>
      <c r="P5" s="122">
        <v>3</v>
      </c>
      <c r="Q5" s="133"/>
      <c r="R5" s="134">
        <f t="shared" si="0"/>
        <v>111</v>
      </c>
      <c r="S5" s="321">
        <f>IF(D5="",0,(SUM(R5+R6)))</f>
        <v>228</v>
      </c>
      <c r="T5" s="323">
        <v>2</v>
      </c>
      <c r="U5" s="135">
        <f t="shared" si="1"/>
        <v>39</v>
      </c>
      <c r="V5" s="136" t="s">
        <v>30</v>
      </c>
    </row>
    <row r="6" spans="1:22" ht="17.25" customHeight="1" thickBot="1">
      <c r="A6" s="314"/>
      <c r="B6" s="316"/>
      <c r="C6" s="318"/>
      <c r="D6" s="142">
        <v>140</v>
      </c>
      <c r="E6" s="144" t="s">
        <v>24</v>
      </c>
      <c r="F6" s="130">
        <v>21</v>
      </c>
      <c r="G6" s="130">
        <v>12</v>
      </c>
      <c r="H6" s="130">
        <v>9</v>
      </c>
      <c r="I6" s="130">
        <v>6</v>
      </c>
      <c r="J6" s="130">
        <v>9</v>
      </c>
      <c r="K6" s="130">
        <v>15</v>
      </c>
      <c r="L6" s="130">
        <v>9</v>
      </c>
      <c r="M6" s="130">
        <v>9</v>
      </c>
      <c r="N6" s="130">
        <v>9</v>
      </c>
      <c r="O6" s="130">
        <v>12</v>
      </c>
      <c r="P6" s="130">
        <v>6</v>
      </c>
      <c r="Q6" s="137"/>
      <c r="R6" s="138">
        <f t="shared" si="0"/>
        <v>117</v>
      </c>
      <c r="S6" s="322"/>
      <c r="T6" s="324"/>
      <c r="U6" s="139">
        <f t="shared" si="1"/>
        <v>42</v>
      </c>
      <c r="V6" s="140">
        <f>SUM(U5:U6)</f>
        <v>81</v>
      </c>
    </row>
    <row r="7" spans="1:22" ht="17.25" customHeight="1">
      <c r="A7" s="313">
        <v>4</v>
      </c>
      <c r="B7" s="315" t="s">
        <v>83</v>
      </c>
      <c r="C7" s="317" t="s">
        <v>84</v>
      </c>
      <c r="D7" s="141">
        <v>59</v>
      </c>
      <c r="E7" s="143" t="s">
        <v>23</v>
      </c>
      <c r="F7" s="122">
        <v>18</v>
      </c>
      <c r="G7" s="122">
        <v>12</v>
      </c>
      <c r="H7" s="122">
        <v>6</v>
      </c>
      <c r="I7" s="122">
        <v>9</v>
      </c>
      <c r="J7" s="122">
        <v>12</v>
      </c>
      <c r="K7" s="122">
        <v>15</v>
      </c>
      <c r="L7" s="122">
        <v>12</v>
      </c>
      <c r="M7" s="122">
        <v>9</v>
      </c>
      <c r="N7" s="122">
        <v>9</v>
      </c>
      <c r="O7" s="122">
        <v>6</v>
      </c>
      <c r="P7" s="122">
        <v>3</v>
      </c>
      <c r="Q7" s="133"/>
      <c r="R7" s="134">
        <f t="shared" si="0"/>
        <v>111</v>
      </c>
      <c r="S7" s="321">
        <f>IF(D7="",0,(SUM(R7+R8)))</f>
        <v>222</v>
      </c>
      <c r="T7" s="323">
        <v>3</v>
      </c>
      <c r="U7" s="135">
        <f t="shared" si="1"/>
        <v>36</v>
      </c>
      <c r="V7" s="136" t="s">
        <v>30</v>
      </c>
    </row>
    <row r="8" spans="1:22" ht="17.25" customHeight="1" thickBot="1">
      <c r="A8" s="314"/>
      <c r="B8" s="316"/>
      <c r="C8" s="318"/>
      <c r="D8" s="142">
        <v>46</v>
      </c>
      <c r="E8" s="144" t="s">
        <v>24</v>
      </c>
      <c r="F8" s="130">
        <v>21</v>
      </c>
      <c r="G8" s="130">
        <v>15</v>
      </c>
      <c r="H8" s="130">
        <v>6</v>
      </c>
      <c r="I8" s="130">
        <v>9</v>
      </c>
      <c r="J8" s="130">
        <v>12</v>
      </c>
      <c r="K8" s="130">
        <v>15</v>
      </c>
      <c r="L8" s="130">
        <v>9</v>
      </c>
      <c r="M8" s="130">
        <v>9</v>
      </c>
      <c r="N8" s="130">
        <v>6</v>
      </c>
      <c r="O8" s="130">
        <v>6</v>
      </c>
      <c r="P8" s="130">
        <v>3</v>
      </c>
      <c r="Q8" s="137"/>
      <c r="R8" s="138">
        <f t="shared" si="0"/>
        <v>111</v>
      </c>
      <c r="S8" s="322"/>
      <c r="T8" s="324"/>
      <c r="U8" s="139">
        <f t="shared" si="1"/>
        <v>42</v>
      </c>
      <c r="V8" s="140">
        <f>SUM(U7:U8)</f>
        <v>78</v>
      </c>
    </row>
    <row r="9" spans="1:22" ht="17.25" customHeight="1">
      <c r="A9" s="313">
        <v>9</v>
      </c>
      <c r="B9" s="315" t="s">
        <v>103</v>
      </c>
      <c r="C9" s="317" t="s">
        <v>90</v>
      </c>
      <c r="D9" s="141">
        <v>209</v>
      </c>
      <c r="E9" s="143" t="s">
        <v>23</v>
      </c>
      <c r="F9" s="122">
        <v>18</v>
      </c>
      <c r="G9" s="122">
        <v>0</v>
      </c>
      <c r="H9" s="122">
        <v>9</v>
      </c>
      <c r="I9" s="122">
        <v>6</v>
      </c>
      <c r="J9" s="122">
        <v>12</v>
      </c>
      <c r="K9" s="122">
        <v>15</v>
      </c>
      <c r="L9" s="122">
        <v>9</v>
      </c>
      <c r="M9" s="122">
        <v>9</v>
      </c>
      <c r="N9" s="122">
        <v>9</v>
      </c>
      <c r="O9" s="122">
        <v>12</v>
      </c>
      <c r="P9" s="122">
        <v>3</v>
      </c>
      <c r="Q9" s="133"/>
      <c r="R9" s="134">
        <f t="shared" si="0"/>
        <v>102</v>
      </c>
      <c r="S9" s="321">
        <f>IF(D9="",0,(SUM(R9+R10)))</f>
        <v>222</v>
      </c>
      <c r="T9" s="319">
        <v>4</v>
      </c>
      <c r="U9" s="135">
        <f t="shared" si="1"/>
        <v>27</v>
      </c>
      <c r="V9" s="136" t="s">
        <v>30</v>
      </c>
    </row>
    <row r="10" spans="1:22" ht="17.25" customHeight="1" thickBot="1">
      <c r="A10" s="314"/>
      <c r="B10" s="316"/>
      <c r="C10" s="318"/>
      <c r="D10" s="142">
        <v>210</v>
      </c>
      <c r="E10" s="144" t="s">
        <v>24</v>
      </c>
      <c r="F10" s="130">
        <v>21</v>
      </c>
      <c r="G10" s="130">
        <v>9</v>
      </c>
      <c r="H10" s="130">
        <v>9</v>
      </c>
      <c r="I10" s="130">
        <v>9</v>
      </c>
      <c r="J10" s="130">
        <v>9</v>
      </c>
      <c r="K10" s="130">
        <v>15</v>
      </c>
      <c r="L10" s="130">
        <v>9</v>
      </c>
      <c r="M10" s="130">
        <v>9</v>
      </c>
      <c r="N10" s="130">
        <v>12</v>
      </c>
      <c r="O10" s="130">
        <v>12</v>
      </c>
      <c r="P10" s="130">
        <v>6</v>
      </c>
      <c r="Q10" s="137"/>
      <c r="R10" s="138">
        <f t="shared" si="0"/>
        <v>120</v>
      </c>
      <c r="S10" s="322"/>
      <c r="T10" s="320"/>
      <c r="U10" s="139">
        <f t="shared" si="1"/>
        <v>39</v>
      </c>
      <c r="V10" s="140">
        <f>SUM(U9:U10)</f>
        <v>66</v>
      </c>
    </row>
    <row r="11" spans="1:22" ht="17.25" customHeight="1">
      <c r="A11" s="313">
        <v>6</v>
      </c>
      <c r="B11" s="315" t="s">
        <v>86</v>
      </c>
      <c r="C11" s="317" t="s">
        <v>87</v>
      </c>
      <c r="D11" s="141">
        <v>245</v>
      </c>
      <c r="E11" s="143" t="s">
        <v>23</v>
      </c>
      <c r="F11" s="122">
        <v>18</v>
      </c>
      <c r="G11" s="122">
        <v>12</v>
      </c>
      <c r="H11" s="122">
        <v>9</v>
      </c>
      <c r="I11" s="122">
        <v>6</v>
      </c>
      <c r="J11" s="122">
        <v>0</v>
      </c>
      <c r="K11" s="122">
        <v>15</v>
      </c>
      <c r="L11" s="122">
        <v>9</v>
      </c>
      <c r="M11" s="122">
        <v>9</v>
      </c>
      <c r="N11" s="122">
        <v>9</v>
      </c>
      <c r="O11" s="122">
        <v>12</v>
      </c>
      <c r="P11" s="122"/>
      <c r="Q11" s="133"/>
      <c r="R11" s="134">
        <f t="shared" si="0"/>
        <v>99</v>
      </c>
      <c r="S11" s="321">
        <f>IF(D11="",0,(SUM(R11+R12)))</f>
        <v>219</v>
      </c>
      <c r="T11" s="319">
        <v>5</v>
      </c>
      <c r="U11" s="135">
        <f t="shared" si="1"/>
        <v>39</v>
      </c>
      <c r="V11" s="136" t="s">
        <v>30</v>
      </c>
    </row>
    <row r="12" spans="1:22" ht="17.25" customHeight="1" thickBot="1">
      <c r="A12" s="314"/>
      <c r="B12" s="316"/>
      <c r="C12" s="318"/>
      <c r="D12" s="142">
        <v>364</v>
      </c>
      <c r="E12" s="144" t="s">
        <v>24</v>
      </c>
      <c r="F12" s="130">
        <v>24</v>
      </c>
      <c r="G12" s="130">
        <v>12</v>
      </c>
      <c r="H12" s="130">
        <v>6</v>
      </c>
      <c r="I12" s="130">
        <v>9</v>
      </c>
      <c r="J12" s="130">
        <v>12</v>
      </c>
      <c r="K12" s="130">
        <v>15</v>
      </c>
      <c r="L12" s="130">
        <v>9</v>
      </c>
      <c r="M12" s="130">
        <v>9</v>
      </c>
      <c r="N12" s="130">
        <v>9</v>
      </c>
      <c r="O12" s="130">
        <v>9</v>
      </c>
      <c r="P12" s="130">
        <v>6</v>
      </c>
      <c r="Q12" s="137"/>
      <c r="R12" s="138">
        <f t="shared" si="0"/>
        <v>120</v>
      </c>
      <c r="S12" s="322"/>
      <c r="T12" s="320"/>
      <c r="U12" s="139">
        <f t="shared" si="1"/>
        <v>42</v>
      </c>
      <c r="V12" s="140">
        <f>SUM(U11:U12)</f>
        <v>81</v>
      </c>
    </row>
    <row r="13" spans="1:22" ht="17.25" customHeight="1">
      <c r="A13" s="313">
        <v>4</v>
      </c>
      <c r="B13" s="315" t="s">
        <v>83</v>
      </c>
      <c r="C13" s="317" t="s">
        <v>84</v>
      </c>
      <c r="D13" s="141">
        <v>135</v>
      </c>
      <c r="E13" s="143" t="s">
        <v>23</v>
      </c>
      <c r="F13" s="122">
        <v>21</v>
      </c>
      <c r="G13" s="122">
        <v>15</v>
      </c>
      <c r="H13" s="122">
        <v>6</v>
      </c>
      <c r="I13" s="122">
        <v>6</v>
      </c>
      <c r="J13" s="122">
        <v>9</v>
      </c>
      <c r="K13" s="122">
        <v>15</v>
      </c>
      <c r="L13" s="122">
        <v>9</v>
      </c>
      <c r="M13" s="122">
        <v>9</v>
      </c>
      <c r="N13" s="122">
        <v>9</v>
      </c>
      <c r="O13" s="122">
        <v>9</v>
      </c>
      <c r="P13" s="122">
        <v>3</v>
      </c>
      <c r="Q13" s="133"/>
      <c r="R13" s="134">
        <f t="shared" si="0"/>
        <v>111</v>
      </c>
      <c r="S13" s="321">
        <f>IF(D13="",0,(SUM(R13+R14)))</f>
        <v>219</v>
      </c>
      <c r="T13" s="319">
        <v>6</v>
      </c>
      <c r="U13" s="135">
        <f t="shared" si="1"/>
        <v>42</v>
      </c>
      <c r="V13" s="136" t="s">
        <v>30</v>
      </c>
    </row>
    <row r="14" spans="1:22" ht="17.25" customHeight="1" thickBot="1">
      <c r="A14" s="314"/>
      <c r="B14" s="316"/>
      <c r="C14" s="318"/>
      <c r="D14" s="142">
        <v>73</v>
      </c>
      <c r="E14" s="144" t="s">
        <v>24</v>
      </c>
      <c r="F14" s="130">
        <v>21</v>
      </c>
      <c r="G14" s="130">
        <v>15</v>
      </c>
      <c r="H14" s="130">
        <v>6</v>
      </c>
      <c r="I14" s="130">
        <v>6</v>
      </c>
      <c r="J14" s="130">
        <v>12</v>
      </c>
      <c r="K14" s="130">
        <v>15</v>
      </c>
      <c r="L14" s="130">
        <v>9</v>
      </c>
      <c r="M14" s="130">
        <v>9</v>
      </c>
      <c r="N14" s="130">
        <v>6</v>
      </c>
      <c r="O14" s="130">
        <v>6</v>
      </c>
      <c r="P14" s="130">
        <v>3</v>
      </c>
      <c r="Q14" s="137"/>
      <c r="R14" s="138">
        <f t="shared" si="0"/>
        <v>108</v>
      </c>
      <c r="S14" s="322"/>
      <c r="T14" s="320"/>
      <c r="U14" s="139">
        <f t="shared" si="1"/>
        <v>42</v>
      </c>
      <c r="V14" s="140">
        <f>SUM(U13:U14)</f>
        <v>84</v>
      </c>
    </row>
    <row r="15" spans="1:22" ht="17.25" customHeight="1">
      <c r="A15" s="313">
        <v>15</v>
      </c>
      <c r="B15" s="315" t="s">
        <v>144</v>
      </c>
      <c r="C15" s="317" t="s">
        <v>145</v>
      </c>
      <c r="D15" s="141">
        <v>19</v>
      </c>
      <c r="E15" s="143" t="s">
        <v>23</v>
      </c>
      <c r="F15" s="122">
        <v>18</v>
      </c>
      <c r="G15" s="122">
        <v>9</v>
      </c>
      <c r="H15" s="122">
        <v>9</v>
      </c>
      <c r="I15" s="122">
        <v>9</v>
      </c>
      <c r="J15" s="122">
        <v>12</v>
      </c>
      <c r="K15" s="122">
        <v>15</v>
      </c>
      <c r="L15" s="122">
        <v>9</v>
      </c>
      <c r="M15" s="122">
        <v>9</v>
      </c>
      <c r="N15" s="122">
        <v>9</v>
      </c>
      <c r="O15" s="122">
        <v>12</v>
      </c>
      <c r="P15" s="122">
        <v>3</v>
      </c>
      <c r="Q15" s="133"/>
      <c r="R15" s="134">
        <f t="shared" si="0"/>
        <v>114</v>
      </c>
      <c r="S15" s="321">
        <f>IF(D15="",0,(SUM(R15+R16)))</f>
        <v>213</v>
      </c>
      <c r="T15" s="319">
        <v>7</v>
      </c>
      <c r="U15" s="135">
        <f t="shared" si="1"/>
        <v>36</v>
      </c>
      <c r="V15" s="136" t="s">
        <v>30</v>
      </c>
    </row>
    <row r="16" spans="1:22" ht="17.25" customHeight="1" thickBot="1">
      <c r="A16" s="314"/>
      <c r="B16" s="316"/>
      <c r="C16" s="318"/>
      <c r="D16" s="142">
        <v>54</v>
      </c>
      <c r="E16" s="144" t="s">
        <v>24</v>
      </c>
      <c r="F16" s="130">
        <v>18</v>
      </c>
      <c r="G16" s="130">
        <v>9</v>
      </c>
      <c r="H16" s="130">
        <v>9</v>
      </c>
      <c r="I16" s="130">
        <v>9</v>
      </c>
      <c r="J16" s="130">
        <v>0</v>
      </c>
      <c r="K16" s="130">
        <v>15</v>
      </c>
      <c r="L16" s="130">
        <v>9</v>
      </c>
      <c r="M16" s="130">
        <v>9</v>
      </c>
      <c r="N16" s="130">
        <v>9</v>
      </c>
      <c r="O16" s="130">
        <v>12</v>
      </c>
      <c r="P16" s="130"/>
      <c r="Q16" s="137"/>
      <c r="R16" s="138">
        <f t="shared" si="0"/>
        <v>99</v>
      </c>
      <c r="S16" s="322"/>
      <c r="T16" s="320"/>
      <c r="U16" s="139">
        <f t="shared" si="1"/>
        <v>36</v>
      </c>
      <c r="V16" s="140">
        <f>SUM(U15:U16)</f>
        <v>72</v>
      </c>
    </row>
    <row r="17" spans="1:22" ht="17.25" customHeight="1">
      <c r="A17" s="313">
        <v>5</v>
      </c>
      <c r="B17" s="315" t="s">
        <v>79</v>
      </c>
      <c r="C17" s="317" t="s">
        <v>94</v>
      </c>
      <c r="D17" s="141">
        <v>135</v>
      </c>
      <c r="E17" s="143" t="s">
        <v>23</v>
      </c>
      <c r="F17" s="122">
        <v>15</v>
      </c>
      <c r="G17" s="122">
        <v>9</v>
      </c>
      <c r="H17" s="122">
        <v>6</v>
      </c>
      <c r="I17" s="122">
        <v>9</v>
      </c>
      <c r="J17" s="122">
        <v>9</v>
      </c>
      <c r="K17" s="122">
        <v>12</v>
      </c>
      <c r="L17" s="122">
        <v>12</v>
      </c>
      <c r="M17" s="122">
        <v>9</v>
      </c>
      <c r="N17" s="122">
        <v>9</v>
      </c>
      <c r="O17" s="122">
        <v>9</v>
      </c>
      <c r="P17" s="122">
        <v>3</v>
      </c>
      <c r="Q17" s="133"/>
      <c r="R17" s="134">
        <f t="shared" si="0"/>
        <v>102</v>
      </c>
      <c r="S17" s="321">
        <f>IF(D17="",0,(SUM(R17+R18)))</f>
        <v>213</v>
      </c>
      <c r="T17" s="319">
        <v>8</v>
      </c>
      <c r="U17" s="135">
        <f t="shared" si="1"/>
        <v>30</v>
      </c>
      <c r="V17" s="136" t="s">
        <v>30</v>
      </c>
    </row>
    <row r="18" spans="1:22" ht="17.25" customHeight="1" thickBot="1">
      <c r="A18" s="314"/>
      <c r="B18" s="316"/>
      <c r="C18" s="318"/>
      <c r="D18" s="142">
        <v>118</v>
      </c>
      <c r="E18" s="144" t="s">
        <v>24</v>
      </c>
      <c r="F18" s="130">
        <v>18</v>
      </c>
      <c r="G18" s="130">
        <v>15</v>
      </c>
      <c r="H18" s="130">
        <v>9</v>
      </c>
      <c r="I18" s="130">
        <v>6</v>
      </c>
      <c r="J18" s="130">
        <v>12</v>
      </c>
      <c r="K18" s="130">
        <v>12</v>
      </c>
      <c r="L18" s="130">
        <v>12</v>
      </c>
      <c r="M18" s="130">
        <v>6</v>
      </c>
      <c r="N18" s="130">
        <v>9</v>
      </c>
      <c r="O18" s="130">
        <v>9</v>
      </c>
      <c r="P18" s="130">
        <v>3</v>
      </c>
      <c r="Q18" s="137"/>
      <c r="R18" s="138">
        <f t="shared" si="0"/>
        <v>111</v>
      </c>
      <c r="S18" s="322"/>
      <c r="T18" s="320"/>
      <c r="U18" s="139">
        <f t="shared" si="1"/>
        <v>42</v>
      </c>
      <c r="V18" s="140">
        <f>SUM(U17:U18)</f>
        <v>72</v>
      </c>
    </row>
    <row r="19" spans="1:22" ht="17.25" customHeight="1">
      <c r="A19" s="313">
        <v>7</v>
      </c>
      <c r="B19" s="315" t="s">
        <v>86</v>
      </c>
      <c r="C19" s="317" t="s">
        <v>87</v>
      </c>
      <c r="D19" s="141">
        <v>236</v>
      </c>
      <c r="E19" s="143" t="s">
        <v>23</v>
      </c>
      <c r="F19" s="122">
        <v>18</v>
      </c>
      <c r="G19" s="122">
        <v>12</v>
      </c>
      <c r="H19" s="122">
        <v>6</v>
      </c>
      <c r="I19" s="122">
        <v>6</v>
      </c>
      <c r="J19" s="122">
        <v>9</v>
      </c>
      <c r="K19" s="122">
        <v>15</v>
      </c>
      <c r="L19" s="122">
        <v>12</v>
      </c>
      <c r="M19" s="122">
        <v>9</v>
      </c>
      <c r="N19" s="122">
        <v>9</v>
      </c>
      <c r="O19" s="122">
        <v>9</v>
      </c>
      <c r="P19" s="122">
        <v>3</v>
      </c>
      <c r="Q19" s="133"/>
      <c r="R19" s="134">
        <f t="shared" si="0"/>
        <v>108</v>
      </c>
      <c r="S19" s="321">
        <f>IF(D19="",0,(SUM(R19+R20)))</f>
        <v>210</v>
      </c>
      <c r="T19" s="319">
        <v>9</v>
      </c>
      <c r="U19" s="135">
        <f t="shared" si="1"/>
        <v>36</v>
      </c>
      <c r="V19" s="136" t="s">
        <v>30</v>
      </c>
    </row>
    <row r="20" spans="1:22" ht="17.25" customHeight="1" thickBot="1">
      <c r="A20" s="314"/>
      <c r="B20" s="316"/>
      <c r="C20" s="318"/>
      <c r="D20" s="142">
        <v>226</v>
      </c>
      <c r="E20" s="144" t="s">
        <v>24</v>
      </c>
      <c r="F20" s="130">
        <v>15</v>
      </c>
      <c r="G20" s="130">
        <v>9</v>
      </c>
      <c r="H20" s="130">
        <v>6</v>
      </c>
      <c r="I20" s="130">
        <v>6</v>
      </c>
      <c r="J20" s="130">
        <v>9</v>
      </c>
      <c r="K20" s="130">
        <v>15</v>
      </c>
      <c r="L20" s="130">
        <v>12</v>
      </c>
      <c r="M20" s="130">
        <v>9</v>
      </c>
      <c r="N20" s="130">
        <v>9</v>
      </c>
      <c r="O20" s="130">
        <v>9</v>
      </c>
      <c r="P20" s="130">
        <v>3</v>
      </c>
      <c r="Q20" s="137"/>
      <c r="R20" s="138">
        <f t="shared" si="0"/>
        <v>102</v>
      </c>
      <c r="S20" s="322"/>
      <c r="T20" s="320"/>
      <c r="U20" s="139">
        <f t="shared" si="1"/>
        <v>30</v>
      </c>
      <c r="V20" s="140">
        <f>SUM(U19:U20)</f>
        <v>66</v>
      </c>
    </row>
    <row r="21" spans="1:22" ht="17.25" customHeight="1">
      <c r="A21" s="313">
        <v>10</v>
      </c>
      <c r="B21" s="315" t="s">
        <v>81</v>
      </c>
      <c r="C21" s="317" t="s">
        <v>82</v>
      </c>
      <c r="D21" s="141">
        <v>259</v>
      </c>
      <c r="E21" s="143" t="s">
        <v>23</v>
      </c>
      <c r="F21" s="122">
        <v>21</v>
      </c>
      <c r="G21" s="122">
        <v>12</v>
      </c>
      <c r="H21" s="122">
        <v>9</v>
      </c>
      <c r="I21" s="122">
        <v>6</v>
      </c>
      <c r="J21" s="122">
        <v>12</v>
      </c>
      <c r="K21" s="122">
        <v>12</v>
      </c>
      <c r="L21" s="122">
        <v>9</v>
      </c>
      <c r="M21" s="122">
        <v>9</v>
      </c>
      <c r="N21" s="122">
        <v>6</v>
      </c>
      <c r="O21" s="122">
        <v>9</v>
      </c>
      <c r="P21" s="122">
        <v>3</v>
      </c>
      <c r="Q21" s="133"/>
      <c r="R21" s="134">
        <f t="shared" si="0"/>
        <v>108</v>
      </c>
      <c r="S21" s="321">
        <f>IF(D21="",0,(SUM(R21+R22)))</f>
        <v>207</v>
      </c>
      <c r="T21" s="319">
        <v>10</v>
      </c>
      <c r="U21" s="135">
        <f t="shared" si="1"/>
        <v>42</v>
      </c>
      <c r="V21" s="136" t="s">
        <v>30</v>
      </c>
    </row>
    <row r="22" spans="1:22" ht="17.25" customHeight="1" thickBot="1">
      <c r="A22" s="314"/>
      <c r="B22" s="316"/>
      <c r="C22" s="318"/>
      <c r="D22" s="142">
        <v>270</v>
      </c>
      <c r="E22" s="144" t="s">
        <v>24</v>
      </c>
      <c r="F22" s="130">
        <v>15</v>
      </c>
      <c r="G22" s="130">
        <v>15</v>
      </c>
      <c r="H22" s="130">
        <v>12</v>
      </c>
      <c r="I22" s="130">
        <v>6</v>
      </c>
      <c r="J22" s="130">
        <v>0</v>
      </c>
      <c r="K22" s="130">
        <v>12</v>
      </c>
      <c r="L22" s="130">
        <v>9</v>
      </c>
      <c r="M22" s="130">
        <v>9</v>
      </c>
      <c r="N22" s="130">
        <v>9</v>
      </c>
      <c r="O22" s="130">
        <v>9</v>
      </c>
      <c r="P22" s="130">
        <v>3</v>
      </c>
      <c r="Q22" s="137"/>
      <c r="R22" s="138">
        <f t="shared" si="0"/>
        <v>99</v>
      </c>
      <c r="S22" s="322"/>
      <c r="T22" s="320"/>
      <c r="U22" s="139">
        <f t="shared" si="1"/>
        <v>42</v>
      </c>
      <c r="V22" s="140">
        <f>SUM(U21:U22)</f>
        <v>84</v>
      </c>
    </row>
    <row r="23" spans="1:22" ht="17.25" customHeight="1">
      <c r="A23" s="313">
        <v>1</v>
      </c>
      <c r="B23" s="315" t="s">
        <v>99</v>
      </c>
      <c r="C23" s="317" t="s">
        <v>100</v>
      </c>
      <c r="D23" s="141">
        <v>45</v>
      </c>
      <c r="E23" s="143" t="s">
        <v>23</v>
      </c>
      <c r="F23" s="122">
        <v>18</v>
      </c>
      <c r="G23" s="122">
        <v>12</v>
      </c>
      <c r="H23" s="122">
        <v>9</v>
      </c>
      <c r="I23" s="122">
        <v>9</v>
      </c>
      <c r="J23" s="122">
        <v>9</v>
      </c>
      <c r="K23" s="122">
        <v>9</v>
      </c>
      <c r="L23" s="122">
        <v>9</v>
      </c>
      <c r="M23" s="122">
        <v>6</v>
      </c>
      <c r="N23" s="122">
        <v>6</v>
      </c>
      <c r="O23" s="122">
        <v>12</v>
      </c>
      <c r="P23" s="122">
        <v>3</v>
      </c>
      <c r="Q23" s="133"/>
      <c r="R23" s="134">
        <f t="shared" si="0"/>
        <v>102</v>
      </c>
      <c r="S23" s="321">
        <f>IF(D23="",0,(SUM(R23+R24)))</f>
        <v>207</v>
      </c>
      <c r="T23" s="319">
        <v>11</v>
      </c>
      <c r="U23" s="135">
        <f t="shared" si="1"/>
        <v>39</v>
      </c>
      <c r="V23" s="136" t="s">
        <v>30</v>
      </c>
    </row>
    <row r="24" spans="1:22" ht="17.25" customHeight="1" thickBot="1">
      <c r="A24" s="314"/>
      <c r="B24" s="316"/>
      <c r="C24" s="318"/>
      <c r="D24" s="142">
        <v>82</v>
      </c>
      <c r="E24" s="144" t="s">
        <v>24</v>
      </c>
      <c r="F24" s="130">
        <v>18</v>
      </c>
      <c r="G24" s="130">
        <v>15</v>
      </c>
      <c r="H24" s="130">
        <v>9</v>
      </c>
      <c r="I24" s="130">
        <v>9</v>
      </c>
      <c r="J24" s="130">
        <v>9</v>
      </c>
      <c r="K24" s="130">
        <v>9</v>
      </c>
      <c r="L24" s="130">
        <v>6</v>
      </c>
      <c r="M24" s="130">
        <v>6</v>
      </c>
      <c r="N24" s="130">
        <v>9</v>
      </c>
      <c r="O24" s="130">
        <v>12</v>
      </c>
      <c r="P24" s="130">
        <v>3</v>
      </c>
      <c r="Q24" s="137"/>
      <c r="R24" s="138">
        <f t="shared" si="0"/>
        <v>105</v>
      </c>
      <c r="S24" s="322"/>
      <c r="T24" s="320"/>
      <c r="U24" s="139">
        <f t="shared" si="1"/>
        <v>42</v>
      </c>
      <c r="V24" s="140">
        <f>SUM(U23:U24)</f>
        <v>81</v>
      </c>
    </row>
    <row r="25" spans="1:22" ht="17.25" customHeight="1">
      <c r="A25" s="313" t="s">
        <v>152</v>
      </c>
      <c r="B25" s="315" t="s">
        <v>80</v>
      </c>
      <c r="C25" s="317" t="s">
        <v>104</v>
      </c>
      <c r="D25" s="141">
        <v>3</v>
      </c>
      <c r="E25" s="143" t="s">
        <v>23</v>
      </c>
      <c r="F25" s="122">
        <v>15</v>
      </c>
      <c r="G25" s="122">
        <v>9</v>
      </c>
      <c r="H25" s="122">
        <v>6</v>
      </c>
      <c r="I25" s="122">
        <v>9</v>
      </c>
      <c r="J25" s="122">
        <v>9</v>
      </c>
      <c r="K25" s="122">
        <v>15</v>
      </c>
      <c r="L25" s="122">
        <v>9</v>
      </c>
      <c r="M25" s="122">
        <v>9</v>
      </c>
      <c r="N25" s="122">
        <v>9</v>
      </c>
      <c r="O25" s="122">
        <v>9</v>
      </c>
      <c r="P25" s="122">
        <v>3</v>
      </c>
      <c r="Q25" s="133"/>
      <c r="R25" s="134">
        <f t="shared" si="0"/>
        <v>102</v>
      </c>
      <c r="S25" s="321">
        <f>IF(D25="",0,(SUM(R25+R26)))</f>
        <v>204</v>
      </c>
      <c r="T25" s="319">
        <v>12</v>
      </c>
      <c r="U25" s="135">
        <f t="shared" si="1"/>
        <v>30</v>
      </c>
      <c r="V25" s="136" t="s">
        <v>30</v>
      </c>
    </row>
    <row r="26" spans="1:22" ht="17.25" customHeight="1" thickBot="1">
      <c r="A26" s="314"/>
      <c r="B26" s="316"/>
      <c r="C26" s="318"/>
      <c r="D26" s="142">
        <v>2</v>
      </c>
      <c r="E26" s="144" t="s">
        <v>24</v>
      </c>
      <c r="F26" s="130">
        <v>18</v>
      </c>
      <c r="G26" s="130">
        <v>9</v>
      </c>
      <c r="H26" s="130">
        <v>6</v>
      </c>
      <c r="I26" s="130">
        <v>9</v>
      </c>
      <c r="J26" s="130">
        <v>9</v>
      </c>
      <c r="K26" s="130">
        <v>15</v>
      </c>
      <c r="L26" s="130">
        <v>9</v>
      </c>
      <c r="M26" s="130">
        <v>9</v>
      </c>
      <c r="N26" s="130">
        <v>6</v>
      </c>
      <c r="O26" s="130">
        <v>9</v>
      </c>
      <c r="P26" s="130">
        <v>3</v>
      </c>
      <c r="Q26" s="137"/>
      <c r="R26" s="138">
        <f t="shared" si="0"/>
        <v>102</v>
      </c>
      <c r="S26" s="322"/>
      <c r="T26" s="320"/>
      <c r="U26" s="139">
        <f t="shared" si="1"/>
        <v>33</v>
      </c>
      <c r="V26" s="140">
        <f>SUM(U25:U26)</f>
        <v>63</v>
      </c>
    </row>
    <row r="27" spans="1:22" ht="17.25" customHeight="1">
      <c r="A27" s="313">
        <v>10</v>
      </c>
      <c r="B27" s="315" t="s">
        <v>81</v>
      </c>
      <c r="C27" s="317" t="s">
        <v>82</v>
      </c>
      <c r="D27" s="141">
        <v>204</v>
      </c>
      <c r="E27" s="143" t="s">
        <v>23</v>
      </c>
      <c r="F27" s="122">
        <v>0</v>
      </c>
      <c r="G27" s="122">
        <v>12</v>
      </c>
      <c r="H27" s="122">
        <v>6</v>
      </c>
      <c r="I27" s="122">
        <v>6</v>
      </c>
      <c r="J27" s="122">
        <v>0</v>
      </c>
      <c r="K27" s="122">
        <v>15</v>
      </c>
      <c r="L27" s="122">
        <v>9</v>
      </c>
      <c r="M27" s="122">
        <v>9</v>
      </c>
      <c r="N27" s="122">
        <v>6</v>
      </c>
      <c r="O27" s="122">
        <v>9</v>
      </c>
      <c r="P27" s="122"/>
      <c r="Q27" s="133"/>
      <c r="R27" s="134">
        <f t="shared" si="0"/>
        <v>72</v>
      </c>
      <c r="S27" s="321">
        <f>IF(D27="",0,(SUM(R27+R28)))</f>
        <v>201</v>
      </c>
      <c r="T27" s="319">
        <v>13</v>
      </c>
      <c r="U27" s="135">
        <f t="shared" si="1"/>
        <v>18</v>
      </c>
      <c r="V27" s="136" t="s">
        <v>30</v>
      </c>
    </row>
    <row r="28" spans="1:22" ht="17.25" customHeight="1" thickBot="1">
      <c r="A28" s="314"/>
      <c r="B28" s="316"/>
      <c r="C28" s="318"/>
      <c r="D28" s="142">
        <v>208</v>
      </c>
      <c r="E28" s="144" t="s">
        <v>24</v>
      </c>
      <c r="F28" s="130">
        <v>24</v>
      </c>
      <c r="G28" s="130">
        <v>15</v>
      </c>
      <c r="H28" s="130">
        <v>12</v>
      </c>
      <c r="I28" s="130">
        <v>9</v>
      </c>
      <c r="J28" s="130">
        <v>12</v>
      </c>
      <c r="K28" s="130">
        <v>12</v>
      </c>
      <c r="L28" s="130">
        <v>9</v>
      </c>
      <c r="M28" s="130">
        <v>9</v>
      </c>
      <c r="N28" s="130">
        <v>9</v>
      </c>
      <c r="O28" s="130">
        <v>12</v>
      </c>
      <c r="P28" s="130">
        <v>6</v>
      </c>
      <c r="Q28" s="137"/>
      <c r="R28" s="138">
        <f t="shared" si="0"/>
        <v>129</v>
      </c>
      <c r="S28" s="322"/>
      <c r="T28" s="320"/>
      <c r="U28" s="139">
        <f t="shared" si="1"/>
        <v>51</v>
      </c>
      <c r="V28" s="140">
        <f>SUM(U27:U28)</f>
        <v>69</v>
      </c>
    </row>
    <row r="29" spans="1:22" ht="17.25" customHeight="1">
      <c r="A29" s="313" t="s">
        <v>151</v>
      </c>
      <c r="B29" s="315" t="s">
        <v>146</v>
      </c>
      <c r="C29" s="317" t="s">
        <v>147</v>
      </c>
      <c r="D29" s="141">
        <v>191</v>
      </c>
      <c r="E29" s="143" t="s">
        <v>23</v>
      </c>
      <c r="F29" s="122">
        <v>18</v>
      </c>
      <c r="G29" s="122">
        <v>12</v>
      </c>
      <c r="H29" s="122">
        <v>6</v>
      </c>
      <c r="I29" s="122">
        <v>9</v>
      </c>
      <c r="J29" s="122">
        <v>0</v>
      </c>
      <c r="K29" s="122">
        <v>12</v>
      </c>
      <c r="L29" s="122">
        <v>9</v>
      </c>
      <c r="M29" s="122">
        <v>9</v>
      </c>
      <c r="N29" s="122">
        <v>9</v>
      </c>
      <c r="O29" s="122">
        <v>12</v>
      </c>
      <c r="P29" s="122"/>
      <c r="Q29" s="133"/>
      <c r="R29" s="134">
        <f t="shared" si="0"/>
        <v>96</v>
      </c>
      <c r="S29" s="321">
        <f>IF(D29="",0,(SUM(R29+R30)))</f>
        <v>198</v>
      </c>
      <c r="T29" s="319">
        <v>14</v>
      </c>
      <c r="U29" s="135">
        <f t="shared" si="1"/>
        <v>36</v>
      </c>
      <c r="V29" s="136" t="s">
        <v>30</v>
      </c>
    </row>
    <row r="30" spans="1:22" ht="17.25" customHeight="1" thickBot="1">
      <c r="A30" s="314"/>
      <c r="B30" s="316"/>
      <c r="C30" s="318"/>
      <c r="D30" s="142">
        <v>151</v>
      </c>
      <c r="E30" s="144" t="s">
        <v>24</v>
      </c>
      <c r="F30" s="130">
        <v>21</v>
      </c>
      <c r="G30" s="130">
        <v>12</v>
      </c>
      <c r="H30" s="130">
        <v>6</v>
      </c>
      <c r="I30" s="130">
        <v>9</v>
      </c>
      <c r="J30" s="130">
        <v>0</v>
      </c>
      <c r="K30" s="130">
        <v>12</v>
      </c>
      <c r="L30" s="130">
        <v>9</v>
      </c>
      <c r="M30" s="130">
        <v>9</v>
      </c>
      <c r="N30" s="130">
        <v>9</v>
      </c>
      <c r="O30" s="130">
        <v>12</v>
      </c>
      <c r="P30" s="130">
        <v>3</v>
      </c>
      <c r="Q30" s="137"/>
      <c r="R30" s="138">
        <f t="shared" si="0"/>
        <v>102</v>
      </c>
      <c r="S30" s="322"/>
      <c r="T30" s="320"/>
      <c r="U30" s="139">
        <f t="shared" si="1"/>
        <v>39</v>
      </c>
      <c r="V30" s="140">
        <f>SUM(U29:U30)</f>
        <v>75</v>
      </c>
    </row>
    <row r="31" spans="1:22" ht="17.25" customHeight="1">
      <c r="A31" s="313">
        <v>1</v>
      </c>
      <c r="B31" s="315" t="s">
        <v>99</v>
      </c>
      <c r="C31" s="317" t="s">
        <v>100</v>
      </c>
      <c r="D31" s="141">
        <v>137</v>
      </c>
      <c r="E31" s="143" t="s">
        <v>23</v>
      </c>
      <c r="F31" s="122">
        <v>18</v>
      </c>
      <c r="G31" s="122">
        <v>12</v>
      </c>
      <c r="H31" s="122">
        <v>6</v>
      </c>
      <c r="I31" s="122">
        <v>9</v>
      </c>
      <c r="J31" s="122">
        <v>9</v>
      </c>
      <c r="K31" s="122">
        <v>9</v>
      </c>
      <c r="L31" s="122">
        <v>9</v>
      </c>
      <c r="M31" s="122">
        <v>9</v>
      </c>
      <c r="N31" s="122">
        <v>6</v>
      </c>
      <c r="O31" s="122">
        <v>12</v>
      </c>
      <c r="P31" s="122">
        <v>3</v>
      </c>
      <c r="Q31" s="133"/>
      <c r="R31" s="134">
        <f t="shared" si="0"/>
        <v>102</v>
      </c>
      <c r="S31" s="321">
        <f>IF(D31="",0,(SUM(R31+R32)))</f>
        <v>198</v>
      </c>
      <c r="T31" s="319">
        <v>15</v>
      </c>
      <c r="U31" s="135">
        <f t="shared" si="1"/>
        <v>36</v>
      </c>
      <c r="V31" s="136" t="s">
        <v>30</v>
      </c>
    </row>
    <row r="32" spans="1:22" ht="17.25" customHeight="1" thickBot="1">
      <c r="A32" s="314"/>
      <c r="B32" s="316"/>
      <c r="C32" s="318"/>
      <c r="D32" s="142">
        <v>132</v>
      </c>
      <c r="E32" s="144" t="s">
        <v>24</v>
      </c>
      <c r="F32" s="130">
        <v>21</v>
      </c>
      <c r="G32" s="130">
        <v>15</v>
      </c>
      <c r="H32" s="130">
        <v>6</v>
      </c>
      <c r="I32" s="130">
        <v>6</v>
      </c>
      <c r="J32" s="130"/>
      <c r="K32" s="130">
        <v>9</v>
      </c>
      <c r="L32" s="130">
        <v>9</v>
      </c>
      <c r="M32" s="130">
        <v>9</v>
      </c>
      <c r="N32" s="130">
        <v>9</v>
      </c>
      <c r="O32" s="130">
        <v>12</v>
      </c>
      <c r="P32" s="130"/>
      <c r="Q32" s="137"/>
      <c r="R32" s="138">
        <f t="shared" si="0"/>
        <v>96</v>
      </c>
      <c r="S32" s="322"/>
      <c r="T32" s="320"/>
      <c r="U32" s="139">
        <f t="shared" si="1"/>
        <v>42</v>
      </c>
      <c r="V32" s="140">
        <f>SUM(U31:U32)</f>
        <v>78</v>
      </c>
    </row>
    <row r="33" spans="1:22" ht="17.25" customHeight="1">
      <c r="A33" s="313">
        <v>5</v>
      </c>
      <c r="B33" s="315" t="s">
        <v>79</v>
      </c>
      <c r="C33" s="317" t="s">
        <v>94</v>
      </c>
      <c r="D33" s="141">
        <v>111</v>
      </c>
      <c r="E33" s="143" t="s">
        <v>23</v>
      </c>
      <c r="F33" s="122">
        <v>15</v>
      </c>
      <c r="G33" s="122">
        <v>12</v>
      </c>
      <c r="H33" s="122">
        <v>9</v>
      </c>
      <c r="I33" s="122">
        <v>9</v>
      </c>
      <c r="J33" s="122">
        <v>12</v>
      </c>
      <c r="K33" s="122">
        <v>12</v>
      </c>
      <c r="L33" s="122">
        <v>12</v>
      </c>
      <c r="M33" s="122">
        <v>9</v>
      </c>
      <c r="N33" s="122">
        <v>9</v>
      </c>
      <c r="O33" s="122">
        <v>9</v>
      </c>
      <c r="P33" s="122">
        <v>3</v>
      </c>
      <c r="Q33" s="133"/>
      <c r="R33" s="134">
        <f t="shared" si="0"/>
        <v>111</v>
      </c>
      <c r="S33" s="321">
        <f>IF(D33="",0,(SUM(R33+R34)))</f>
        <v>198</v>
      </c>
      <c r="T33" s="319">
        <v>16</v>
      </c>
      <c r="U33" s="135">
        <f t="shared" si="1"/>
        <v>36</v>
      </c>
      <c r="V33" s="136" t="s">
        <v>30</v>
      </c>
    </row>
    <row r="34" spans="1:22" ht="17.25" customHeight="1" thickBot="1">
      <c r="A34" s="314"/>
      <c r="B34" s="316"/>
      <c r="C34" s="318"/>
      <c r="D34" s="142">
        <v>106</v>
      </c>
      <c r="E34" s="144" t="s">
        <v>24</v>
      </c>
      <c r="F34" s="130">
        <v>12</v>
      </c>
      <c r="G34" s="130">
        <v>9</v>
      </c>
      <c r="H34" s="130">
        <v>0</v>
      </c>
      <c r="I34" s="130">
        <v>9</v>
      </c>
      <c r="J34" s="130">
        <v>12</v>
      </c>
      <c r="K34" s="130">
        <v>12</v>
      </c>
      <c r="L34" s="130">
        <v>12</v>
      </c>
      <c r="M34" s="130">
        <v>6</v>
      </c>
      <c r="N34" s="130">
        <v>9</v>
      </c>
      <c r="O34" s="130">
        <v>6</v>
      </c>
      <c r="P34" s="130"/>
      <c r="Q34" s="137"/>
      <c r="R34" s="138">
        <f t="shared" si="0"/>
        <v>87</v>
      </c>
      <c r="S34" s="322"/>
      <c r="T34" s="320"/>
      <c r="U34" s="139">
        <f t="shared" si="1"/>
        <v>21</v>
      </c>
      <c r="V34" s="140">
        <f>SUM(U33:U34)</f>
        <v>57</v>
      </c>
    </row>
    <row r="35" spans="1:22" ht="17.25" customHeight="1">
      <c r="A35" s="313" t="s">
        <v>151</v>
      </c>
      <c r="B35" s="315" t="s">
        <v>146</v>
      </c>
      <c r="C35" s="317" t="s">
        <v>147</v>
      </c>
      <c r="D35" s="141">
        <v>193</v>
      </c>
      <c r="E35" s="143" t="s">
        <v>23</v>
      </c>
      <c r="F35" s="122">
        <v>21</v>
      </c>
      <c r="G35" s="122">
        <v>12</v>
      </c>
      <c r="H35" s="122">
        <v>6</v>
      </c>
      <c r="I35" s="122">
        <v>6</v>
      </c>
      <c r="J35" s="122">
        <v>0</v>
      </c>
      <c r="K35" s="122">
        <v>12</v>
      </c>
      <c r="L35" s="122">
        <v>9</v>
      </c>
      <c r="M35" s="122">
        <v>9</v>
      </c>
      <c r="N35" s="122">
        <v>9</v>
      </c>
      <c r="O35" s="122">
        <v>12</v>
      </c>
      <c r="P35" s="122">
        <v>3</v>
      </c>
      <c r="Q35" s="133"/>
      <c r="R35" s="134">
        <f aca="true" t="shared" si="2" ref="R35:R66">IF(D35="","",SUM(F35:P35)-(Q35))</f>
        <v>99</v>
      </c>
      <c r="S35" s="321">
        <f>IF(D35="",0,(SUM(R35+R36)))</f>
        <v>195</v>
      </c>
      <c r="T35" s="319">
        <v>17</v>
      </c>
      <c r="U35" s="135">
        <f aca="true" t="shared" si="3" ref="U35:U66">SUM(F35:H35)</f>
        <v>39</v>
      </c>
      <c r="V35" s="136" t="s">
        <v>30</v>
      </c>
    </row>
    <row r="36" spans="1:22" ht="17.25" customHeight="1" thickBot="1">
      <c r="A36" s="314"/>
      <c r="B36" s="316"/>
      <c r="C36" s="318"/>
      <c r="D36" s="142">
        <v>194</v>
      </c>
      <c r="E36" s="144" t="s">
        <v>24</v>
      </c>
      <c r="F36" s="130">
        <v>21</v>
      </c>
      <c r="G36" s="130">
        <v>9</v>
      </c>
      <c r="H36" s="130">
        <v>6</v>
      </c>
      <c r="I36" s="130">
        <v>9</v>
      </c>
      <c r="J36" s="130">
        <v>0</v>
      </c>
      <c r="K36" s="130">
        <v>12</v>
      </c>
      <c r="L36" s="130">
        <v>9</v>
      </c>
      <c r="M36" s="130">
        <v>6</v>
      </c>
      <c r="N36" s="130">
        <v>9</v>
      </c>
      <c r="O36" s="130">
        <v>12</v>
      </c>
      <c r="P36" s="130">
        <v>3</v>
      </c>
      <c r="Q36" s="137"/>
      <c r="R36" s="138">
        <f t="shared" si="2"/>
        <v>96</v>
      </c>
      <c r="S36" s="322"/>
      <c r="T36" s="320"/>
      <c r="U36" s="139">
        <f t="shared" si="3"/>
        <v>36</v>
      </c>
      <c r="V36" s="140">
        <f>SUM(U35:U36)</f>
        <v>75</v>
      </c>
    </row>
    <row r="37" spans="1:22" ht="17.25" customHeight="1">
      <c r="A37" s="313">
        <v>3</v>
      </c>
      <c r="B37" s="315" t="s">
        <v>83</v>
      </c>
      <c r="C37" s="317" t="s">
        <v>84</v>
      </c>
      <c r="D37" s="141">
        <v>10</v>
      </c>
      <c r="E37" s="143" t="s">
        <v>23</v>
      </c>
      <c r="F37" s="122">
        <v>15</v>
      </c>
      <c r="G37" s="122">
        <v>15</v>
      </c>
      <c r="H37" s="122">
        <v>9</v>
      </c>
      <c r="I37" s="122">
        <v>6</v>
      </c>
      <c r="J37" s="122">
        <v>0</v>
      </c>
      <c r="K37" s="122">
        <v>15</v>
      </c>
      <c r="L37" s="122">
        <v>6</v>
      </c>
      <c r="M37" s="122">
        <v>9</v>
      </c>
      <c r="N37" s="122">
        <v>6</v>
      </c>
      <c r="O37" s="122">
        <v>6</v>
      </c>
      <c r="P37" s="122"/>
      <c r="Q37" s="133"/>
      <c r="R37" s="134">
        <f t="shared" si="2"/>
        <v>87</v>
      </c>
      <c r="S37" s="321">
        <f>IF(D37="",0,(SUM(R37+R38)))</f>
        <v>195</v>
      </c>
      <c r="T37" s="319">
        <v>18</v>
      </c>
      <c r="U37" s="135">
        <f t="shared" si="3"/>
        <v>39</v>
      </c>
      <c r="V37" s="136" t="s">
        <v>30</v>
      </c>
    </row>
    <row r="38" spans="1:22" ht="17.25" customHeight="1" thickBot="1">
      <c r="A38" s="314"/>
      <c r="B38" s="316"/>
      <c r="C38" s="318"/>
      <c r="D38" s="142">
        <v>19</v>
      </c>
      <c r="E38" s="144" t="s">
        <v>24</v>
      </c>
      <c r="F38" s="130">
        <v>21</v>
      </c>
      <c r="G38" s="130">
        <v>15</v>
      </c>
      <c r="H38" s="130">
        <v>9</v>
      </c>
      <c r="I38" s="130">
        <v>9</v>
      </c>
      <c r="J38" s="130">
        <v>0</v>
      </c>
      <c r="K38" s="130">
        <v>15</v>
      </c>
      <c r="L38" s="130">
        <v>9</v>
      </c>
      <c r="M38" s="130">
        <v>9</v>
      </c>
      <c r="N38" s="130">
        <v>9</v>
      </c>
      <c r="O38" s="130">
        <v>12</v>
      </c>
      <c r="P38" s="130"/>
      <c r="Q38" s="137"/>
      <c r="R38" s="138">
        <f t="shared" si="2"/>
        <v>108</v>
      </c>
      <c r="S38" s="322"/>
      <c r="T38" s="320"/>
      <c r="U38" s="139">
        <f t="shared" si="3"/>
        <v>45</v>
      </c>
      <c r="V38" s="140">
        <f>SUM(U37:U38)</f>
        <v>84</v>
      </c>
    </row>
    <row r="39" spans="1:22" ht="17.25" customHeight="1">
      <c r="A39" s="313">
        <v>11</v>
      </c>
      <c r="B39" s="315" t="s">
        <v>80</v>
      </c>
      <c r="C39" s="317" t="s">
        <v>104</v>
      </c>
      <c r="D39" s="141">
        <v>7</v>
      </c>
      <c r="E39" s="143" t="s">
        <v>23</v>
      </c>
      <c r="F39" s="122">
        <v>15</v>
      </c>
      <c r="G39" s="122">
        <v>9</v>
      </c>
      <c r="H39" s="122">
        <v>6</v>
      </c>
      <c r="I39" s="122">
        <v>9</v>
      </c>
      <c r="J39" s="122">
        <v>12</v>
      </c>
      <c r="K39" s="122">
        <v>12</v>
      </c>
      <c r="L39" s="122">
        <v>9</v>
      </c>
      <c r="M39" s="122">
        <v>6</v>
      </c>
      <c r="N39" s="122">
        <v>9</v>
      </c>
      <c r="O39" s="122">
        <v>9</v>
      </c>
      <c r="P39" s="122">
        <v>3</v>
      </c>
      <c r="Q39" s="133"/>
      <c r="R39" s="134">
        <f t="shared" si="2"/>
        <v>99</v>
      </c>
      <c r="S39" s="321">
        <f>IF(D39="",0,(SUM(R39+R40)))</f>
        <v>189</v>
      </c>
      <c r="T39" s="319">
        <v>19</v>
      </c>
      <c r="U39" s="135">
        <f t="shared" si="3"/>
        <v>30</v>
      </c>
      <c r="V39" s="136" t="s">
        <v>30</v>
      </c>
    </row>
    <row r="40" spans="1:22" ht="17.25" customHeight="1" thickBot="1">
      <c r="A40" s="314"/>
      <c r="B40" s="316"/>
      <c r="C40" s="318"/>
      <c r="D40" s="142">
        <v>63</v>
      </c>
      <c r="E40" s="144" t="s">
        <v>24</v>
      </c>
      <c r="F40" s="130">
        <v>12</v>
      </c>
      <c r="G40" s="130">
        <v>9</v>
      </c>
      <c r="H40" s="130">
        <v>6</v>
      </c>
      <c r="I40" s="130">
        <v>6</v>
      </c>
      <c r="J40" s="130">
        <v>12</v>
      </c>
      <c r="K40" s="130">
        <v>12</v>
      </c>
      <c r="L40" s="130">
        <v>9</v>
      </c>
      <c r="M40" s="130">
        <v>6</v>
      </c>
      <c r="N40" s="130">
        <v>9</v>
      </c>
      <c r="O40" s="130">
        <v>9</v>
      </c>
      <c r="P40" s="130"/>
      <c r="Q40" s="137"/>
      <c r="R40" s="138">
        <f t="shared" si="2"/>
        <v>90</v>
      </c>
      <c r="S40" s="322"/>
      <c r="T40" s="320"/>
      <c r="U40" s="139">
        <f t="shared" si="3"/>
        <v>27</v>
      </c>
      <c r="V40" s="140">
        <f>SUM(U39:U40)</f>
        <v>57</v>
      </c>
    </row>
    <row r="41" spans="1:22" ht="17.25" customHeight="1">
      <c r="A41" s="313">
        <v>3</v>
      </c>
      <c r="B41" s="315" t="s">
        <v>83</v>
      </c>
      <c r="C41" s="317" t="s">
        <v>84</v>
      </c>
      <c r="D41" s="141">
        <v>26</v>
      </c>
      <c r="E41" s="143" t="s">
        <v>23</v>
      </c>
      <c r="F41" s="122">
        <v>18</v>
      </c>
      <c r="G41" s="122">
        <v>15</v>
      </c>
      <c r="H41" s="122">
        <v>0</v>
      </c>
      <c r="I41" s="122">
        <v>9</v>
      </c>
      <c r="J41" s="122">
        <v>0</v>
      </c>
      <c r="K41" s="122">
        <v>15</v>
      </c>
      <c r="L41" s="122">
        <v>6</v>
      </c>
      <c r="M41" s="122">
        <v>9</v>
      </c>
      <c r="N41" s="122">
        <v>6</v>
      </c>
      <c r="O41" s="122">
        <v>9</v>
      </c>
      <c r="P41" s="122"/>
      <c r="Q41" s="133"/>
      <c r="R41" s="134">
        <f t="shared" si="2"/>
        <v>87</v>
      </c>
      <c r="S41" s="321">
        <f>IF(D41="",0,(SUM(R41+R42)))</f>
        <v>183</v>
      </c>
      <c r="T41" s="319">
        <v>20</v>
      </c>
      <c r="U41" s="135">
        <f t="shared" si="3"/>
        <v>33</v>
      </c>
      <c r="V41" s="136" t="s">
        <v>30</v>
      </c>
    </row>
    <row r="42" spans="1:22" ht="17.25" customHeight="1" thickBot="1">
      <c r="A42" s="314"/>
      <c r="B42" s="316"/>
      <c r="C42" s="318"/>
      <c r="D42" s="142">
        <v>37</v>
      </c>
      <c r="E42" s="144" t="s">
        <v>24</v>
      </c>
      <c r="F42" s="130">
        <v>21</v>
      </c>
      <c r="G42" s="130">
        <v>15</v>
      </c>
      <c r="H42" s="130">
        <v>6</v>
      </c>
      <c r="I42" s="130">
        <v>6</v>
      </c>
      <c r="J42" s="130">
        <v>0</v>
      </c>
      <c r="K42" s="130">
        <v>15</v>
      </c>
      <c r="L42" s="130">
        <v>9</v>
      </c>
      <c r="M42" s="130">
        <v>9</v>
      </c>
      <c r="N42" s="130">
        <v>6</v>
      </c>
      <c r="O42" s="130">
        <v>9</v>
      </c>
      <c r="P42" s="130"/>
      <c r="Q42" s="137"/>
      <c r="R42" s="138">
        <f t="shared" si="2"/>
        <v>96</v>
      </c>
      <c r="S42" s="322"/>
      <c r="T42" s="320"/>
      <c r="U42" s="139">
        <f t="shared" si="3"/>
        <v>42</v>
      </c>
      <c r="V42" s="140">
        <f>SUM(U41:U42)</f>
        <v>75</v>
      </c>
    </row>
    <row r="43" spans="1:22" ht="17.25" customHeight="1">
      <c r="A43" s="313">
        <v>2</v>
      </c>
      <c r="B43" s="315" t="s">
        <v>83</v>
      </c>
      <c r="C43" s="317" t="s">
        <v>84</v>
      </c>
      <c r="D43" s="141">
        <v>91</v>
      </c>
      <c r="E43" s="143" t="s">
        <v>23</v>
      </c>
      <c r="F43" s="122">
        <v>15</v>
      </c>
      <c r="G43" s="122">
        <v>9</v>
      </c>
      <c r="H43" s="122">
        <v>0</v>
      </c>
      <c r="I43" s="122">
        <v>9</v>
      </c>
      <c r="J43" s="122">
        <v>0</v>
      </c>
      <c r="K43" s="122">
        <v>15</v>
      </c>
      <c r="L43" s="122">
        <v>9</v>
      </c>
      <c r="M43" s="122">
        <v>9</v>
      </c>
      <c r="N43" s="122">
        <v>9</v>
      </c>
      <c r="O43" s="122">
        <v>12</v>
      </c>
      <c r="P43" s="122"/>
      <c r="Q43" s="133"/>
      <c r="R43" s="134">
        <f t="shared" si="2"/>
        <v>87</v>
      </c>
      <c r="S43" s="321">
        <f>IF(D43="",0,(SUM(R43+R44)))</f>
        <v>183</v>
      </c>
      <c r="T43" s="319">
        <v>21</v>
      </c>
      <c r="U43" s="135">
        <f t="shared" si="3"/>
        <v>24</v>
      </c>
      <c r="V43" s="136" t="s">
        <v>30</v>
      </c>
    </row>
    <row r="44" spans="1:22" ht="17.25" customHeight="1" thickBot="1">
      <c r="A44" s="314"/>
      <c r="B44" s="316"/>
      <c r="C44" s="318"/>
      <c r="D44" s="142">
        <v>97</v>
      </c>
      <c r="E44" s="144" t="s">
        <v>24</v>
      </c>
      <c r="F44" s="130">
        <v>18</v>
      </c>
      <c r="G44" s="130">
        <v>12</v>
      </c>
      <c r="H44" s="130">
        <v>6</v>
      </c>
      <c r="I44" s="130">
        <v>9</v>
      </c>
      <c r="J44" s="130">
        <v>0</v>
      </c>
      <c r="K44" s="130">
        <v>15</v>
      </c>
      <c r="L44" s="130">
        <v>6</v>
      </c>
      <c r="M44" s="130">
        <v>9</v>
      </c>
      <c r="N44" s="130">
        <v>9</v>
      </c>
      <c r="O44" s="130">
        <v>12</v>
      </c>
      <c r="P44" s="130"/>
      <c r="Q44" s="137"/>
      <c r="R44" s="138">
        <f t="shared" si="2"/>
        <v>96</v>
      </c>
      <c r="S44" s="322"/>
      <c r="T44" s="320"/>
      <c r="U44" s="139">
        <f t="shared" si="3"/>
        <v>36</v>
      </c>
      <c r="V44" s="140">
        <f>SUM(U43:U44)</f>
        <v>60</v>
      </c>
    </row>
    <row r="45" spans="1:22" ht="17.25" customHeight="1">
      <c r="A45" s="313">
        <v>7</v>
      </c>
      <c r="B45" s="315" t="s">
        <v>86</v>
      </c>
      <c r="C45" s="317" t="s">
        <v>87</v>
      </c>
      <c r="D45" s="141">
        <v>294</v>
      </c>
      <c r="E45" s="143" t="s">
        <v>23</v>
      </c>
      <c r="F45" s="122">
        <v>12</v>
      </c>
      <c r="G45" s="122">
        <v>0</v>
      </c>
      <c r="H45" s="122">
        <v>0</v>
      </c>
      <c r="I45" s="122">
        <v>0</v>
      </c>
      <c r="J45" s="122">
        <v>9</v>
      </c>
      <c r="K45" s="122">
        <v>15</v>
      </c>
      <c r="L45" s="122">
        <v>9</v>
      </c>
      <c r="M45" s="122">
        <v>6</v>
      </c>
      <c r="N45" s="122">
        <v>9</v>
      </c>
      <c r="O45" s="122">
        <v>12</v>
      </c>
      <c r="P45" s="122"/>
      <c r="Q45" s="133"/>
      <c r="R45" s="134">
        <f t="shared" si="2"/>
        <v>72</v>
      </c>
      <c r="S45" s="321">
        <f>IF(D45="",0,(SUM(R45+R46)))</f>
        <v>183</v>
      </c>
      <c r="T45" s="319">
        <v>22</v>
      </c>
      <c r="U45" s="135">
        <f t="shared" si="3"/>
        <v>12</v>
      </c>
      <c r="V45" s="136" t="s">
        <v>30</v>
      </c>
    </row>
    <row r="46" spans="1:22" ht="17.25" customHeight="1" thickBot="1">
      <c r="A46" s="314"/>
      <c r="B46" s="316"/>
      <c r="C46" s="318"/>
      <c r="D46" s="142">
        <v>328</v>
      </c>
      <c r="E46" s="144" t="s">
        <v>24</v>
      </c>
      <c r="F46" s="130">
        <v>18</v>
      </c>
      <c r="G46" s="130">
        <v>12</v>
      </c>
      <c r="H46" s="130">
        <v>9</v>
      </c>
      <c r="I46" s="130">
        <v>6</v>
      </c>
      <c r="J46" s="130">
        <v>9</v>
      </c>
      <c r="K46" s="130">
        <v>15</v>
      </c>
      <c r="L46" s="130">
        <v>9</v>
      </c>
      <c r="M46" s="130">
        <v>9</v>
      </c>
      <c r="N46" s="130">
        <v>9</v>
      </c>
      <c r="O46" s="130">
        <v>12</v>
      </c>
      <c r="P46" s="130">
        <v>3</v>
      </c>
      <c r="Q46" s="137"/>
      <c r="R46" s="138">
        <f t="shared" si="2"/>
        <v>111</v>
      </c>
      <c r="S46" s="322"/>
      <c r="T46" s="320"/>
      <c r="U46" s="139">
        <f t="shared" si="3"/>
        <v>39</v>
      </c>
      <c r="V46" s="140">
        <f>SUM(U45:U46)</f>
        <v>51</v>
      </c>
    </row>
    <row r="47" spans="1:22" ht="17.25" customHeight="1">
      <c r="A47" s="313">
        <v>18</v>
      </c>
      <c r="B47" s="315" t="s">
        <v>149</v>
      </c>
      <c r="C47" s="317" t="s">
        <v>150</v>
      </c>
      <c r="D47" s="141">
        <v>7</v>
      </c>
      <c r="E47" s="143" t="s">
        <v>23</v>
      </c>
      <c r="F47" s="122">
        <v>12</v>
      </c>
      <c r="G47" s="122">
        <v>9</v>
      </c>
      <c r="H47" s="122">
        <v>6</v>
      </c>
      <c r="I47" s="122">
        <v>6</v>
      </c>
      <c r="J47" s="122">
        <v>12</v>
      </c>
      <c r="K47" s="122">
        <v>12</v>
      </c>
      <c r="L47" s="122">
        <v>12</v>
      </c>
      <c r="M47" s="122">
        <v>6</v>
      </c>
      <c r="N47" s="122">
        <v>9</v>
      </c>
      <c r="O47" s="122">
        <v>9</v>
      </c>
      <c r="P47" s="122"/>
      <c r="Q47" s="133"/>
      <c r="R47" s="134">
        <f t="shared" si="2"/>
        <v>93</v>
      </c>
      <c r="S47" s="321">
        <f>IF(D47="",0,(SUM(R47+R48)))</f>
        <v>183</v>
      </c>
      <c r="T47" s="319">
        <v>23</v>
      </c>
      <c r="U47" s="135">
        <f t="shared" si="3"/>
        <v>27</v>
      </c>
      <c r="V47" s="136" t="s">
        <v>30</v>
      </c>
    </row>
    <row r="48" spans="1:22" ht="17.25" customHeight="1" thickBot="1">
      <c r="A48" s="314"/>
      <c r="B48" s="316"/>
      <c r="C48" s="318"/>
      <c r="D48" s="142">
        <v>13</v>
      </c>
      <c r="E48" s="144" t="s">
        <v>24</v>
      </c>
      <c r="F48" s="130">
        <v>15</v>
      </c>
      <c r="G48" s="130">
        <v>15</v>
      </c>
      <c r="H48" s="130">
        <v>6</v>
      </c>
      <c r="I48" s="130">
        <v>6</v>
      </c>
      <c r="J48" s="130">
        <v>9</v>
      </c>
      <c r="K48" s="130">
        <v>9</v>
      </c>
      <c r="L48" s="130">
        <v>9</v>
      </c>
      <c r="M48" s="130">
        <v>6</v>
      </c>
      <c r="N48" s="130">
        <v>9</v>
      </c>
      <c r="O48" s="130">
        <v>6</v>
      </c>
      <c r="P48" s="130"/>
      <c r="Q48" s="137"/>
      <c r="R48" s="138">
        <f t="shared" si="2"/>
        <v>90</v>
      </c>
      <c r="S48" s="322"/>
      <c r="T48" s="320"/>
      <c r="U48" s="139">
        <f t="shared" si="3"/>
        <v>36</v>
      </c>
      <c r="V48" s="140">
        <f>SUM(U47:U48)</f>
        <v>63</v>
      </c>
    </row>
    <row r="49" spans="1:22" ht="17.25" customHeight="1">
      <c r="A49" s="313">
        <v>8</v>
      </c>
      <c r="B49" s="315" t="s">
        <v>101</v>
      </c>
      <c r="C49" s="317" t="s">
        <v>102</v>
      </c>
      <c r="D49" s="141">
        <v>92</v>
      </c>
      <c r="E49" s="143" t="s">
        <v>23</v>
      </c>
      <c r="F49" s="122">
        <v>15</v>
      </c>
      <c r="G49" s="122">
        <v>12</v>
      </c>
      <c r="H49" s="122">
        <v>0</v>
      </c>
      <c r="I49" s="122">
        <v>9</v>
      </c>
      <c r="J49" s="122">
        <v>12</v>
      </c>
      <c r="K49" s="122">
        <v>12</v>
      </c>
      <c r="L49" s="122">
        <v>9</v>
      </c>
      <c r="M49" s="122">
        <v>9</v>
      </c>
      <c r="N49" s="122">
        <v>9</v>
      </c>
      <c r="O49" s="122">
        <v>9</v>
      </c>
      <c r="P49" s="122">
        <v>3</v>
      </c>
      <c r="Q49" s="133"/>
      <c r="R49" s="134">
        <f t="shared" si="2"/>
        <v>99</v>
      </c>
      <c r="S49" s="321">
        <f>IF(D49="",0,(SUM(R49+R50)))</f>
        <v>171</v>
      </c>
      <c r="T49" s="319">
        <v>24</v>
      </c>
      <c r="U49" s="135">
        <f t="shared" si="3"/>
        <v>27</v>
      </c>
      <c r="V49" s="136" t="s">
        <v>30</v>
      </c>
    </row>
    <row r="50" spans="1:22" ht="17.25" customHeight="1" thickBot="1">
      <c r="A50" s="314"/>
      <c r="B50" s="316"/>
      <c r="C50" s="318"/>
      <c r="D50" s="142">
        <v>33</v>
      </c>
      <c r="E50" s="144" t="s">
        <v>24</v>
      </c>
      <c r="F50" s="130">
        <v>12</v>
      </c>
      <c r="G50" s="130">
        <v>0</v>
      </c>
      <c r="H50" s="130">
        <v>0</v>
      </c>
      <c r="I50" s="130">
        <v>6</v>
      </c>
      <c r="J50" s="130">
        <v>9</v>
      </c>
      <c r="K50" s="130">
        <v>12</v>
      </c>
      <c r="L50" s="130">
        <v>9</v>
      </c>
      <c r="M50" s="130">
        <v>9</v>
      </c>
      <c r="N50" s="130">
        <v>9</v>
      </c>
      <c r="O50" s="130">
        <v>6</v>
      </c>
      <c r="P50" s="130"/>
      <c r="Q50" s="137"/>
      <c r="R50" s="138">
        <f t="shared" si="2"/>
        <v>72</v>
      </c>
      <c r="S50" s="322"/>
      <c r="T50" s="320"/>
      <c r="U50" s="139">
        <f t="shared" si="3"/>
        <v>12</v>
      </c>
      <c r="V50" s="140">
        <f>SUM(U49:U50)</f>
        <v>39</v>
      </c>
    </row>
    <row r="51" spans="1:22" ht="17.25" customHeight="1">
      <c r="A51" s="313">
        <v>2</v>
      </c>
      <c r="B51" s="315" t="s">
        <v>83</v>
      </c>
      <c r="C51" s="317" t="s">
        <v>84</v>
      </c>
      <c r="D51" s="141">
        <v>120</v>
      </c>
      <c r="E51" s="143" t="s">
        <v>23</v>
      </c>
      <c r="F51" s="122">
        <v>15</v>
      </c>
      <c r="G51" s="122">
        <v>9</v>
      </c>
      <c r="H51" s="122">
        <v>6</v>
      </c>
      <c r="I51" s="122">
        <v>9</v>
      </c>
      <c r="J51" s="122">
        <v>0</v>
      </c>
      <c r="K51" s="122">
        <v>15</v>
      </c>
      <c r="L51" s="122">
        <v>9</v>
      </c>
      <c r="M51" s="122">
        <v>9</v>
      </c>
      <c r="N51" s="122">
        <v>6</v>
      </c>
      <c r="O51" s="122">
        <v>12</v>
      </c>
      <c r="P51" s="122"/>
      <c r="Q51" s="133"/>
      <c r="R51" s="134">
        <f t="shared" si="2"/>
        <v>90</v>
      </c>
      <c r="S51" s="321">
        <f>IF(D51="",0,(SUM(R51+R52)))</f>
        <v>165</v>
      </c>
      <c r="T51" s="319">
        <v>25</v>
      </c>
      <c r="U51" s="135">
        <f t="shared" si="3"/>
        <v>30</v>
      </c>
      <c r="V51" s="136" t="s">
        <v>30</v>
      </c>
    </row>
    <row r="52" spans="1:22" ht="17.25" customHeight="1" thickBot="1">
      <c r="A52" s="314"/>
      <c r="B52" s="316"/>
      <c r="C52" s="318"/>
      <c r="D52" s="142">
        <v>57</v>
      </c>
      <c r="E52" s="144" t="s">
        <v>24</v>
      </c>
      <c r="F52" s="130">
        <v>15</v>
      </c>
      <c r="G52" s="130">
        <v>0</v>
      </c>
      <c r="H52" s="130">
        <v>9</v>
      </c>
      <c r="I52" s="130">
        <v>9</v>
      </c>
      <c r="J52" s="130">
        <v>0</v>
      </c>
      <c r="K52" s="130">
        <v>12</v>
      </c>
      <c r="L52" s="130">
        <v>6</v>
      </c>
      <c r="M52" s="130">
        <v>9</v>
      </c>
      <c r="N52" s="130">
        <v>6</v>
      </c>
      <c r="O52" s="130">
        <v>9</v>
      </c>
      <c r="P52" s="130"/>
      <c r="Q52" s="137"/>
      <c r="R52" s="138">
        <f t="shared" si="2"/>
        <v>75</v>
      </c>
      <c r="S52" s="322"/>
      <c r="T52" s="320"/>
      <c r="U52" s="139">
        <f t="shared" si="3"/>
        <v>24</v>
      </c>
      <c r="V52" s="140">
        <f>SUM(U51:U52)</f>
        <v>54</v>
      </c>
    </row>
    <row r="53" spans="1:22" ht="17.25" customHeight="1">
      <c r="A53" s="313">
        <v>8</v>
      </c>
      <c r="B53" s="315" t="s">
        <v>101</v>
      </c>
      <c r="C53" s="317" t="s">
        <v>102</v>
      </c>
      <c r="D53" s="141">
        <v>65</v>
      </c>
      <c r="E53" s="143" t="s">
        <v>23</v>
      </c>
      <c r="F53" s="122">
        <v>12</v>
      </c>
      <c r="G53" s="122">
        <v>0</v>
      </c>
      <c r="H53" s="122">
        <v>0</v>
      </c>
      <c r="I53" s="122">
        <v>6</v>
      </c>
      <c r="J53" s="122">
        <v>0</v>
      </c>
      <c r="K53" s="122">
        <v>15</v>
      </c>
      <c r="L53" s="122">
        <v>6</v>
      </c>
      <c r="M53" s="122">
        <v>9</v>
      </c>
      <c r="N53" s="122">
        <v>9</v>
      </c>
      <c r="O53" s="122">
        <v>9</v>
      </c>
      <c r="P53" s="122"/>
      <c r="Q53" s="133"/>
      <c r="R53" s="134">
        <f t="shared" si="2"/>
        <v>66</v>
      </c>
      <c r="S53" s="321">
        <f>IF(D53="",0,(SUM(R53+R54)))</f>
        <v>147</v>
      </c>
      <c r="T53" s="319">
        <v>26</v>
      </c>
      <c r="U53" s="135">
        <f t="shared" si="3"/>
        <v>12</v>
      </c>
      <c r="V53" s="136" t="s">
        <v>30</v>
      </c>
    </row>
    <row r="54" spans="1:22" ht="17.25" customHeight="1" thickBot="1">
      <c r="A54" s="314"/>
      <c r="B54" s="316"/>
      <c r="C54" s="318"/>
      <c r="D54" s="142">
        <v>39</v>
      </c>
      <c r="E54" s="144" t="s">
        <v>24</v>
      </c>
      <c r="F54" s="130">
        <v>12</v>
      </c>
      <c r="G54" s="130">
        <v>9</v>
      </c>
      <c r="H54" s="130">
        <v>0</v>
      </c>
      <c r="I54" s="130">
        <v>9</v>
      </c>
      <c r="J54" s="130">
        <v>0</v>
      </c>
      <c r="K54" s="130">
        <v>15</v>
      </c>
      <c r="L54" s="130">
        <v>9</v>
      </c>
      <c r="M54" s="130">
        <v>9</v>
      </c>
      <c r="N54" s="130">
        <v>6</v>
      </c>
      <c r="O54" s="130">
        <v>12</v>
      </c>
      <c r="P54" s="130"/>
      <c r="Q54" s="137"/>
      <c r="R54" s="138">
        <f t="shared" si="2"/>
        <v>81</v>
      </c>
      <c r="S54" s="322"/>
      <c r="T54" s="320"/>
      <c r="U54" s="139">
        <f t="shared" si="3"/>
        <v>21</v>
      </c>
      <c r="V54" s="140">
        <f>SUM(U53:U54)</f>
        <v>33</v>
      </c>
    </row>
    <row r="55" spans="1:22" ht="17.25" customHeight="1">
      <c r="A55" s="313">
        <v>13</v>
      </c>
      <c r="B55" s="315" t="s">
        <v>106</v>
      </c>
      <c r="C55" s="317" t="s">
        <v>107</v>
      </c>
      <c r="D55" s="141">
        <v>32</v>
      </c>
      <c r="E55" s="143" t="s">
        <v>23</v>
      </c>
      <c r="F55" s="122">
        <v>12</v>
      </c>
      <c r="G55" s="122">
        <v>12</v>
      </c>
      <c r="H55" s="122">
        <v>6</v>
      </c>
      <c r="I55" s="122">
        <v>6</v>
      </c>
      <c r="J55" s="122">
        <v>0</v>
      </c>
      <c r="K55" s="122">
        <v>12</v>
      </c>
      <c r="L55" s="122">
        <v>9</v>
      </c>
      <c r="M55" s="122">
        <v>9</v>
      </c>
      <c r="N55" s="122">
        <v>6</v>
      </c>
      <c r="O55" s="122">
        <v>9</v>
      </c>
      <c r="P55" s="122"/>
      <c r="Q55" s="133"/>
      <c r="R55" s="134">
        <f t="shared" si="2"/>
        <v>81</v>
      </c>
      <c r="S55" s="321">
        <f>IF(D55="",0,(SUM(R55+R56)))</f>
        <v>165</v>
      </c>
      <c r="T55" s="319">
        <v>27</v>
      </c>
      <c r="U55" s="135">
        <f t="shared" si="3"/>
        <v>30</v>
      </c>
      <c r="V55" s="136" t="s">
        <v>30</v>
      </c>
    </row>
    <row r="56" spans="1:22" ht="17.25" customHeight="1" thickBot="1">
      <c r="A56" s="314"/>
      <c r="B56" s="316"/>
      <c r="C56" s="318"/>
      <c r="D56" s="142">
        <v>29</v>
      </c>
      <c r="E56" s="144" t="s">
        <v>24</v>
      </c>
      <c r="F56" s="130">
        <v>0</v>
      </c>
      <c r="G56" s="130">
        <v>12</v>
      </c>
      <c r="H56" s="130">
        <v>6</v>
      </c>
      <c r="I56" s="130">
        <v>6</v>
      </c>
      <c r="J56" s="130">
        <v>9</v>
      </c>
      <c r="K56" s="130">
        <v>15</v>
      </c>
      <c r="L56" s="130">
        <v>9</v>
      </c>
      <c r="M56" s="130">
        <v>9</v>
      </c>
      <c r="N56" s="130">
        <v>9</v>
      </c>
      <c r="O56" s="130">
        <v>9</v>
      </c>
      <c r="P56" s="130"/>
      <c r="Q56" s="137"/>
      <c r="R56" s="138">
        <f t="shared" si="2"/>
        <v>84</v>
      </c>
      <c r="S56" s="322"/>
      <c r="T56" s="320"/>
      <c r="U56" s="139">
        <f t="shared" si="3"/>
        <v>18</v>
      </c>
      <c r="V56" s="140">
        <f>SUM(U55:U56)</f>
        <v>48</v>
      </c>
    </row>
    <row r="57" spans="1:22" ht="17.25" customHeight="1">
      <c r="A57" s="313">
        <v>14</v>
      </c>
      <c r="B57" s="315" t="s">
        <v>144</v>
      </c>
      <c r="C57" s="317" t="s">
        <v>145</v>
      </c>
      <c r="D57" s="141">
        <v>52</v>
      </c>
      <c r="E57" s="143" t="s">
        <v>23</v>
      </c>
      <c r="F57" s="122">
        <v>18</v>
      </c>
      <c r="G57" s="122">
        <v>12</v>
      </c>
      <c r="H57" s="122">
        <v>6</v>
      </c>
      <c r="I57" s="122">
        <v>9</v>
      </c>
      <c r="J57" s="122">
        <v>0</v>
      </c>
      <c r="K57" s="122">
        <v>15</v>
      </c>
      <c r="L57" s="122">
        <v>9</v>
      </c>
      <c r="M57" s="122">
        <v>9</v>
      </c>
      <c r="N57" s="122">
        <v>6</v>
      </c>
      <c r="O57" s="122">
        <v>12</v>
      </c>
      <c r="P57" s="122"/>
      <c r="Q57" s="133"/>
      <c r="R57" s="134">
        <f t="shared" si="2"/>
        <v>96</v>
      </c>
      <c r="S57" s="321">
        <f>IF(D57="",0,(SUM(R57+R58)))</f>
        <v>162</v>
      </c>
      <c r="T57" s="319">
        <v>28</v>
      </c>
      <c r="U57" s="135">
        <f t="shared" si="3"/>
        <v>36</v>
      </c>
      <c r="V57" s="136" t="s">
        <v>30</v>
      </c>
    </row>
    <row r="58" spans="1:22" ht="17.25" customHeight="1" thickBot="1">
      <c r="A58" s="314"/>
      <c r="B58" s="316"/>
      <c r="C58" s="318"/>
      <c r="D58" s="142">
        <v>17</v>
      </c>
      <c r="E58" s="144" t="s">
        <v>24</v>
      </c>
      <c r="F58" s="130">
        <v>12</v>
      </c>
      <c r="G58" s="130">
        <v>0</v>
      </c>
      <c r="H58" s="130">
        <v>0</v>
      </c>
      <c r="I58" s="130">
        <v>6</v>
      </c>
      <c r="J58" s="130">
        <v>0</v>
      </c>
      <c r="K58" s="130">
        <v>12</v>
      </c>
      <c r="L58" s="130">
        <v>9</v>
      </c>
      <c r="M58" s="130">
        <v>9</v>
      </c>
      <c r="N58" s="130">
        <v>9</v>
      </c>
      <c r="O58" s="130">
        <v>9</v>
      </c>
      <c r="P58" s="130"/>
      <c r="Q58" s="137"/>
      <c r="R58" s="138">
        <f t="shared" si="2"/>
        <v>66</v>
      </c>
      <c r="S58" s="322"/>
      <c r="T58" s="320"/>
      <c r="U58" s="139">
        <f t="shared" si="3"/>
        <v>12</v>
      </c>
      <c r="V58" s="140">
        <f>SUM(U57:U58)</f>
        <v>48</v>
      </c>
    </row>
    <row r="59" spans="1:22" ht="17.25" customHeight="1">
      <c r="A59" s="313">
        <v>15</v>
      </c>
      <c r="B59" s="315" t="s">
        <v>144</v>
      </c>
      <c r="C59" s="317" t="s">
        <v>145</v>
      </c>
      <c r="D59" s="141">
        <v>40</v>
      </c>
      <c r="E59" s="143" t="s">
        <v>23</v>
      </c>
      <c r="F59" s="122">
        <v>0</v>
      </c>
      <c r="G59" s="122">
        <v>0</v>
      </c>
      <c r="H59" s="122">
        <v>0</v>
      </c>
      <c r="I59" s="122">
        <v>6</v>
      </c>
      <c r="J59" s="122">
        <v>12</v>
      </c>
      <c r="K59" s="122">
        <v>12</v>
      </c>
      <c r="L59" s="122">
        <v>9</v>
      </c>
      <c r="M59" s="122">
        <v>9</v>
      </c>
      <c r="N59" s="122">
        <v>12</v>
      </c>
      <c r="O59" s="122"/>
      <c r="P59" s="122"/>
      <c r="Q59" s="133"/>
      <c r="R59" s="134">
        <f t="shared" si="2"/>
        <v>60</v>
      </c>
      <c r="S59" s="321">
        <f>IF(D59="",0,(SUM(R59+R60)))</f>
        <v>156</v>
      </c>
      <c r="T59" s="319">
        <v>29</v>
      </c>
      <c r="U59" s="135">
        <f t="shared" si="3"/>
        <v>0</v>
      </c>
      <c r="V59" s="136" t="s">
        <v>30</v>
      </c>
    </row>
    <row r="60" spans="1:22" ht="17.25" customHeight="1" thickBot="1">
      <c r="A60" s="314"/>
      <c r="B60" s="316"/>
      <c r="C60" s="318"/>
      <c r="D60" s="142">
        <v>1</v>
      </c>
      <c r="E60" s="144" t="s">
        <v>24</v>
      </c>
      <c r="F60" s="130">
        <v>12</v>
      </c>
      <c r="G60" s="130">
        <v>0</v>
      </c>
      <c r="H60" s="130">
        <v>0</v>
      </c>
      <c r="I60" s="130">
        <v>9</v>
      </c>
      <c r="J60" s="130">
        <v>12</v>
      </c>
      <c r="K60" s="130">
        <v>15</v>
      </c>
      <c r="L60" s="130">
        <v>12</v>
      </c>
      <c r="M60" s="130">
        <v>12</v>
      </c>
      <c r="N60" s="130">
        <v>12</v>
      </c>
      <c r="O60" s="130">
        <v>12</v>
      </c>
      <c r="P60" s="130"/>
      <c r="Q60" s="137"/>
      <c r="R60" s="138">
        <f t="shared" si="2"/>
        <v>96</v>
      </c>
      <c r="S60" s="322"/>
      <c r="T60" s="320"/>
      <c r="U60" s="139">
        <f t="shared" si="3"/>
        <v>12</v>
      </c>
      <c r="V60" s="140">
        <f>SUM(U59:U60)</f>
        <v>12</v>
      </c>
    </row>
    <row r="61" spans="1:22" ht="17.25" customHeight="1">
      <c r="A61" s="313">
        <v>16</v>
      </c>
      <c r="B61" s="315" t="s">
        <v>97</v>
      </c>
      <c r="C61" s="317" t="s">
        <v>90</v>
      </c>
      <c r="D61" s="141">
        <v>53</v>
      </c>
      <c r="E61" s="143" t="s">
        <v>23</v>
      </c>
      <c r="F61" s="122">
        <v>12</v>
      </c>
      <c r="G61" s="122">
        <v>9</v>
      </c>
      <c r="H61" s="122">
        <v>0</v>
      </c>
      <c r="I61" s="122">
        <v>9</v>
      </c>
      <c r="J61" s="122">
        <v>0</v>
      </c>
      <c r="K61" s="122">
        <v>12</v>
      </c>
      <c r="L61" s="122">
        <v>9</v>
      </c>
      <c r="M61" s="122">
        <v>6</v>
      </c>
      <c r="N61" s="122">
        <v>9</v>
      </c>
      <c r="O61" s="122">
        <v>9</v>
      </c>
      <c r="P61" s="122"/>
      <c r="Q61" s="133"/>
      <c r="R61" s="134">
        <f t="shared" si="2"/>
        <v>75</v>
      </c>
      <c r="S61" s="321">
        <f>IF(D61="",0,(SUM(R61+R62)))</f>
        <v>144</v>
      </c>
      <c r="T61" s="319">
        <v>30</v>
      </c>
      <c r="U61" s="135">
        <f t="shared" si="3"/>
        <v>21</v>
      </c>
      <c r="V61" s="136" t="s">
        <v>30</v>
      </c>
    </row>
    <row r="62" spans="1:22" ht="17.25" customHeight="1" thickBot="1">
      <c r="A62" s="314"/>
      <c r="B62" s="316"/>
      <c r="C62" s="318"/>
      <c r="D62" s="142">
        <v>16</v>
      </c>
      <c r="E62" s="144" t="s">
        <v>24</v>
      </c>
      <c r="F62" s="130">
        <v>15</v>
      </c>
      <c r="G62" s="130">
        <v>0</v>
      </c>
      <c r="H62" s="130">
        <v>0</v>
      </c>
      <c r="I62" s="130">
        <v>6</v>
      </c>
      <c r="J62" s="130">
        <v>0</v>
      </c>
      <c r="K62" s="130">
        <v>12</v>
      </c>
      <c r="L62" s="130">
        <v>9</v>
      </c>
      <c r="M62" s="130">
        <v>9</v>
      </c>
      <c r="N62" s="130">
        <v>12</v>
      </c>
      <c r="O62" s="130">
        <v>6</v>
      </c>
      <c r="P62" s="130"/>
      <c r="Q62" s="137"/>
      <c r="R62" s="138">
        <f t="shared" si="2"/>
        <v>69</v>
      </c>
      <c r="S62" s="322"/>
      <c r="T62" s="320"/>
      <c r="U62" s="139">
        <f t="shared" si="3"/>
        <v>15</v>
      </c>
      <c r="V62" s="140">
        <f>SUM(U61:U62)</f>
        <v>36</v>
      </c>
    </row>
    <row r="63" spans="1:22" ht="17.25" customHeight="1">
      <c r="A63" s="313">
        <v>16</v>
      </c>
      <c r="B63" s="315" t="s">
        <v>97</v>
      </c>
      <c r="C63" s="317" t="s">
        <v>90</v>
      </c>
      <c r="D63" s="141">
        <v>29</v>
      </c>
      <c r="E63" s="143" t="s">
        <v>23</v>
      </c>
      <c r="F63" s="122">
        <v>0</v>
      </c>
      <c r="G63" s="122">
        <v>9</v>
      </c>
      <c r="H63" s="122">
        <v>0</v>
      </c>
      <c r="I63" s="122">
        <v>6</v>
      </c>
      <c r="J63" s="122">
        <v>0</v>
      </c>
      <c r="K63" s="122">
        <v>15</v>
      </c>
      <c r="L63" s="122">
        <v>6</v>
      </c>
      <c r="M63" s="122">
        <v>6</v>
      </c>
      <c r="N63" s="122">
        <v>12</v>
      </c>
      <c r="O63" s="122">
        <v>6</v>
      </c>
      <c r="P63" s="122"/>
      <c r="Q63" s="133"/>
      <c r="R63" s="134">
        <f t="shared" si="2"/>
        <v>60</v>
      </c>
      <c r="S63" s="321">
        <f>IF(D63="",0,(SUM(R63+R64)))</f>
        <v>144</v>
      </c>
      <c r="T63" s="319">
        <v>31</v>
      </c>
      <c r="U63" s="135">
        <f t="shared" si="3"/>
        <v>9</v>
      </c>
      <c r="V63" s="136" t="s">
        <v>30</v>
      </c>
    </row>
    <row r="64" spans="1:22" ht="17.25" customHeight="1" thickBot="1">
      <c r="A64" s="314"/>
      <c r="B64" s="316"/>
      <c r="C64" s="318"/>
      <c r="D64" s="142">
        <v>4</v>
      </c>
      <c r="E64" s="144" t="s">
        <v>24</v>
      </c>
      <c r="F64" s="130">
        <v>18</v>
      </c>
      <c r="G64" s="130">
        <v>12</v>
      </c>
      <c r="H64" s="130">
        <v>0</v>
      </c>
      <c r="I64" s="130">
        <v>6</v>
      </c>
      <c r="J64" s="130">
        <v>0</v>
      </c>
      <c r="K64" s="130">
        <v>12</v>
      </c>
      <c r="L64" s="130">
        <v>9</v>
      </c>
      <c r="M64" s="130">
        <v>9</v>
      </c>
      <c r="N64" s="130">
        <v>9</v>
      </c>
      <c r="O64" s="130">
        <v>9</v>
      </c>
      <c r="P64" s="130"/>
      <c r="Q64" s="137"/>
      <c r="R64" s="138">
        <f t="shared" si="2"/>
        <v>84</v>
      </c>
      <c r="S64" s="322"/>
      <c r="T64" s="320"/>
      <c r="U64" s="139">
        <f t="shared" si="3"/>
        <v>30</v>
      </c>
      <c r="V64" s="140">
        <f>SUM(U63:U64)</f>
        <v>39</v>
      </c>
    </row>
    <row r="65" spans="1:22" ht="17.25" customHeight="1">
      <c r="A65" s="313">
        <v>12</v>
      </c>
      <c r="B65" s="315" t="s">
        <v>92</v>
      </c>
      <c r="C65" s="317" t="s">
        <v>105</v>
      </c>
      <c r="D65" s="141">
        <v>10</v>
      </c>
      <c r="E65" s="143" t="s">
        <v>23</v>
      </c>
      <c r="F65" s="122">
        <v>12</v>
      </c>
      <c r="G65" s="122">
        <v>9</v>
      </c>
      <c r="H65" s="122">
        <v>0</v>
      </c>
      <c r="I65" s="122">
        <v>0</v>
      </c>
      <c r="J65" s="122">
        <v>0</v>
      </c>
      <c r="K65" s="122">
        <v>12</v>
      </c>
      <c r="L65" s="122">
        <v>6</v>
      </c>
      <c r="M65" s="122">
        <v>9</v>
      </c>
      <c r="N65" s="122">
        <v>6</v>
      </c>
      <c r="O65" s="122">
        <v>9</v>
      </c>
      <c r="P65" s="122"/>
      <c r="Q65" s="133"/>
      <c r="R65" s="134">
        <f t="shared" si="2"/>
        <v>63</v>
      </c>
      <c r="S65" s="321">
        <f>IF(D65="",0,(SUM(R65+R66)))</f>
        <v>141</v>
      </c>
      <c r="T65" s="319">
        <v>32</v>
      </c>
      <c r="U65" s="135">
        <f t="shared" si="3"/>
        <v>21</v>
      </c>
      <c r="V65" s="136" t="s">
        <v>30</v>
      </c>
    </row>
    <row r="66" spans="1:22" ht="17.25" customHeight="1" thickBot="1">
      <c r="A66" s="314"/>
      <c r="B66" s="316"/>
      <c r="C66" s="318"/>
      <c r="D66" s="142">
        <v>3</v>
      </c>
      <c r="E66" s="144" t="s">
        <v>24</v>
      </c>
      <c r="F66" s="130">
        <v>12</v>
      </c>
      <c r="G66" s="130">
        <v>9</v>
      </c>
      <c r="H66" s="130">
        <v>0</v>
      </c>
      <c r="I66" s="130">
        <v>6</v>
      </c>
      <c r="J66" s="130">
        <v>9</v>
      </c>
      <c r="K66" s="130">
        <v>12</v>
      </c>
      <c r="L66" s="130">
        <v>6</v>
      </c>
      <c r="M66" s="130">
        <v>6</v>
      </c>
      <c r="N66" s="130">
        <v>9</v>
      </c>
      <c r="O66" s="130">
        <v>9</v>
      </c>
      <c r="P66" s="130"/>
      <c r="Q66" s="137"/>
      <c r="R66" s="138">
        <f t="shared" si="2"/>
        <v>78</v>
      </c>
      <c r="S66" s="322"/>
      <c r="T66" s="320"/>
      <c r="U66" s="139">
        <f t="shared" si="3"/>
        <v>21</v>
      </c>
      <c r="V66" s="140">
        <f>SUM(U65:U66)</f>
        <v>42</v>
      </c>
    </row>
    <row r="67" spans="1:22" ht="17.25" customHeight="1">
      <c r="A67" s="313">
        <v>13</v>
      </c>
      <c r="B67" s="315" t="s">
        <v>106</v>
      </c>
      <c r="C67" s="317" t="s">
        <v>107</v>
      </c>
      <c r="D67" s="141">
        <v>35</v>
      </c>
      <c r="E67" s="143" t="s">
        <v>23</v>
      </c>
      <c r="F67" s="122">
        <v>0</v>
      </c>
      <c r="G67" s="122">
        <v>0</v>
      </c>
      <c r="H67" s="122">
        <v>6</v>
      </c>
      <c r="I67" s="122">
        <v>6</v>
      </c>
      <c r="J67" s="122">
        <v>0</v>
      </c>
      <c r="K67" s="122">
        <v>12</v>
      </c>
      <c r="L67" s="122">
        <v>9</v>
      </c>
      <c r="M67" s="122">
        <v>9</v>
      </c>
      <c r="N67" s="122">
        <v>6</v>
      </c>
      <c r="O67" s="122">
        <v>9</v>
      </c>
      <c r="P67" s="122"/>
      <c r="Q67" s="133"/>
      <c r="R67" s="134">
        <f aca="true" t="shared" si="4" ref="R67:R72">IF(D67="","",SUM(F67:P67)-(Q67))</f>
        <v>57</v>
      </c>
      <c r="S67" s="321">
        <f>IF(D67="",0,(SUM(R67+R68)))</f>
        <v>141</v>
      </c>
      <c r="T67" s="319">
        <v>33</v>
      </c>
      <c r="U67" s="135">
        <f aca="true" t="shared" si="5" ref="U67:U72">SUM(F67:H67)</f>
        <v>6</v>
      </c>
      <c r="V67" s="136" t="s">
        <v>30</v>
      </c>
    </row>
    <row r="68" spans="1:22" ht="17.25" customHeight="1" thickBot="1">
      <c r="A68" s="314"/>
      <c r="B68" s="316"/>
      <c r="C68" s="318"/>
      <c r="D68" s="142">
        <v>55</v>
      </c>
      <c r="E68" s="144" t="s">
        <v>24</v>
      </c>
      <c r="F68" s="130">
        <v>12</v>
      </c>
      <c r="G68" s="130">
        <v>12</v>
      </c>
      <c r="H68" s="130">
        <v>6</v>
      </c>
      <c r="I68" s="130">
        <v>6</v>
      </c>
      <c r="J68" s="130">
        <v>0</v>
      </c>
      <c r="K68" s="130">
        <v>12</v>
      </c>
      <c r="L68" s="130">
        <v>9</v>
      </c>
      <c r="M68" s="130">
        <v>9</v>
      </c>
      <c r="N68" s="130">
        <v>9</v>
      </c>
      <c r="O68" s="130">
        <v>9</v>
      </c>
      <c r="P68" s="130"/>
      <c r="Q68" s="137"/>
      <c r="R68" s="138">
        <f t="shared" si="4"/>
        <v>84</v>
      </c>
      <c r="S68" s="322"/>
      <c r="T68" s="320"/>
      <c r="U68" s="139">
        <f t="shared" si="5"/>
        <v>30</v>
      </c>
      <c r="V68" s="140">
        <f>SUM(U67:U68)</f>
        <v>36</v>
      </c>
    </row>
    <row r="69" spans="1:22" ht="17.25" customHeight="1">
      <c r="A69" s="313">
        <v>14</v>
      </c>
      <c r="B69" s="315" t="s">
        <v>144</v>
      </c>
      <c r="C69" s="317" t="s">
        <v>145</v>
      </c>
      <c r="D69" s="141">
        <v>25</v>
      </c>
      <c r="E69" s="143" t="s">
        <v>23</v>
      </c>
      <c r="F69" s="122">
        <v>15</v>
      </c>
      <c r="G69" s="122">
        <v>0</v>
      </c>
      <c r="H69" s="122">
        <v>0</v>
      </c>
      <c r="I69" s="122">
        <v>0</v>
      </c>
      <c r="J69" s="122">
        <v>0</v>
      </c>
      <c r="K69" s="122">
        <v>9</v>
      </c>
      <c r="L69" s="122">
        <v>9</v>
      </c>
      <c r="M69" s="122">
        <v>9</v>
      </c>
      <c r="N69" s="122">
        <v>9</v>
      </c>
      <c r="O69" s="122">
        <v>9</v>
      </c>
      <c r="P69" s="122"/>
      <c r="Q69" s="133"/>
      <c r="R69" s="134">
        <f t="shared" si="4"/>
        <v>60</v>
      </c>
      <c r="S69" s="321">
        <f>IF(D69="",0,(SUM(R69+R70)))</f>
        <v>132</v>
      </c>
      <c r="T69" s="319">
        <v>34</v>
      </c>
      <c r="U69" s="135">
        <f t="shared" si="5"/>
        <v>15</v>
      </c>
      <c r="V69" s="136" t="s">
        <v>30</v>
      </c>
    </row>
    <row r="70" spans="1:22" ht="17.25" customHeight="1" thickBot="1">
      <c r="A70" s="314"/>
      <c r="B70" s="316"/>
      <c r="C70" s="329"/>
      <c r="D70" s="142">
        <v>38</v>
      </c>
      <c r="E70" s="144" t="s">
        <v>24</v>
      </c>
      <c r="F70" s="130">
        <v>0</v>
      </c>
      <c r="G70" s="130">
        <v>0</v>
      </c>
      <c r="H70" s="130">
        <v>0</v>
      </c>
      <c r="I70" s="130">
        <v>6</v>
      </c>
      <c r="J70" s="130">
        <v>12</v>
      </c>
      <c r="K70" s="130">
        <v>12</v>
      </c>
      <c r="L70" s="130">
        <v>12</v>
      </c>
      <c r="M70" s="130">
        <v>9</v>
      </c>
      <c r="N70" s="130">
        <v>9</v>
      </c>
      <c r="O70" s="130">
        <v>12</v>
      </c>
      <c r="P70" s="130"/>
      <c r="Q70" s="137"/>
      <c r="R70" s="138">
        <f t="shared" si="4"/>
        <v>72</v>
      </c>
      <c r="S70" s="322"/>
      <c r="T70" s="320"/>
      <c r="U70" s="139">
        <f t="shared" si="5"/>
        <v>0</v>
      </c>
      <c r="V70" s="140">
        <f>SUM(U69:U70)</f>
        <v>15</v>
      </c>
    </row>
    <row r="71" spans="1:22" ht="17.25" customHeight="1">
      <c r="A71" s="313">
        <v>12</v>
      </c>
      <c r="B71" s="315" t="s">
        <v>92</v>
      </c>
      <c r="C71" s="317" t="s">
        <v>105</v>
      </c>
      <c r="D71" s="141">
        <v>20</v>
      </c>
      <c r="E71" s="143" t="s">
        <v>23</v>
      </c>
      <c r="F71" s="122">
        <v>0</v>
      </c>
      <c r="G71" s="122">
        <v>9</v>
      </c>
      <c r="H71" s="122">
        <v>0</v>
      </c>
      <c r="I71" s="122">
        <v>0</v>
      </c>
      <c r="J71" s="122">
        <v>9</v>
      </c>
      <c r="K71" s="122">
        <v>9</v>
      </c>
      <c r="L71" s="122">
        <v>6</v>
      </c>
      <c r="M71" s="122">
        <v>6</v>
      </c>
      <c r="N71" s="122">
        <v>9</v>
      </c>
      <c r="O71" s="122">
        <v>9</v>
      </c>
      <c r="P71" s="122"/>
      <c r="Q71" s="133"/>
      <c r="R71" s="134">
        <f t="shared" si="4"/>
        <v>57</v>
      </c>
      <c r="S71" s="321">
        <f>IF(D71="",0,(SUM(R71+R72)))</f>
        <v>102</v>
      </c>
      <c r="T71" s="319">
        <v>35</v>
      </c>
      <c r="U71" s="135">
        <f t="shared" si="5"/>
        <v>9</v>
      </c>
      <c r="V71" s="136" t="s">
        <v>30</v>
      </c>
    </row>
    <row r="72" spans="1:22" ht="17.25" customHeight="1" thickBot="1">
      <c r="A72" s="314"/>
      <c r="B72" s="316"/>
      <c r="C72" s="318"/>
      <c r="D72" s="142">
        <v>15</v>
      </c>
      <c r="E72" s="144" t="s">
        <v>24</v>
      </c>
      <c r="F72" s="130">
        <v>0</v>
      </c>
      <c r="G72" s="130">
        <v>0</v>
      </c>
      <c r="H72" s="130">
        <v>0</v>
      </c>
      <c r="I72" s="130">
        <v>0</v>
      </c>
      <c r="J72" s="130">
        <v>9</v>
      </c>
      <c r="K72" s="130">
        <v>9</v>
      </c>
      <c r="L72" s="130">
        <v>6</v>
      </c>
      <c r="M72" s="130">
        <v>6</v>
      </c>
      <c r="N72" s="130">
        <v>6</v>
      </c>
      <c r="O72" s="130">
        <v>9</v>
      </c>
      <c r="P72" s="130"/>
      <c r="Q72" s="137"/>
      <c r="R72" s="138">
        <f t="shared" si="4"/>
        <v>45</v>
      </c>
      <c r="S72" s="322"/>
      <c r="T72" s="320"/>
      <c r="U72" s="139">
        <f t="shared" si="5"/>
        <v>0</v>
      </c>
      <c r="V72" s="140">
        <f>SUM(U71:U72)</f>
        <v>9</v>
      </c>
    </row>
    <row r="73" spans="1:22" ht="17.25" customHeight="1" thickBot="1">
      <c r="A73" s="326" t="s">
        <v>148</v>
      </c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8"/>
    </row>
    <row r="74" spans="1:22" ht="17.25" customHeight="1">
      <c r="A74" s="313">
        <v>18</v>
      </c>
      <c r="B74" s="315" t="s">
        <v>106</v>
      </c>
      <c r="C74" s="317" t="s">
        <v>107</v>
      </c>
      <c r="D74" s="141">
        <v>72</v>
      </c>
      <c r="E74" s="143" t="s">
        <v>23</v>
      </c>
      <c r="F74" s="122">
        <v>15</v>
      </c>
      <c r="G74" s="122">
        <v>0</v>
      </c>
      <c r="H74" s="122">
        <v>0</v>
      </c>
      <c r="I74" s="122">
        <v>9</v>
      </c>
      <c r="J74" s="122">
        <v>0</v>
      </c>
      <c r="K74" s="122">
        <v>12</v>
      </c>
      <c r="L74" s="122">
        <v>6</v>
      </c>
      <c r="M74" s="122">
        <v>6</v>
      </c>
      <c r="N74" s="122">
        <v>9</v>
      </c>
      <c r="O74" s="122">
        <v>9</v>
      </c>
      <c r="P74" s="122"/>
      <c r="Q74" s="133"/>
      <c r="R74" s="134">
        <f>IF(D74="","",SUM(F74:P74)-(Q74))</f>
        <v>66</v>
      </c>
      <c r="S74" s="321">
        <f>IF(D74="",0,(SUM(R74+R75)))</f>
        <v>132</v>
      </c>
      <c r="T74" s="323" t="s">
        <v>153</v>
      </c>
      <c r="U74" s="135">
        <f>SUM(F74:H74)</f>
        <v>15</v>
      </c>
      <c r="V74" s="136" t="s">
        <v>30</v>
      </c>
    </row>
    <row r="75" spans="1:22" ht="17.25" customHeight="1" thickBot="1">
      <c r="A75" s="314"/>
      <c r="B75" s="316"/>
      <c r="C75" s="318"/>
      <c r="D75" s="142">
        <v>37</v>
      </c>
      <c r="E75" s="144" t="s">
        <v>24</v>
      </c>
      <c r="F75" s="130">
        <v>12</v>
      </c>
      <c r="G75" s="130">
        <v>0</v>
      </c>
      <c r="H75" s="130">
        <v>0</v>
      </c>
      <c r="I75" s="130">
        <v>9</v>
      </c>
      <c r="J75" s="130">
        <v>0</v>
      </c>
      <c r="K75" s="130">
        <v>12</v>
      </c>
      <c r="L75" s="130">
        <v>6</v>
      </c>
      <c r="M75" s="130">
        <v>9</v>
      </c>
      <c r="N75" s="130">
        <v>9</v>
      </c>
      <c r="O75" s="130">
        <v>9</v>
      </c>
      <c r="P75" s="130"/>
      <c r="Q75" s="137"/>
      <c r="R75" s="138">
        <f>IF(D75="","",SUM(F75:P75)-(Q75))</f>
        <v>66</v>
      </c>
      <c r="S75" s="322"/>
      <c r="T75" s="324"/>
      <c r="U75" s="139">
        <f>SUM(F75:H75)</f>
        <v>12</v>
      </c>
      <c r="V75" s="140">
        <f>SUM(U74:U75)</f>
        <v>27</v>
      </c>
    </row>
  </sheetData>
  <sheetProtection/>
  <mergeCells count="182">
    <mergeCell ref="A74:A75"/>
    <mergeCell ref="B74:B75"/>
    <mergeCell ref="C74:C75"/>
    <mergeCell ref="S74:S75"/>
    <mergeCell ref="T74:T75"/>
    <mergeCell ref="A35:A36"/>
    <mergeCell ref="B35:B36"/>
    <mergeCell ref="C35:C36"/>
    <mergeCell ref="S35:S36"/>
    <mergeCell ref="T35:T36"/>
    <mergeCell ref="T47:T48"/>
    <mergeCell ref="A61:A62"/>
    <mergeCell ref="B61:B62"/>
    <mergeCell ref="C61:C62"/>
    <mergeCell ref="S61:S62"/>
    <mergeCell ref="T61:T62"/>
    <mergeCell ref="T29:T30"/>
    <mergeCell ref="A59:A60"/>
    <mergeCell ref="B59:B60"/>
    <mergeCell ref="C59:C60"/>
    <mergeCell ref="S59:S60"/>
    <mergeCell ref="T59:T60"/>
    <mergeCell ref="A47:A48"/>
    <mergeCell ref="B47:B48"/>
    <mergeCell ref="C47:C48"/>
    <mergeCell ref="S47:S48"/>
    <mergeCell ref="A63:A64"/>
    <mergeCell ref="B63:B64"/>
    <mergeCell ref="C63:C64"/>
    <mergeCell ref="S63:S64"/>
    <mergeCell ref="T63:T64"/>
    <mergeCell ref="A69:A70"/>
    <mergeCell ref="B69:B70"/>
    <mergeCell ref="C69:C70"/>
    <mergeCell ref="S69:S70"/>
    <mergeCell ref="T69:T70"/>
    <mergeCell ref="A15:A16"/>
    <mergeCell ref="B15:B16"/>
    <mergeCell ref="C15:C16"/>
    <mergeCell ref="S15:S16"/>
    <mergeCell ref="T15:T16"/>
    <mergeCell ref="A57:A58"/>
    <mergeCell ref="B57:B58"/>
    <mergeCell ref="C57:C58"/>
    <mergeCell ref="S57:S58"/>
    <mergeCell ref="T57:T58"/>
    <mergeCell ref="A73:V73"/>
    <mergeCell ref="A55:A56"/>
    <mergeCell ref="B55:B56"/>
    <mergeCell ref="C55:C56"/>
    <mergeCell ref="S55:S56"/>
    <mergeCell ref="T55:T56"/>
    <mergeCell ref="A67:A68"/>
    <mergeCell ref="B67:B68"/>
    <mergeCell ref="C67:C68"/>
    <mergeCell ref="S67:S68"/>
    <mergeCell ref="T67:T68"/>
    <mergeCell ref="A65:A66"/>
    <mergeCell ref="B65:B66"/>
    <mergeCell ref="C65:C66"/>
    <mergeCell ref="S65:S66"/>
    <mergeCell ref="T65:T66"/>
    <mergeCell ref="A71:A72"/>
    <mergeCell ref="B71:B72"/>
    <mergeCell ref="C71:C72"/>
    <mergeCell ref="S71:S72"/>
    <mergeCell ref="T71:T72"/>
    <mergeCell ref="A25:A26"/>
    <mergeCell ref="B25:B26"/>
    <mergeCell ref="C25:C26"/>
    <mergeCell ref="S25:S26"/>
    <mergeCell ref="T25:T26"/>
    <mergeCell ref="T39:T40"/>
    <mergeCell ref="A21:A22"/>
    <mergeCell ref="B21:B22"/>
    <mergeCell ref="C21:C22"/>
    <mergeCell ref="S21:S22"/>
    <mergeCell ref="T21:T22"/>
    <mergeCell ref="A29:A30"/>
    <mergeCell ref="B29:B30"/>
    <mergeCell ref="C29:C30"/>
    <mergeCell ref="S29:S30"/>
    <mergeCell ref="A27:A28"/>
    <mergeCell ref="B27:B28"/>
    <mergeCell ref="C27:C28"/>
    <mergeCell ref="S27:S28"/>
    <mergeCell ref="T27:T28"/>
    <mergeCell ref="A9:A10"/>
    <mergeCell ref="B9:B10"/>
    <mergeCell ref="C9:C10"/>
    <mergeCell ref="S9:S10"/>
    <mergeCell ref="T9:T10"/>
    <mergeCell ref="A5:A6"/>
    <mergeCell ref="B5:B6"/>
    <mergeCell ref="C5:C6"/>
    <mergeCell ref="S5:S6"/>
    <mergeCell ref="T5:T6"/>
    <mergeCell ref="A45:A46"/>
    <mergeCell ref="B45:B46"/>
    <mergeCell ref="C45:C46"/>
    <mergeCell ref="S45:S46"/>
    <mergeCell ref="T45:T46"/>
    <mergeCell ref="C3:C4"/>
    <mergeCell ref="S3:S4"/>
    <mergeCell ref="T3:T4"/>
    <mergeCell ref="S11:S12"/>
    <mergeCell ref="T11:T12"/>
    <mergeCell ref="S31:S32"/>
    <mergeCell ref="C13:C14"/>
    <mergeCell ref="S13:S14"/>
    <mergeCell ref="T13:T14"/>
    <mergeCell ref="C7:C8"/>
    <mergeCell ref="A1:V1"/>
    <mergeCell ref="A49:A50"/>
    <mergeCell ref="A7:A8"/>
    <mergeCell ref="B7:B8"/>
    <mergeCell ref="A11:A12"/>
    <mergeCell ref="A53:A54"/>
    <mergeCell ref="B53:B54"/>
    <mergeCell ref="C53:C54"/>
    <mergeCell ref="A13:A14"/>
    <mergeCell ref="B13:B14"/>
    <mergeCell ref="A17:A18"/>
    <mergeCell ref="B17:B18"/>
    <mergeCell ref="C17:C18"/>
    <mergeCell ref="A33:A34"/>
    <mergeCell ref="B33:B34"/>
    <mergeCell ref="B49:B50"/>
    <mergeCell ref="A37:A38"/>
    <mergeCell ref="C43:C44"/>
    <mergeCell ref="C33:C34"/>
    <mergeCell ref="A31:A32"/>
    <mergeCell ref="B11:B12"/>
    <mergeCell ref="C49:C50"/>
    <mergeCell ref="C11:C12"/>
    <mergeCell ref="S19:S20"/>
    <mergeCell ref="S53:S54"/>
    <mergeCell ref="S49:S50"/>
    <mergeCell ref="B37:B38"/>
    <mergeCell ref="C37:C38"/>
    <mergeCell ref="B39:B40"/>
    <mergeCell ref="C39:C40"/>
    <mergeCell ref="S7:S8"/>
    <mergeCell ref="T53:T54"/>
    <mergeCell ref="C23:C24"/>
    <mergeCell ref="T23:T24"/>
    <mergeCell ref="A19:A20"/>
    <mergeCell ref="B19:B20"/>
    <mergeCell ref="C19:C20"/>
    <mergeCell ref="T19:T20"/>
    <mergeCell ref="A23:A24"/>
    <mergeCell ref="T49:T50"/>
    <mergeCell ref="A51:A52"/>
    <mergeCell ref="B51:B52"/>
    <mergeCell ref="C51:C52"/>
    <mergeCell ref="T51:T52"/>
    <mergeCell ref="S51:S52"/>
    <mergeCell ref="A41:A42"/>
    <mergeCell ref="B41:B42"/>
    <mergeCell ref="C41:C42"/>
    <mergeCell ref="T41:T42"/>
    <mergeCell ref="S41:S42"/>
    <mergeCell ref="S23:S24"/>
    <mergeCell ref="S43:S44"/>
    <mergeCell ref="B23:B24"/>
    <mergeCell ref="T7:T8"/>
    <mergeCell ref="A3:A4"/>
    <mergeCell ref="B3:B4"/>
    <mergeCell ref="S33:S34"/>
    <mergeCell ref="T33:T34"/>
    <mergeCell ref="S17:S18"/>
    <mergeCell ref="T17:T18"/>
    <mergeCell ref="A43:A44"/>
    <mergeCell ref="B31:B32"/>
    <mergeCell ref="C31:C32"/>
    <mergeCell ref="T31:T32"/>
    <mergeCell ref="T43:T44"/>
    <mergeCell ref="B43:B44"/>
    <mergeCell ref="S37:S38"/>
    <mergeCell ref="T37:T38"/>
    <mergeCell ref="A39:A40"/>
    <mergeCell ref="S39:S40"/>
  </mergeCells>
  <printOptions gridLines="1"/>
  <pageMargins left="0.3" right="0.17" top="0.57" bottom="0.54" header="0.5" footer="0.5"/>
  <pageSetup horizontalDpi="300" verticalDpi="300"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T17" sqref="T17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75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127</v>
      </c>
      <c r="E2" s="363"/>
      <c r="F2" s="368"/>
      <c r="G2" s="369" t="s">
        <v>47</v>
      </c>
      <c r="H2" s="370"/>
      <c r="I2" s="370"/>
      <c r="J2" s="371" t="s">
        <v>126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855</v>
      </c>
      <c r="F4" s="352"/>
      <c r="G4" s="341"/>
      <c r="H4" s="342"/>
      <c r="I4" s="342"/>
      <c r="J4" s="342"/>
      <c r="K4" s="372">
        <f>SUM(Q6:Q11)</f>
        <v>207</v>
      </c>
      <c r="L4" s="373"/>
      <c r="M4" s="347"/>
      <c r="N4" s="348"/>
      <c r="O4" s="353">
        <f>MAX(C6:C29)</f>
        <v>18</v>
      </c>
      <c r="P4" s="354"/>
      <c r="Q4" s="356"/>
      <c r="R4" s="210">
        <v>150</v>
      </c>
      <c r="S4" s="360"/>
      <c r="T4" s="209">
        <v>855</v>
      </c>
      <c r="U4" s="360"/>
      <c r="V4" s="209" t="s">
        <v>170</v>
      </c>
      <c r="W4" s="360"/>
      <c r="X4" s="209" t="s">
        <v>170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20</v>
      </c>
      <c r="C6" s="152">
        <v>18</v>
      </c>
      <c r="D6" s="152">
        <v>12</v>
      </c>
      <c r="E6" s="152">
        <v>6</v>
      </c>
      <c r="F6" s="152">
        <v>9</v>
      </c>
      <c r="G6" s="152">
        <v>12</v>
      </c>
      <c r="H6" s="152">
        <v>12</v>
      </c>
      <c r="I6" s="152">
        <v>9</v>
      </c>
      <c r="J6" s="152">
        <v>12</v>
      </c>
      <c r="K6" s="152">
        <v>12</v>
      </c>
      <c r="L6" s="152">
        <v>9</v>
      </c>
      <c r="M6" s="152">
        <v>3</v>
      </c>
      <c r="N6" s="193"/>
      <c r="O6" s="194">
        <f aca="true" t="shared" si="0" ref="O6:O13">IF(B6="","",SUM(C6:M6)-(N6))</f>
        <v>114</v>
      </c>
      <c r="P6" s="195" t="s">
        <v>124</v>
      </c>
      <c r="Q6" s="156">
        <f aca="true" t="shared" si="1" ref="Q6:Q29">SUM(C6:E6)</f>
        <v>36</v>
      </c>
    </row>
    <row r="7" spans="1:22" s="196" customFormat="1" ht="16.5" customHeight="1">
      <c r="A7" s="57">
        <v>2</v>
      </c>
      <c r="B7" s="205">
        <v>24</v>
      </c>
      <c r="C7" s="146">
        <v>15</v>
      </c>
      <c r="D7" s="146">
        <v>12</v>
      </c>
      <c r="E7" s="146">
        <v>9</v>
      </c>
      <c r="F7" s="146">
        <v>9</v>
      </c>
      <c r="G7" s="146">
        <v>12</v>
      </c>
      <c r="H7" s="146">
        <v>15</v>
      </c>
      <c r="I7" s="146">
        <v>12</v>
      </c>
      <c r="J7" s="146">
        <v>9</v>
      </c>
      <c r="K7" s="146">
        <v>9</v>
      </c>
      <c r="L7" s="146">
        <v>6</v>
      </c>
      <c r="M7" s="146">
        <v>3</v>
      </c>
      <c r="N7" s="198"/>
      <c r="O7" s="148">
        <f t="shared" si="0"/>
        <v>111</v>
      </c>
      <c r="P7" s="195" t="s">
        <v>124</v>
      </c>
      <c r="Q7" s="16">
        <f t="shared" si="1"/>
        <v>36</v>
      </c>
      <c r="S7" s="357"/>
      <c r="T7" s="358"/>
      <c r="U7" s="200"/>
      <c r="V7" s="211"/>
    </row>
    <row r="8" spans="1:22" s="196" customFormat="1" ht="16.5" customHeight="1">
      <c r="A8" s="57">
        <v>3</v>
      </c>
      <c r="B8" s="205">
        <v>31</v>
      </c>
      <c r="C8" s="146">
        <v>18</v>
      </c>
      <c r="D8" s="146">
        <v>12</v>
      </c>
      <c r="E8" s="146">
        <v>6</v>
      </c>
      <c r="F8" s="146">
        <v>6</v>
      </c>
      <c r="G8" s="146">
        <v>12</v>
      </c>
      <c r="H8" s="146">
        <v>12</v>
      </c>
      <c r="I8" s="146">
        <v>12</v>
      </c>
      <c r="J8" s="146">
        <v>9</v>
      </c>
      <c r="K8" s="146">
        <v>12</v>
      </c>
      <c r="L8" s="146">
        <v>6</v>
      </c>
      <c r="M8" s="146">
        <v>3</v>
      </c>
      <c r="N8" s="198"/>
      <c r="O8" s="148">
        <f t="shared" si="0"/>
        <v>108</v>
      </c>
      <c r="P8" s="195" t="s">
        <v>124</v>
      </c>
      <c r="Q8" s="16">
        <f t="shared" si="1"/>
        <v>36</v>
      </c>
      <c r="S8" s="357"/>
      <c r="T8" s="358"/>
      <c r="U8" s="200"/>
      <c r="V8" s="212"/>
    </row>
    <row r="9" spans="1:22" s="196" customFormat="1" ht="16.5" customHeight="1">
      <c r="A9" s="57">
        <v>4</v>
      </c>
      <c r="B9" s="197">
        <v>11</v>
      </c>
      <c r="C9" s="146">
        <v>18</v>
      </c>
      <c r="D9" s="146">
        <v>9</v>
      </c>
      <c r="E9" s="146">
        <v>6</v>
      </c>
      <c r="F9" s="146">
        <v>9</v>
      </c>
      <c r="G9" s="146">
        <v>12</v>
      </c>
      <c r="H9" s="146">
        <v>12</v>
      </c>
      <c r="I9" s="146">
        <v>9</v>
      </c>
      <c r="J9" s="146">
        <v>12</v>
      </c>
      <c r="K9" s="146">
        <v>9</v>
      </c>
      <c r="L9" s="146">
        <v>9</v>
      </c>
      <c r="M9" s="146">
        <v>3</v>
      </c>
      <c r="N9" s="198"/>
      <c r="O9" s="148">
        <f t="shared" si="0"/>
        <v>108</v>
      </c>
      <c r="P9" s="195" t="s">
        <v>124</v>
      </c>
      <c r="Q9" s="16">
        <f t="shared" si="1"/>
        <v>33</v>
      </c>
      <c r="S9" s="357"/>
      <c r="T9" s="358"/>
      <c r="U9" s="200"/>
      <c r="V9" s="212"/>
    </row>
    <row r="10" spans="1:22" s="196" customFormat="1" ht="16.5" customHeight="1">
      <c r="A10" s="57">
        <v>5</v>
      </c>
      <c r="B10" s="201">
        <v>28</v>
      </c>
      <c r="C10" s="202">
        <v>15</v>
      </c>
      <c r="D10" s="202">
        <v>12</v>
      </c>
      <c r="E10" s="202">
        <v>6</v>
      </c>
      <c r="F10" s="202">
        <v>9</v>
      </c>
      <c r="G10" s="202">
        <v>12</v>
      </c>
      <c r="H10" s="202">
        <v>12</v>
      </c>
      <c r="I10" s="202">
        <v>12</v>
      </c>
      <c r="J10" s="202">
        <v>9</v>
      </c>
      <c r="K10" s="202">
        <v>9</v>
      </c>
      <c r="L10" s="202">
        <v>9</v>
      </c>
      <c r="M10" s="202">
        <v>3</v>
      </c>
      <c r="N10" s="203"/>
      <c r="O10" s="148">
        <f t="shared" si="0"/>
        <v>108</v>
      </c>
      <c r="P10" s="195" t="s">
        <v>130</v>
      </c>
      <c r="Q10" s="16">
        <f t="shared" si="1"/>
        <v>33</v>
      </c>
      <c r="V10" s="213"/>
    </row>
    <row r="11" spans="1:22" s="196" customFormat="1" ht="16.5" customHeight="1">
      <c r="A11" s="57">
        <v>6</v>
      </c>
      <c r="B11" s="201">
        <v>2</v>
      </c>
      <c r="C11" s="202">
        <v>18</v>
      </c>
      <c r="D11" s="202">
        <v>9</v>
      </c>
      <c r="E11" s="202">
        <v>6</v>
      </c>
      <c r="F11" s="202">
        <v>9</v>
      </c>
      <c r="G11" s="202">
        <v>12</v>
      </c>
      <c r="H11" s="202">
        <v>12</v>
      </c>
      <c r="I11" s="202">
        <v>9</v>
      </c>
      <c r="J11" s="202">
        <v>9</v>
      </c>
      <c r="K11" s="202">
        <v>9</v>
      </c>
      <c r="L11" s="202">
        <v>9</v>
      </c>
      <c r="M11" s="202">
        <v>3</v>
      </c>
      <c r="N11" s="203"/>
      <c r="O11" s="148">
        <f t="shared" si="0"/>
        <v>105</v>
      </c>
      <c r="P11" s="195" t="s">
        <v>130</v>
      </c>
      <c r="Q11" s="16">
        <f t="shared" si="1"/>
        <v>33</v>
      </c>
      <c r="S11" s="357"/>
      <c r="T11" s="358"/>
      <c r="U11" s="200"/>
      <c r="V11" s="211"/>
    </row>
    <row r="12" spans="1:17" s="196" customFormat="1" ht="16.5" customHeight="1">
      <c r="A12" s="57">
        <v>7</v>
      </c>
      <c r="B12" s="205">
        <v>17</v>
      </c>
      <c r="C12" s="145">
        <v>15</v>
      </c>
      <c r="D12" s="145">
        <v>12</v>
      </c>
      <c r="E12" s="145">
        <v>9</v>
      </c>
      <c r="F12" s="145">
        <v>12</v>
      </c>
      <c r="G12" s="145">
        <v>0</v>
      </c>
      <c r="H12" s="145">
        <v>15</v>
      </c>
      <c r="I12" s="145">
        <v>12</v>
      </c>
      <c r="J12" s="145">
        <v>9</v>
      </c>
      <c r="K12" s="145">
        <v>12</v>
      </c>
      <c r="L12" s="145">
        <v>9</v>
      </c>
      <c r="M12" s="145"/>
      <c r="N12" s="145"/>
      <c r="O12" s="148">
        <f t="shared" si="0"/>
        <v>105</v>
      </c>
      <c r="P12" s="195" t="s">
        <v>130</v>
      </c>
      <c r="Q12" s="16">
        <f t="shared" si="1"/>
        <v>36</v>
      </c>
    </row>
    <row r="13" spans="1:17" s="196" customFormat="1" ht="16.5" customHeight="1">
      <c r="A13" s="57">
        <v>8</v>
      </c>
      <c r="B13" s="206">
        <v>12</v>
      </c>
      <c r="C13" s="146">
        <v>12</v>
      </c>
      <c r="D13" s="146">
        <v>12</v>
      </c>
      <c r="E13" s="146">
        <v>6</v>
      </c>
      <c r="F13" s="146">
        <v>6</v>
      </c>
      <c r="G13" s="146">
        <v>12</v>
      </c>
      <c r="H13" s="146">
        <v>12</v>
      </c>
      <c r="I13" s="146">
        <v>9</v>
      </c>
      <c r="J13" s="146">
        <v>9</v>
      </c>
      <c r="K13" s="146">
        <v>12</v>
      </c>
      <c r="L13" s="146">
        <v>6</v>
      </c>
      <c r="M13" s="146"/>
      <c r="N13" s="198"/>
      <c r="O13" s="148">
        <f t="shared" si="0"/>
        <v>96</v>
      </c>
      <c r="P13" s="195" t="s">
        <v>130</v>
      </c>
      <c r="Q13" s="16">
        <f t="shared" si="1"/>
        <v>30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aca="true" t="shared" si="2" ref="O14:O21">IF(B14="","",SUM(C14:M14)-(N14))</f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2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2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2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2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2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2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2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3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3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3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3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3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3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3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3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R5" sqref="R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74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125</v>
      </c>
      <c r="E2" s="363"/>
      <c r="F2" s="368"/>
      <c r="G2" s="369" t="s">
        <v>47</v>
      </c>
      <c r="H2" s="370"/>
      <c r="I2" s="370"/>
      <c r="J2" s="371" t="s">
        <v>126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690</v>
      </c>
      <c r="F4" s="352"/>
      <c r="G4" s="341"/>
      <c r="H4" s="342"/>
      <c r="I4" s="342"/>
      <c r="J4" s="342"/>
      <c r="K4" s="372">
        <f>SUM(Q6:Q11)</f>
        <v>225</v>
      </c>
      <c r="L4" s="373"/>
      <c r="M4" s="347"/>
      <c r="N4" s="348"/>
      <c r="O4" s="353">
        <f>MAX(C6:C29)</f>
        <v>21</v>
      </c>
      <c r="P4" s="354"/>
      <c r="Q4" s="356"/>
      <c r="R4" s="210">
        <v>90</v>
      </c>
      <c r="S4" s="360"/>
      <c r="T4" s="209">
        <v>690</v>
      </c>
      <c r="U4" s="360"/>
      <c r="V4" s="209" t="s">
        <v>170</v>
      </c>
      <c r="W4" s="360"/>
      <c r="X4" s="209" t="s">
        <v>170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13</v>
      </c>
      <c r="C6" s="150">
        <v>21</v>
      </c>
      <c r="D6" s="150">
        <v>15</v>
      </c>
      <c r="E6" s="150">
        <v>9</v>
      </c>
      <c r="F6" s="150">
        <v>12</v>
      </c>
      <c r="G6" s="150">
        <v>12</v>
      </c>
      <c r="H6" s="150">
        <v>12</v>
      </c>
      <c r="I6" s="150">
        <v>12</v>
      </c>
      <c r="J6" s="150">
        <v>9</v>
      </c>
      <c r="K6" s="150">
        <v>9</v>
      </c>
      <c r="L6" s="150">
        <v>12</v>
      </c>
      <c r="M6" s="150">
        <v>6</v>
      </c>
      <c r="N6" s="150"/>
      <c r="O6" s="194">
        <f aca="true" t="shared" si="0" ref="O6:O13">IF(B6="","",SUM(C6:M6)-(N6))</f>
        <v>129</v>
      </c>
      <c r="P6" s="195" t="s">
        <v>130</v>
      </c>
      <c r="Q6" s="156">
        <f aca="true" t="shared" si="1" ref="Q6:Q29">SUM(C6:E6)</f>
        <v>45</v>
      </c>
    </row>
    <row r="7" spans="1:22" s="196" customFormat="1" ht="16.5" customHeight="1">
      <c r="A7" s="57">
        <v>2</v>
      </c>
      <c r="B7" s="201">
        <v>17</v>
      </c>
      <c r="C7" s="202">
        <v>21</v>
      </c>
      <c r="D7" s="202">
        <v>12</v>
      </c>
      <c r="E7" s="202">
        <v>9</v>
      </c>
      <c r="F7" s="202">
        <v>9</v>
      </c>
      <c r="G7" s="202">
        <v>0</v>
      </c>
      <c r="H7" s="202">
        <v>15</v>
      </c>
      <c r="I7" s="202">
        <v>12</v>
      </c>
      <c r="J7" s="202">
        <v>9</v>
      </c>
      <c r="K7" s="202">
        <v>12</v>
      </c>
      <c r="L7" s="202">
        <v>9</v>
      </c>
      <c r="M7" s="202">
        <v>3</v>
      </c>
      <c r="N7" s="203"/>
      <c r="O7" s="148">
        <f t="shared" si="0"/>
        <v>111</v>
      </c>
      <c r="P7" s="195" t="s">
        <v>130</v>
      </c>
      <c r="Q7" s="16">
        <f t="shared" si="1"/>
        <v>42</v>
      </c>
      <c r="S7" s="357"/>
      <c r="T7" s="358"/>
      <c r="U7" s="200"/>
      <c r="V7" s="211"/>
    </row>
    <row r="8" spans="1:22" s="196" customFormat="1" ht="16.5" customHeight="1">
      <c r="A8" s="57">
        <v>3</v>
      </c>
      <c r="B8" s="206">
        <v>12</v>
      </c>
      <c r="C8" s="146">
        <v>21</v>
      </c>
      <c r="D8" s="146">
        <v>15</v>
      </c>
      <c r="E8" s="146">
        <v>6</v>
      </c>
      <c r="F8" s="146">
        <v>9</v>
      </c>
      <c r="G8" s="146">
        <v>0</v>
      </c>
      <c r="H8" s="146">
        <v>12</v>
      </c>
      <c r="I8" s="146">
        <v>12</v>
      </c>
      <c r="J8" s="146">
        <v>9</v>
      </c>
      <c r="K8" s="146">
        <v>9</v>
      </c>
      <c r="L8" s="146">
        <v>12</v>
      </c>
      <c r="M8" s="146">
        <v>3</v>
      </c>
      <c r="N8" s="198"/>
      <c r="O8" s="148">
        <f t="shared" si="0"/>
        <v>108</v>
      </c>
      <c r="P8" s="195" t="s">
        <v>130</v>
      </c>
      <c r="Q8" s="16">
        <f t="shared" si="1"/>
        <v>42</v>
      </c>
      <c r="S8" s="357"/>
      <c r="T8" s="358"/>
      <c r="U8" s="200"/>
      <c r="V8" s="212"/>
    </row>
    <row r="9" spans="1:22" s="196" customFormat="1" ht="16.5" customHeight="1">
      <c r="A9" s="57">
        <v>4</v>
      </c>
      <c r="B9" s="205">
        <v>10</v>
      </c>
      <c r="C9" s="146">
        <v>18</v>
      </c>
      <c r="D9" s="146">
        <v>12</v>
      </c>
      <c r="E9" s="146">
        <v>6</v>
      </c>
      <c r="F9" s="146">
        <v>6</v>
      </c>
      <c r="G9" s="146">
        <v>0</v>
      </c>
      <c r="H9" s="146">
        <v>15</v>
      </c>
      <c r="I9" s="146">
        <v>9</v>
      </c>
      <c r="J9" s="146">
        <v>9</v>
      </c>
      <c r="K9" s="146">
        <v>12</v>
      </c>
      <c r="L9" s="146">
        <v>6</v>
      </c>
      <c r="M9" s="146"/>
      <c r="N9" s="198"/>
      <c r="O9" s="148">
        <f t="shared" si="0"/>
        <v>93</v>
      </c>
      <c r="P9" s="195" t="s">
        <v>124</v>
      </c>
      <c r="Q9" s="16">
        <f t="shared" si="1"/>
        <v>36</v>
      </c>
      <c r="S9" s="357"/>
      <c r="T9" s="358"/>
      <c r="U9" s="200"/>
      <c r="V9" s="212"/>
    </row>
    <row r="10" spans="1:22" s="196" customFormat="1" ht="16.5" customHeight="1">
      <c r="A10" s="57">
        <v>5</v>
      </c>
      <c r="B10" s="205">
        <v>18</v>
      </c>
      <c r="C10" s="146">
        <v>15</v>
      </c>
      <c r="D10" s="146">
        <v>12</v>
      </c>
      <c r="E10" s="146">
        <v>6</v>
      </c>
      <c r="F10" s="146">
        <v>6</v>
      </c>
      <c r="G10" s="146">
        <v>0</v>
      </c>
      <c r="H10" s="146">
        <v>12</v>
      </c>
      <c r="I10" s="146">
        <v>9</v>
      </c>
      <c r="J10" s="146">
        <v>9</v>
      </c>
      <c r="K10" s="146">
        <v>9</v>
      </c>
      <c r="L10" s="146">
        <v>6</v>
      </c>
      <c r="M10" s="146"/>
      <c r="N10" s="198"/>
      <c r="O10" s="148">
        <f t="shared" si="0"/>
        <v>84</v>
      </c>
      <c r="P10" s="195" t="s">
        <v>124</v>
      </c>
      <c r="Q10" s="16">
        <f t="shared" si="1"/>
        <v>33</v>
      </c>
      <c r="V10" s="213"/>
    </row>
    <row r="11" spans="1:22" s="196" customFormat="1" ht="16.5" customHeight="1">
      <c r="A11" s="57">
        <v>6</v>
      </c>
      <c r="B11" s="201">
        <v>1</v>
      </c>
      <c r="C11" s="202">
        <v>15</v>
      </c>
      <c r="D11" s="202">
        <v>12</v>
      </c>
      <c r="E11" s="202">
        <v>0</v>
      </c>
      <c r="F11" s="202">
        <v>6</v>
      </c>
      <c r="G11" s="202">
        <v>0</v>
      </c>
      <c r="H11" s="202">
        <v>12</v>
      </c>
      <c r="I11" s="202">
        <v>12</v>
      </c>
      <c r="J11" s="202">
        <v>9</v>
      </c>
      <c r="K11" s="202">
        <v>9</v>
      </c>
      <c r="L11" s="202">
        <v>9</v>
      </c>
      <c r="M11" s="202"/>
      <c r="N11" s="203"/>
      <c r="O11" s="148">
        <f t="shared" si="0"/>
        <v>84</v>
      </c>
      <c r="P11" s="195" t="s">
        <v>124</v>
      </c>
      <c r="Q11" s="16">
        <f t="shared" si="1"/>
        <v>27</v>
      </c>
      <c r="S11" s="357"/>
      <c r="T11" s="358"/>
      <c r="U11" s="200"/>
      <c r="V11" s="211"/>
    </row>
    <row r="12" spans="1:17" s="196" customFormat="1" ht="16.5" customHeight="1">
      <c r="A12" s="57">
        <v>7</v>
      </c>
      <c r="B12" s="197">
        <v>2</v>
      </c>
      <c r="C12" s="146">
        <v>12</v>
      </c>
      <c r="D12" s="146">
        <v>9</v>
      </c>
      <c r="E12" s="146">
        <v>0</v>
      </c>
      <c r="F12" s="146">
        <v>6</v>
      </c>
      <c r="G12" s="146">
        <v>0</v>
      </c>
      <c r="H12" s="146">
        <v>12</v>
      </c>
      <c r="I12" s="146">
        <v>9</v>
      </c>
      <c r="J12" s="146">
        <v>12</v>
      </c>
      <c r="K12" s="146">
        <v>12</v>
      </c>
      <c r="L12" s="146">
        <v>9</v>
      </c>
      <c r="M12" s="146"/>
      <c r="N12" s="198"/>
      <c r="O12" s="148">
        <f t="shared" si="0"/>
        <v>81</v>
      </c>
      <c r="P12" s="195" t="s">
        <v>124</v>
      </c>
      <c r="Q12" s="16">
        <f t="shared" si="1"/>
        <v>21</v>
      </c>
    </row>
    <row r="13" spans="1:17" s="196" customFormat="1" ht="16.5" customHeight="1">
      <c r="A13" s="57">
        <v>8</v>
      </c>
      <c r="B13" s="205">
        <v>6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98"/>
      <c r="O13" s="148">
        <f t="shared" si="0"/>
        <v>0</v>
      </c>
      <c r="P13" s="195" t="s">
        <v>130</v>
      </c>
      <c r="Q13" s="16">
        <f t="shared" si="1"/>
        <v>0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aca="true" t="shared" si="2" ref="O14:O21">IF(B14="","",SUM(C14:M14)-(N14))</f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2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2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2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2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2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2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2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3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3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3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3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3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3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3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3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U18" sqref="U18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93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134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432</v>
      </c>
      <c r="F4" s="352"/>
      <c r="G4" s="341"/>
      <c r="H4" s="342"/>
      <c r="I4" s="342"/>
      <c r="J4" s="342"/>
      <c r="K4" s="372">
        <f>SUM(Q6:Q11)</f>
        <v>135</v>
      </c>
      <c r="L4" s="373"/>
      <c r="M4" s="347"/>
      <c r="N4" s="348"/>
      <c r="O4" s="353">
        <f>MAX(C6:C29)</f>
        <v>15</v>
      </c>
      <c r="P4" s="354"/>
      <c r="Q4" s="356"/>
      <c r="R4" s="210">
        <v>87</v>
      </c>
      <c r="S4" s="360"/>
      <c r="T4" s="209">
        <v>432</v>
      </c>
      <c r="U4" s="360"/>
      <c r="V4" s="209" t="s">
        <v>170</v>
      </c>
      <c r="W4" s="360"/>
      <c r="X4" s="209" t="s">
        <v>170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228">
        <v>92</v>
      </c>
      <c r="C6" s="152">
        <v>15</v>
      </c>
      <c r="D6" s="152">
        <v>12</v>
      </c>
      <c r="E6" s="152">
        <v>6</v>
      </c>
      <c r="F6" s="152">
        <v>12</v>
      </c>
      <c r="G6" s="152">
        <v>9</v>
      </c>
      <c r="H6" s="152">
        <v>15</v>
      </c>
      <c r="I6" s="152">
        <v>9</v>
      </c>
      <c r="J6" s="152">
        <v>9</v>
      </c>
      <c r="K6" s="152">
        <v>12</v>
      </c>
      <c r="L6" s="152">
        <v>9</v>
      </c>
      <c r="M6" s="152">
        <v>3</v>
      </c>
      <c r="N6" s="193"/>
      <c r="O6" s="194">
        <f>IF(B6="","",SUM(C6:M6)-(N6))</f>
        <v>111</v>
      </c>
      <c r="P6" s="195" t="s">
        <v>123</v>
      </c>
      <c r="Q6" s="156">
        <f aca="true" t="shared" si="0" ref="Q6:Q29">SUM(C6:E6)</f>
        <v>33</v>
      </c>
    </row>
    <row r="7" spans="1:22" s="196" customFormat="1" ht="16.5" customHeight="1">
      <c r="A7" s="57">
        <v>2</v>
      </c>
      <c r="B7" s="205">
        <v>94</v>
      </c>
      <c r="C7" s="146">
        <v>15</v>
      </c>
      <c r="D7" s="146">
        <v>12</v>
      </c>
      <c r="E7" s="146">
        <v>9</v>
      </c>
      <c r="F7" s="146">
        <v>9</v>
      </c>
      <c r="G7" s="146">
        <v>12</v>
      </c>
      <c r="H7" s="146">
        <v>9</v>
      </c>
      <c r="I7" s="146">
        <v>12</v>
      </c>
      <c r="J7" s="146">
        <v>9</v>
      </c>
      <c r="K7" s="146">
        <v>9</v>
      </c>
      <c r="L7" s="146">
        <v>12</v>
      </c>
      <c r="M7" s="146">
        <v>3</v>
      </c>
      <c r="N7" s="198"/>
      <c r="O7" s="148">
        <f>IF(B7="","",SUM(C7:M7)-(N7))</f>
        <v>111</v>
      </c>
      <c r="P7" s="195" t="s">
        <v>123</v>
      </c>
      <c r="Q7" s="16">
        <f t="shared" si="0"/>
        <v>36</v>
      </c>
      <c r="S7" s="357" t="s">
        <v>53</v>
      </c>
      <c r="T7" s="358"/>
      <c r="U7" s="200" t="s">
        <v>48</v>
      </c>
      <c r="V7" s="211">
        <f>SUM(O6:O9)</f>
        <v>432</v>
      </c>
    </row>
    <row r="8" spans="1:22" s="196" customFormat="1" ht="16.5" customHeight="1">
      <c r="A8" s="57">
        <v>3</v>
      </c>
      <c r="B8" s="205">
        <v>59</v>
      </c>
      <c r="C8" s="146">
        <v>12</v>
      </c>
      <c r="D8" s="146">
        <v>12</v>
      </c>
      <c r="E8" s="146">
        <v>9</v>
      </c>
      <c r="F8" s="146">
        <v>6</v>
      </c>
      <c r="G8" s="146">
        <v>12</v>
      </c>
      <c r="H8" s="146">
        <v>9</v>
      </c>
      <c r="I8" s="146">
        <v>9</v>
      </c>
      <c r="J8" s="146">
        <v>12</v>
      </c>
      <c r="K8" s="146">
        <v>9</v>
      </c>
      <c r="L8" s="146">
        <v>12</v>
      </c>
      <c r="M8" s="146">
        <v>3</v>
      </c>
      <c r="N8" s="198"/>
      <c r="O8" s="148">
        <f>IF(B8="","",SUM(C8:M8)-(N8))</f>
        <v>105</v>
      </c>
      <c r="P8" s="195" t="s">
        <v>123</v>
      </c>
      <c r="Q8" s="16">
        <f t="shared" si="0"/>
        <v>33</v>
      </c>
      <c r="S8" s="357" t="s">
        <v>54</v>
      </c>
      <c r="T8" s="358"/>
      <c r="U8" s="200" t="s">
        <v>48</v>
      </c>
      <c r="V8" s="212" t="s">
        <v>170</v>
      </c>
    </row>
    <row r="9" spans="1:22" s="196" customFormat="1" ht="16.5" customHeight="1">
      <c r="A9" s="57">
        <v>4</v>
      </c>
      <c r="B9" s="201">
        <v>55</v>
      </c>
      <c r="C9" s="202">
        <v>15</v>
      </c>
      <c r="D9" s="202">
        <v>12</v>
      </c>
      <c r="E9" s="202">
        <v>6</v>
      </c>
      <c r="F9" s="202">
        <v>9</v>
      </c>
      <c r="G9" s="202">
        <v>12</v>
      </c>
      <c r="H9" s="202">
        <v>9</v>
      </c>
      <c r="I9" s="202">
        <v>9</v>
      </c>
      <c r="J9" s="202">
        <v>9</v>
      </c>
      <c r="K9" s="202">
        <v>9</v>
      </c>
      <c r="L9" s="202">
        <v>12</v>
      </c>
      <c r="M9" s="202">
        <v>3</v>
      </c>
      <c r="N9" s="203"/>
      <c r="O9" s="148">
        <f>IF(B9="","",SUM(C9:M9)-(N9))</f>
        <v>105</v>
      </c>
      <c r="P9" s="195" t="s">
        <v>123</v>
      </c>
      <c r="Q9" s="16">
        <f t="shared" si="0"/>
        <v>33</v>
      </c>
      <c r="S9" s="357" t="s">
        <v>55</v>
      </c>
      <c r="T9" s="358"/>
      <c r="U9" s="200" t="s">
        <v>48</v>
      </c>
      <c r="V9" s="212" t="s">
        <v>170</v>
      </c>
    </row>
    <row r="10" spans="1:22" s="196" customFormat="1" ht="16.5" customHeight="1">
      <c r="A10" s="57">
        <v>5</v>
      </c>
      <c r="B10" s="20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98"/>
      <c r="O10" s="148">
        <f aca="true" t="shared" si="1" ref="O10:O21">IF(B10="","",SUM(C10:M10)-(N10))</f>
      </c>
      <c r="P10" s="204"/>
      <c r="Q10" s="16">
        <f t="shared" si="0"/>
        <v>0</v>
      </c>
      <c r="V10" s="213"/>
    </row>
    <row r="11" spans="1:22" s="196" customFormat="1" ht="16.5" customHeight="1">
      <c r="A11" s="57">
        <v>6</v>
      </c>
      <c r="B11" s="20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98"/>
      <c r="O11" s="148">
        <f t="shared" si="1"/>
      </c>
      <c r="P11" s="204"/>
      <c r="Q11" s="16">
        <f t="shared" si="0"/>
        <v>0</v>
      </c>
      <c r="S11" s="357" t="s">
        <v>52</v>
      </c>
      <c r="T11" s="358"/>
      <c r="U11" s="200" t="s">
        <v>48</v>
      </c>
      <c r="V11" s="211">
        <v>432</v>
      </c>
    </row>
    <row r="12" spans="1:17" s="196" customFormat="1" ht="16.5" customHeight="1">
      <c r="A12" s="57">
        <v>7</v>
      </c>
      <c r="B12" s="20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8">
        <f t="shared" si="1"/>
      </c>
      <c r="P12" s="204"/>
      <c r="Q12" s="16">
        <f t="shared" si="0"/>
        <v>0</v>
      </c>
    </row>
    <row r="13" spans="1:17" s="196" customFormat="1" ht="16.5" customHeight="1">
      <c r="A13" s="57">
        <v>8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  <c r="O13" s="148">
        <f t="shared" si="1"/>
      </c>
      <c r="P13" s="199"/>
      <c r="Q13" s="16">
        <f t="shared" si="0"/>
        <v>0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t="shared" si="1"/>
      </c>
      <c r="P14" s="199"/>
      <c r="Q14" s="16">
        <f t="shared" si="0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1"/>
      </c>
      <c r="P15" s="204"/>
      <c r="Q15" s="16">
        <f t="shared" si="0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1"/>
      </c>
      <c r="P16" s="204"/>
      <c r="Q16" s="16">
        <f t="shared" si="0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1"/>
      </c>
      <c r="P17" s="204"/>
      <c r="Q17" s="16">
        <f t="shared" si="0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1"/>
      </c>
      <c r="P18" s="204"/>
      <c r="Q18" s="16">
        <f t="shared" si="0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1"/>
      </c>
      <c r="P19" s="204"/>
      <c r="Q19" s="16">
        <f t="shared" si="0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1"/>
      </c>
      <c r="P20" s="204"/>
      <c r="Q20" s="16">
        <f t="shared" si="0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1"/>
      </c>
      <c r="P21" s="204"/>
      <c r="Q21" s="16">
        <f t="shared" si="0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0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0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0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0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0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0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0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0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1"/>
  <sheetViews>
    <sheetView zoomScaleSheetLayoutView="50" zoomScalePageLayoutView="0" workbookViewId="0" topLeftCell="A1">
      <pane ySplit="2" topLeftCell="A3" activePane="bottomLeft" state="frozen"/>
      <selection pane="topLeft" activeCell="AA18" sqref="AA18"/>
      <selection pane="bottomLeft" activeCell="T79" sqref="T79"/>
    </sheetView>
  </sheetViews>
  <sheetFormatPr defaultColWidth="9.140625" defaultRowHeight="15.75" customHeight="1"/>
  <cols>
    <col min="1" max="1" width="4.57421875" style="2" bestFit="1" customWidth="1"/>
    <col min="2" max="2" width="29.7109375" style="2" customWidth="1"/>
    <col min="3" max="3" width="7.7109375" style="2" customWidth="1"/>
    <col min="4" max="4" width="7.7109375" style="7" customWidth="1"/>
    <col min="5" max="15" width="7.7109375" style="9" customWidth="1"/>
    <col min="16" max="16" width="7.7109375" style="28" customWidth="1"/>
    <col min="17" max="17" width="7.7109375" style="1" customWidth="1"/>
    <col min="18" max="18" width="7.7109375" style="5" customWidth="1"/>
    <col min="19" max="19" width="12.421875" style="4" bestFit="1" customWidth="1"/>
    <col min="20" max="16384" width="9.140625" style="1" customWidth="1"/>
  </cols>
  <sheetData>
    <row r="1" spans="1:21" ht="22.5">
      <c r="A1" s="325" t="s">
        <v>40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</row>
    <row r="2" spans="1:20" s="11" customFormat="1" ht="15.75" customHeight="1" thickBot="1">
      <c r="A2" s="157" t="s">
        <v>20</v>
      </c>
      <c r="B2" s="158" t="s">
        <v>71</v>
      </c>
      <c r="C2" s="158" t="s">
        <v>27</v>
      </c>
      <c r="D2" s="159" t="s">
        <v>0</v>
      </c>
      <c r="E2" s="160" t="s">
        <v>2</v>
      </c>
      <c r="F2" s="160" t="s">
        <v>3</v>
      </c>
      <c r="G2" s="160" t="s">
        <v>4</v>
      </c>
      <c r="H2" s="160" t="s">
        <v>21</v>
      </c>
      <c r="I2" s="160" t="s">
        <v>5</v>
      </c>
      <c r="J2" s="160" t="s">
        <v>6</v>
      </c>
      <c r="K2" s="160" t="s">
        <v>7</v>
      </c>
      <c r="L2" s="160" t="s">
        <v>8</v>
      </c>
      <c r="M2" s="160" t="s">
        <v>19</v>
      </c>
      <c r="N2" s="160" t="s">
        <v>25</v>
      </c>
      <c r="O2" s="160" t="s">
        <v>17</v>
      </c>
      <c r="P2" s="161" t="s">
        <v>9</v>
      </c>
      <c r="Q2" s="162" t="s">
        <v>26</v>
      </c>
      <c r="R2" s="163" t="s">
        <v>10</v>
      </c>
      <c r="S2" s="164" t="s">
        <v>29</v>
      </c>
      <c r="T2" s="6"/>
    </row>
    <row r="3" spans="1:19" ht="17.25" customHeight="1">
      <c r="A3" s="103">
        <v>11</v>
      </c>
      <c r="B3" s="149" t="s">
        <v>108</v>
      </c>
      <c r="C3" s="150" t="s">
        <v>82</v>
      </c>
      <c r="D3" s="151">
        <v>45</v>
      </c>
      <c r="E3" s="152">
        <v>24</v>
      </c>
      <c r="F3" s="152">
        <v>12</v>
      </c>
      <c r="G3" s="152">
        <v>6</v>
      </c>
      <c r="H3" s="152">
        <v>9</v>
      </c>
      <c r="I3" s="152">
        <v>9</v>
      </c>
      <c r="J3" s="152">
        <v>15</v>
      </c>
      <c r="K3" s="152">
        <v>9</v>
      </c>
      <c r="L3" s="152">
        <v>9</v>
      </c>
      <c r="M3" s="152">
        <v>9</v>
      </c>
      <c r="N3" s="152">
        <v>12</v>
      </c>
      <c r="O3" s="152">
        <v>6</v>
      </c>
      <c r="P3" s="153"/>
      <c r="Q3" s="154">
        <f aca="true" t="shared" si="0" ref="Q3:Q34">IF(D3="","",SUM(E3:O3)-(P3))</f>
        <v>120</v>
      </c>
      <c r="R3" s="155">
        <v>1</v>
      </c>
      <c r="S3" s="156">
        <f aca="true" t="shared" si="1" ref="S3:S8">SUM(E3:G3)</f>
        <v>42</v>
      </c>
    </row>
    <row r="4" spans="1:19" ht="17.25" customHeight="1">
      <c r="A4" s="103">
        <v>6</v>
      </c>
      <c r="B4" s="149" t="s">
        <v>86</v>
      </c>
      <c r="C4" s="150" t="s">
        <v>87</v>
      </c>
      <c r="D4" s="151">
        <v>239</v>
      </c>
      <c r="E4" s="152">
        <v>21</v>
      </c>
      <c r="F4" s="152">
        <v>15</v>
      </c>
      <c r="G4" s="152">
        <v>6</v>
      </c>
      <c r="H4" s="152">
        <v>6</v>
      </c>
      <c r="I4" s="152">
        <v>9</v>
      </c>
      <c r="J4" s="152">
        <v>15</v>
      </c>
      <c r="K4" s="152">
        <v>9</v>
      </c>
      <c r="L4" s="152">
        <v>9</v>
      </c>
      <c r="M4" s="152">
        <v>12</v>
      </c>
      <c r="N4" s="152">
        <v>12</v>
      </c>
      <c r="O4" s="152">
        <v>6</v>
      </c>
      <c r="P4" s="153"/>
      <c r="Q4" s="154">
        <f t="shared" si="0"/>
        <v>120</v>
      </c>
      <c r="R4" s="155">
        <v>2</v>
      </c>
      <c r="S4" s="156">
        <f t="shared" si="1"/>
        <v>42</v>
      </c>
    </row>
    <row r="5" spans="1:19" ht="17.25" customHeight="1">
      <c r="A5" s="103">
        <v>10</v>
      </c>
      <c r="B5" s="149" t="s">
        <v>108</v>
      </c>
      <c r="C5" s="150" t="s">
        <v>82</v>
      </c>
      <c r="D5" s="151">
        <v>126</v>
      </c>
      <c r="E5" s="152">
        <v>24</v>
      </c>
      <c r="F5" s="152">
        <v>12</v>
      </c>
      <c r="G5" s="152">
        <v>6</v>
      </c>
      <c r="H5" s="152">
        <v>9</v>
      </c>
      <c r="I5" s="152">
        <v>9</v>
      </c>
      <c r="J5" s="152">
        <v>15</v>
      </c>
      <c r="K5" s="152">
        <v>9</v>
      </c>
      <c r="L5" s="152">
        <v>9</v>
      </c>
      <c r="M5" s="152">
        <v>9</v>
      </c>
      <c r="N5" s="152">
        <v>9</v>
      </c>
      <c r="O5" s="152">
        <v>6</v>
      </c>
      <c r="P5" s="153"/>
      <c r="Q5" s="154">
        <f t="shared" si="0"/>
        <v>117</v>
      </c>
      <c r="R5" s="155" t="s">
        <v>170</v>
      </c>
      <c r="S5" s="156">
        <f t="shared" si="1"/>
        <v>42</v>
      </c>
    </row>
    <row r="6" spans="1:19" ht="17.25" customHeight="1">
      <c r="A6" s="103">
        <v>8</v>
      </c>
      <c r="B6" s="149" t="s">
        <v>86</v>
      </c>
      <c r="C6" s="150" t="s">
        <v>87</v>
      </c>
      <c r="D6" s="151">
        <v>222</v>
      </c>
      <c r="E6" s="152">
        <v>21</v>
      </c>
      <c r="F6" s="152">
        <v>15</v>
      </c>
      <c r="G6" s="152">
        <v>9</v>
      </c>
      <c r="H6" s="152">
        <v>6</v>
      </c>
      <c r="I6" s="152">
        <v>9</v>
      </c>
      <c r="J6" s="152">
        <v>15</v>
      </c>
      <c r="K6" s="152">
        <v>9</v>
      </c>
      <c r="L6" s="152">
        <v>6</v>
      </c>
      <c r="M6" s="152">
        <v>9</v>
      </c>
      <c r="N6" s="152">
        <v>12</v>
      </c>
      <c r="O6" s="152">
        <v>6</v>
      </c>
      <c r="P6" s="153"/>
      <c r="Q6" s="154">
        <f t="shared" si="0"/>
        <v>117</v>
      </c>
      <c r="R6" s="155" t="s">
        <v>170</v>
      </c>
      <c r="S6" s="156">
        <f t="shared" si="1"/>
        <v>45</v>
      </c>
    </row>
    <row r="7" spans="1:19" ht="17.25" customHeight="1">
      <c r="A7" s="103">
        <v>7</v>
      </c>
      <c r="B7" s="149" t="s">
        <v>86</v>
      </c>
      <c r="C7" s="150" t="s">
        <v>87</v>
      </c>
      <c r="D7" s="151">
        <v>264</v>
      </c>
      <c r="E7" s="152">
        <v>21</v>
      </c>
      <c r="F7" s="152">
        <v>12</v>
      </c>
      <c r="G7" s="152">
        <v>6</v>
      </c>
      <c r="H7" s="152">
        <v>9</v>
      </c>
      <c r="I7" s="152">
        <v>12</v>
      </c>
      <c r="J7" s="152">
        <v>12</v>
      </c>
      <c r="K7" s="152">
        <v>9</v>
      </c>
      <c r="L7" s="152">
        <v>9</v>
      </c>
      <c r="M7" s="152">
        <v>9</v>
      </c>
      <c r="N7" s="152">
        <v>12</v>
      </c>
      <c r="O7" s="152">
        <v>6</v>
      </c>
      <c r="P7" s="153"/>
      <c r="Q7" s="154">
        <f t="shared" si="0"/>
        <v>117</v>
      </c>
      <c r="R7" s="155" t="s">
        <v>170</v>
      </c>
      <c r="S7" s="156">
        <f t="shared" si="1"/>
        <v>39</v>
      </c>
    </row>
    <row r="8" spans="1:19" ht="17.25" customHeight="1">
      <c r="A8" s="103">
        <v>12</v>
      </c>
      <c r="B8" s="149" t="s">
        <v>108</v>
      </c>
      <c r="C8" s="150" t="s">
        <v>82</v>
      </c>
      <c r="D8" s="151">
        <v>99</v>
      </c>
      <c r="E8" s="152">
        <v>21</v>
      </c>
      <c r="F8" s="152">
        <v>12</v>
      </c>
      <c r="G8" s="152">
        <v>6</v>
      </c>
      <c r="H8" s="152">
        <v>9</v>
      </c>
      <c r="I8" s="152">
        <v>9</v>
      </c>
      <c r="J8" s="152">
        <v>15</v>
      </c>
      <c r="K8" s="152">
        <v>9</v>
      </c>
      <c r="L8" s="152">
        <v>9</v>
      </c>
      <c r="M8" s="152">
        <v>9</v>
      </c>
      <c r="N8" s="152">
        <v>12</v>
      </c>
      <c r="O8" s="152">
        <v>6</v>
      </c>
      <c r="P8" s="153"/>
      <c r="Q8" s="154">
        <f t="shared" si="0"/>
        <v>117</v>
      </c>
      <c r="R8" s="155" t="s">
        <v>170</v>
      </c>
      <c r="S8" s="156">
        <f t="shared" si="1"/>
        <v>39</v>
      </c>
    </row>
    <row r="9" spans="1:19" ht="17.25" customHeight="1">
      <c r="A9" s="103">
        <v>15</v>
      </c>
      <c r="B9" s="149" t="s">
        <v>113</v>
      </c>
      <c r="C9" s="150" t="s">
        <v>114</v>
      </c>
      <c r="D9" s="151" t="s">
        <v>115</v>
      </c>
      <c r="E9" s="152">
        <v>27</v>
      </c>
      <c r="F9" s="152">
        <v>12</v>
      </c>
      <c r="G9" s="152">
        <v>9</v>
      </c>
      <c r="H9" s="152">
        <v>9</v>
      </c>
      <c r="I9" s="152">
        <v>0</v>
      </c>
      <c r="J9" s="152">
        <v>15</v>
      </c>
      <c r="K9" s="152">
        <v>9</v>
      </c>
      <c r="L9" s="152">
        <v>9</v>
      </c>
      <c r="M9" s="152">
        <v>9</v>
      </c>
      <c r="N9" s="152">
        <v>12</v>
      </c>
      <c r="O9" s="152">
        <v>3</v>
      </c>
      <c r="P9" s="153"/>
      <c r="Q9" s="154">
        <f t="shared" si="0"/>
        <v>114</v>
      </c>
      <c r="R9" s="155">
        <v>3</v>
      </c>
      <c r="S9" s="156">
        <f aca="true" t="shared" si="2" ref="S9:S38">SUM(E9:G9)</f>
        <v>48</v>
      </c>
    </row>
    <row r="10" spans="1:19" ht="17.25" customHeight="1">
      <c r="A10" s="103">
        <v>33</v>
      </c>
      <c r="B10" s="149" t="s">
        <v>96</v>
      </c>
      <c r="C10" s="150" t="s">
        <v>95</v>
      </c>
      <c r="D10" s="151" t="s">
        <v>175</v>
      </c>
      <c r="E10" s="152">
        <v>24</v>
      </c>
      <c r="F10" s="152">
        <v>12</v>
      </c>
      <c r="G10" s="152">
        <v>9</v>
      </c>
      <c r="H10" s="152">
        <v>9</v>
      </c>
      <c r="I10" s="152">
        <v>0</v>
      </c>
      <c r="J10" s="152">
        <v>15</v>
      </c>
      <c r="K10" s="152">
        <v>12</v>
      </c>
      <c r="L10" s="152">
        <v>9</v>
      </c>
      <c r="M10" s="152">
        <v>9</v>
      </c>
      <c r="N10" s="152">
        <v>12</v>
      </c>
      <c r="O10" s="152">
        <v>3</v>
      </c>
      <c r="P10" s="153"/>
      <c r="Q10" s="154">
        <f t="shared" si="0"/>
        <v>114</v>
      </c>
      <c r="R10" s="237">
        <v>8</v>
      </c>
      <c r="S10" s="156">
        <f t="shared" si="2"/>
        <v>45</v>
      </c>
    </row>
    <row r="11" spans="1:19" ht="17.25" customHeight="1">
      <c r="A11" s="103">
        <v>35</v>
      </c>
      <c r="B11" s="149" t="s">
        <v>96</v>
      </c>
      <c r="C11" s="150" t="s">
        <v>95</v>
      </c>
      <c r="D11" s="151" t="s">
        <v>177</v>
      </c>
      <c r="E11" s="152">
        <v>21</v>
      </c>
      <c r="F11" s="152">
        <v>12</v>
      </c>
      <c r="G11" s="152">
        <v>6</v>
      </c>
      <c r="H11" s="152">
        <v>9</v>
      </c>
      <c r="I11" s="152">
        <v>9</v>
      </c>
      <c r="J11" s="152">
        <v>15</v>
      </c>
      <c r="K11" s="152">
        <v>12</v>
      </c>
      <c r="L11" s="152">
        <v>9</v>
      </c>
      <c r="M11" s="152">
        <v>9</v>
      </c>
      <c r="N11" s="152">
        <v>9</v>
      </c>
      <c r="O11" s="152">
        <v>3</v>
      </c>
      <c r="P11" s="153"/>
      <c r="Q11" s="154">
        <f t="shared" si="0"/>
        <v>114</v>
      </c>
      <c r="R11" s="237">
        <v>9</v>
      </c>
      <c r="S11" s="156">
        <f t="shared" si="2"/>
        <v>39</v>
      </c>
    </row>
    <row r="12" spans="1:19" ht="17.25" customHeight="1">
      <c r="A12" s="103">
        <v>26</v>
      </c>
      <c r="B12" s="149" t="s">
        <v>108</v>
      </c>
      <c r="C12" s="150" t="s">
        <v>84</v>
      </c>
      <c r="D12" s="151" t="s">
        <v>159</v>
      </c>
      <c r="E12" s="152">
        <v>18</v>
      </c>
      <c r="F12" s="152">
        <v>12</v>
      </c>
      <c r="G12" s="152">
        <v>6</v>
      </c>
      <c r="H12" s="152">
        <v>9</v>
      </c>
      <c r="I12" s="152">
        <v>15</v>
      </c>
      <c r="J12" s="152">
        <v>12</v>
      </c>
      <c r="K12" s="152">
        <v>9</v>
      </c>
      <c r="L12" s="152">
        <v>9</v>
      </c>
      <c r="M12" s="152">
        <v>9</v>
      </c>
      <c r="N12" s="152">
        <v>12</v>
      </c>
      <c r="O12" s="152">
        <v>3</v>
      </c>
      <c r="P12" s="153"/>
      <c r="Q12" s="154">
        <f t="shared" si="0"/>
        <v>114</v>
      </c>
      <c r="R12" s="237">
        <v>10</v>
      </c>
      <c r="S12" s="156">
        <f t="shared" si="2"/>
        <v>36</v>
      </c>
    </row>
    <row r="13" spans="1:19" ht="17.25" customHeight="1">
      <c r="A13" s="103">
        <v>67</v>
      </c>
      <c r="B13" s="149" t="s">
        <v>146</v>
      </c>
      <c r="C13" s="150" t="s">
        <v>147</v>
      </c>
      <c r="D13" s="151" t="s">
        <v>215</v>
      </c>
      <c r="E13" s="152">
        <v>24</v>
      </c>
      <c r="F13" s="152">
        <v>12</v>
      </c>
      <c r="G13" s="152">
        <v>6</v>
      </c>
      <c r="H13" s="152">
        <v>9</v>
      </c>
      <c r="I13" s="152">
        <v>0</v>
      </c>
      <c r="J13" s="152">
        <v>12</v>
      </c>
      <c r="K13" s="152">
        <v>12</v>
      </c>
      <c r="L13" s="152">
        <v>12</v>
      </c>
      <c r="M13" s="152">
        <v>9</v>
      </c>
      <c r="N13" s="152">
        <v>12</v>
      </c>
      <c r="O13" s="152">
        <v>3</v>
      </c>
      <c r="P13" s="153"/>
      <c r="Q13" s="154">
        <f t="shared" si="0"/>
        <v>111</v>
      </c>
      <c r="R13" s="237">
        <v>11</v>
      </c>
      <c r="S13" s="156">
        <f t="shared" si="2"/>
        <v>42</v>
      </c>
    </row>
    <row r="14" spans="1:19" ht="17.25" customHeight="1">
      <c r="A14" s="103">
        <v>60</v>
      </c>
      <c r="B14" s="149" t="s">
        <v>149</v>
      </c>
      <c r="C14" s="150" t="s">
        <v>150</v>
      </c>
      <c r="D14" s="151" t="s">
        <v>119</v>
      </c>
      <c r="E14" s="152">
        <v>18</v>
      </c>
      <c r="F14" s="152">
        <v>15</v>
      </c>
      <c r="G14" s="152">
        <v>6</v>
      </c>
      <c r="H14" s="152">
        <v>9</v>
      </c>
      <c r="I14" s="152">
        <v>12</v>
      </c>
      <c r="J14" s="152">
        <v>12</v>
      </c>
      <c r="K14" s="152">
        <v>9</v>
      </c>
      <c r="L14" s="152">
        <v>9</v>
      </c>
      <c r="M14" s="152">
        <v>6</v>
      </c>
      <c r="N14" s="152">
        <v>12</v>
      </c>
      <c r="O14" s="152">
        <v>3</v>
      </c>
      <c r="P14" s="153"/>
      <c r="Q14" s="154">
        <f t="shared" si="0"/>
        <v>111</v>
      </c>
      <c r="R14" s="237">
        <v>12</v>
      </c>
      <c r="S14" s="156">
        <f t="shared" si="2"/>
        <v>39</v>
      </c>
    </row>
    <row r="15" spans="1:19" ht="17.25" customHeight="1">
      <c r="A15" s="103">
        <v>45</v>
      </c>
      <c r="B15" s="149" t="s">
        <v>144</v>
      </c>
      <c r="C15" s="150" t="s">
        <v>145</v>
      </c>
      <c r="D15" s="151" t="s">
        <v>190</v>
      </c>
      <c r="E15" s="152">
        <v>18</v>
      </c>
      <c r="F15" s="152">
        <v>12</v>
      </c>
      <c r="G15" s="152">
        <v>6</v>
      </c>
      <c r="H15" s="152">
        <v>9</v>
      </c>
      <c r="I15" s="152">
        <v>15</v>
      </c>
      <c r="J15" s="152">
        <v>15</v>
      </c>
      <c r="K15" s="152">
        <v>9</v>
      </c>
      <c r="L15" s="152">
        <v>6</v>
      </c>
      <c r="M15" s="152">
        <v>9</v>
      </c>
      <c r="N15" s="152">
        <v>9</v>
      </c>
      <c r="O15" s="152">
        <v>3</v>
      </c>
      <c r="P15" s="153"/>
      <c r="Q15" s="154">
        <f t="shared" si="0"/>
        <v>111</v>
      </c>
      <c r="R15" s="237">
        <v>13</v>
      </c>
      <c r="S15" s="156">
        <f t="shared" si="2"/>
        <v>36</v>
      </c>
    </row>
    <row r="16" spans="1:19" ht="17.25" customHeight="1">
      <c r="A16" s="103">
        <v>64</v>
      </c>
      <c r="B16" s="149" t="s">
        <v>208</v>
      </c>
      <c r="C16" s="150" t="s">
        <v>209</v>
      </c>
      <c r="D16" s="151" t="s">
        <v>212</v>
      </c>
      <c r="E16" s="152">
        <v>18</v>
      </c>
      <c r="F16" s="152">
        <v>9</v>
      </c>
      <c r="G16" s="152">
        <v>9</v>
      </c>
      <c r="H16" s="152">
        <v>9</v>
      </c>
      <c r="I16" s="152">
        <v>12</v>
      </c>
      <c r="J16" s="152">
        <v>15</v>
      </c>
      <c r="K16" s="152">
        <v>9</v>
      </c>
      <c r="L16" s="152">
        <v>9</v>
      </c>
      <c r="M16" s="152">
        <v>9</v>
      </c>
      <c r="N16" s="152">
        <v>9</v>
      </c>
      <c r="O16" s="152">
        <v>3</v>
      </c>
      <c r="P16" s="153"/>
      <c r="Q16" s="154">
        <f t="shared" si="0"/>
        <v>111</v>
      </c>
      <c r="R16" s="237">
        <v>14</v>
      </c>
      <c r="S16" s="156">
        <f t="shared" si="2"/>
        <v>36</v>
      </c>
    </row>
    <row r="17" spans="1:19" ht="17.25" customHeight="1">
      <c r="A17" s="103">
        <v>49</v>
      </c>
      <c r="B17" s="149" t="s">
        <v>194</v>
      </c>
      <c r="C17" s="150" t="s">
        <v>196</v>
      </c>
      <c r="D17" s="151" t="s">
        <v>195</v>
      </c>
      <c r="E17" s="152">
        <v>15</v>
      </c>
      <c r="F17" s="152">
        <v>9</v>
      </c>
      <c r="G17" s="152">
        <v>6</v>
      </c>
      <c r="H17" s="152">
        <v>9</v>
      </c>
      <c r="I17" s="152">
        <v>15</v>
      </c>
      <c r="J17" s="152">
        <v>15</v>
      </c>
      <c r="K17" s="152">
        <v>6</v>
      </c>
      <c r="L17" s="152">
        <v>9</v>
      </c>
      <c r="M17" s="152">
        <v>12</v>
      </c>
      <c r="N17" s="152">
        <v>12</v>
      </c>
      <c r="O17" s="152">
        <v>3</v>
      </c>
      <c r="P17" s="153"/>
      <c r="Q17" s="154">
        <f t="shared" si="0"/>
        <v>111</v>
      </c>
      <c r="R17" s="237">
        <v>15</v>
      </c>
      <c r="S17" s="156">
        <f t="shared" si="2"/>
        <v>30</v>
      </c>
    </row>
    <row r="18" spans="1:19" ht="17.25" customHeight="1">
      <c r="A18" s="103">
        <v>9</v>
      </c>
      <c r="B18" s="149" t="s">
        <v>108</v>
      </c>
      <c r="C18" s="150" t="s">
        <v>82</v>
      </c>
      <c r="D18" s="151">
        <v>128</v>
      </c>
      <c r="E18" s="152">
        <v>21</v>
      </c>
      <c r="F18" s="152">
        <v>12</v>
      </c>
      <c r="G18" s="152">
        <v>6</v>
      </c>
      <c r="H18" s="152">
        <v>6</v>
      </c>
      <c r="I18" s="152">
        <v>12</v>
      </c>
      <c r="J18" s="152">
        <v>15</v>
      </c>
      <c r="K18" s="152">
        <v>9</v>
      </c>
      <c r="L18" s="152">
        <v>9</v>
      </c>
      <c r="M18" s="152">
        <v>6</v>
      </c>
      <c r="N18" s="152">
        <v>9</v>
      </c>
      <c r="O18" s="152">
        <v>3</v>
      </c>
      <c r="P18" s="153"/>
      <c r="Q18" s="154">
        <f t="shared" si="0"/>
        <v>108</v>
      </c>
      <c r="R18" s="237">
        <v>16</v>
      </c>
      <c r="S18" s="156">
        <f t="shared" si="2"/>
        <v>39</v>
      </c>
    </row>
    <row r="19" spans="1:19" ht="17.25" customHeight="1">
      <c r="A19" s="103">
        <v>41</v>
      </c>
      <c r="B19" s="149" t="s">
        <v>106</v>
      </c>
      <c r="C19" s="150" t="s">
        <v>107</v>
      </c>
      <c r="D19" s="151" t="s">
        <v>185</v>
      </c>
      <c r="E19" s="152">
        <v>18</v>
      </c>
      <c r="F19" s="152">
        <v>12</v>
      </c>
      <c r="G19" s="152">
        <v>6</v>
      </c>
      <c r="H19" s="152">
        <v>9</v>
      </c>
      <c r="I19" s="152">
        <v>9</v>
      </c>
      <c r="J19" s="152">
        <v>12</v>
      </c>
      <c r="K19" s="152">
        <v>9</v>
      </c>
      <c r="L19" s="152">
        <v>12</v>
      </c>
      <c r="M19" s="152">
        <v>9</v>
      </c>
      <c r="N19" s="152">
        <v>9</v>
      </c>
      <c r="O19" s="152">
        <v>3</v>
      </c>
      <c r="P19" s="153"/>
      <c r="Q19" s="154">
        <f t="shared" si="0"/>
        <v>108</v>
      </c>
      <c r="R19" s="237">
        <v>17</v>
      </c>
      <c r="S19" s="156">
        <f t="shared" si="2"/>
        <v>36</v>
      </c>
    </row>
    <row r="20" spans="1:19" ht="17.25" customHeight="1">
      <c r="A20" s="103">
        <v>47</v>
      </c>
      <c r="B20" s="149" t="s">
        <v>144</v>
      </c>
      <c r="C20" s="150" t="s">
        <v>145</v>
      </c>
      <c r="D20" s="151" t="s">
        <v>192</v>
      </c>
      <c r="E20" s="152">
        <v>18</v>
      </c>
      <c r="F20" s="152">
        <v>9</v>
      </c>
      <c r="G20" s="152">
        <v>6</v>
      </c>
      <c r="H20" s="152">
        <v>9</v>
      </c>
      <c r="I20" s="152">
        <v>12</v>
      </c>
      <c r="J20" s="152">
        <v>15</v>
      </c>
      <c r="K20" s="152">
        <v>9</v>
      </c>
      <c r="L20" s="152">
        <v>9</v>
      </c>
      <c r="M20" s="152">
        <v>9</v>
      </c>
      <c r="N20" s="152">
        <v>9</v>
      </c>
      <c r="O20" s="152">
        <v>3</v>
      </c>
      <c r="P20" s="153"/>
      <c r="Q20" s="154">
        <f t="shared" si="0"/>
        <v>108</v>
      </c>
      <c r="R20" s="237">
        <v>18</v>
      </c>
      <c r="S20" s="156">
        <f t="shared" si="2"/>
        <v>33</v>
      </c>
    </row>
    <row r="21" spans="1:19" ht="17.25" customHeight="1">
      <c r="A21" s="103">
        <v>50</v>
      </c>
      <c r="B21" s="149" t="s">
        <v>194</v>
      </c>
      <c r="C21" s="150" t="s">
        <v>197</v>
      </c>
      <c r="D21" s="151" t="s">
        <v>200</v>
      </c>
      <c r="E21" s="152">
        <v>15</v>
      </c>
      <c r="F21" s="152">
        <v>9</v>
      </c>
      <c r="G21" s="152">
        <v>6</v>
      </c>
      <c r="H21" s="152">
        <v>9</v>
      </c>
      <c r="I21" s="152">
        <v>15</v>
      </c>
      <c r="J21" s="152">
        <v>15</v>
      </c>
      <c r="K21" s="152">
        <v>9</v>
      </c>
      <c r="L21" s="152">
        <v>6</v>
      </c>
      <c r="M21" s="152">
        <v>9</v>
      </c>
      <c r="N21" s="152">
        <v>12</v>
      </c>
      <c r="O21" s="152">
        <v>3</v>
      </c>
      <c r="P21" s="153"/>
      <c r="Q21" s="154">
        <f t="shared" si="0"/>
        <v>108</v>
      </c>
      <c r="R21" s="237">
        <v>19</v>
      </c>
      <c r="S21" s="156">
        <f t="shared" si="2"/>
        <v>30</v>
      </c>
    </row>
    <row r="22" spans="1:19" ht="17.25" customHeight="1">
      <c r="A22" s="103">
        <v>68</v>
      </c>
      <c r="B22" s="149" t="s">
        <v>146</v>
      </c>
      <c r="C22" s="150" t="s">
        <v>147</v>
      </c>
      <c r="D22" s="151" t="s">
        <v>216</v>
      </c>
      <c r="E22" s="152">
        <v>24</v>
      </c>
      <c r="F22" s="152">
        <v>12</v>
      </c>
      <c r="G22" s="152">
        <v>6</v>
      </c>
      <c r="H22" s="152">
        <v>9</v>
      </c>
      <c r="I22" s="152">
        <v>0</v>
      </c>
      <c r="J22" s="152">
        <v>12</v>
      </c>
      <c r="K22" s="152">
        <v>9</v>
      </c>
      <c r="L22" s="152">
        <v>9</v>
      </c>
      <c r="M22" s="152">
        <v>9</v>
      </c>
      <c r="N22" s="152">
        <v>12</v>
      </c>
      <c r="O22" s="152">
        <v>3</v>
      </c>
      <c r="P22" s="153"/>
      <c r="Q22" s="154">
        <f t="shared" si="0"/>
        <v>105</v>
      </c>
      <c r="R22" s="237">
        <v>20</v>
      </c>
      <c r="S22" s="156">
        <f t="shared" si="2"/>
        <v>42</v>
      </c>
    </row>
    <row r="23" spans="1:19" ht="17.25" customHeight="1">
      <c r="A23" s="103">
        <v>16</v>
      </c>
      <c r="B23" s="149" t="s">
        <v>113</v>
      </c>
      <c r="C23" s="150" t="s">
        <v>114</v>
      </c>
      <c r="D23" s="151" t="s">
        <v>116</v>
      </c>
      <c r="E23" s="152">
        <v>18</v>
      </c>
      <c r="F23" s="152">
        <v>12</v>
      </c>
      <c r="G23" s="152">
        <v>9</v>
      </c>
      <c r="H23" s="152">
        <v>6</v>
      </c>
      <c r="I23" s="152">
        <v>15</v>
      </c>
      <c r="J23" s="152">
        <v>12</v>
      </c>
      <c r="K23" s="152">
        <v>9</v>
      </c>
      <c r="L23" s="152">
        <v>9</v>
      </c>
      <c r="M23" s="152">
        <v>6</v>
      </c>
      <c r="N23" s="152">
        <v>6</v>
      </c>
      <c r="O23" s="152">
        <v>3</v>
      </c>
      <c r="P23" s="153"/>
      <c r="Q23" s="154">
        <f t="shared" si="0"/>
        <v>105</v>
      </c>
      <c r="R23" s="237">
        <v>21</v>
      </c>
      <c r="S23" s="156">
        <f t="shared" si="2"/>
        <v>39</v>
      </c>
    </row>
    <row r="24" spans="1:19" ht="17.25" customHeight="1">
      <c r="A24" s="103">
        <v>52</v>
      </c>
      <c r="B24" s="149" t="s">
        <v>194</v>
      </c>
      <c r="C24" s="150" t="s">
        <v>199</v>
      </c>
      <c r="D24" s="151" t="s">
        <v>202</v>
      </c>
      <c r="E24" s="152">
        <v>18</v>
      </c>
      <c r="F24" s="152">
        <v>9</v>
      </c>
      <c r="G24" s="152">
        <v>0</v>
      </c>
      <c r="H24" s="152">
        <v>9</v>
      </c>
      <c r="I24" s="152">
        <v>12</v>
      </c>
      <c r="J24" s="152">
        <v>15</v>
      </c>
      <c r="K24" s="152">
        <v>9</v>
      </c>
      <c r="L24" s="152">
        <v>9</v>
      </c>
      <c r="M24" s="152">
        <v>9</v>
      </c>
      <c r="N24" s="152">
        <v>12</v>
      </c>
      <c r="O24" s="152">
        <v>3</v>
      </c>
      <c r="P24" s="153"/>
      <c r="Q24" s="154">
        <f t="shared" si="0"/>
        <v>105</v>
      </c>
      <c r="R24" s="237">
        <v>22</v>
      </c>
      <c r="S24" s="156">
        <f t="shared" si="2"/>
        <v>27</v>
      </c>
    </row>
    <row r="25" spans="1:19" ht="17.25" customHeight="1">
      <c r="A25" s="103">
        <v>32</v>
      </c>
      <c r="B25" s="149" t="s">
        <v>96</v>
      </c>
      <c r="C25" s="150" t="s">
        <v>95</v>
      </c>
      <c r="D25" s="151" t="s">
        <v>167</v>
      </c>
      <c r="E25" s="152">
        <v>15</v>
      </c>
      <c r="F25" s="152">
        <v>9</v>
      </c>
      <c r="G25" s="152">
        <v>6</v>
      </c>
      <c r="H25" s="152">
        <v>9</v>
      </c>
      <c r="I25" s="152">
        <v>12</v>
      </c>
      <c r="J25" s="152">
        <v>15</v>
      </c>
      <c r="K25" s="152">
        <v>9</v>
      </c>
      <c r="L25" s="152">
        <v>9</v>
      </c>
      <c r="M25" s="152">
        <v>6</v>
      </c>
      <c r="N25" s="152">
        <v>12</v>
      </c>
      <c r="O25" s="152">
        <v>3</v>
      </c>
      <c r="P25" s="153"/>
      <c r="Q25" s="154">
        <f t="shared" si="0"/>
        <v>105</v>
      </c>
      <c r="R25" s="237">
        <v>23</v>
      </c>
      <c r="S25" s="156">
        <f t="shared" si="2"/>
        <v>30</v>
      </c>
    </row>
    <row r="26" spans="1:19" ht="17.25" customHeight="1">
      <c r="A26" s="103">
        <v>66</v>
      </c>
      <c r="B26" s="149" t="s">
        <v>146</v>
      </c>
      <c r="C26" s="150" t="s">
        <v>147</v>
      </c>
      <c r="D26" s="151" t="s">
        <v>214</v>
      </c>
      <c r="E26" s="152">
        <v>24</v>
      </c>
      <c r="F26" s="152">
        <v>12</v>
      </c>
      <c r="G26" s="152">
        <v>6</v>
      </c>
      <c r="H26" s="152">
        <v>6</v>
      </c>
      <c r="I26" s="152">
        <v>0</v>
      </c>
      <c r="J26" s="152">
        <v>12</v>
      </c>
      <c r="K26" s="152">
        <v>9</v>
      </c>
      <c r="L26" s="152">
        <v>9</v>
      </c>
      <c r="M26" s="152">
        <v>9</v>
      </c>
      <c r="N26" s="152">
        <v>12</v>
      </c>
      <c r="O26" s="152">
        <v>3</v>
      </c>
      <c r="P26" s="153"/>
      <c r="Q26" s="154">
        <f t="shared" si="0"/>
        <v>102</v>
      </c>
      <c r="R26" s="237">
        <v>24</v>
      </c>
      <c r="S26" s="156">
        <f t="shared" si="2"/>
        <v>42</v>
      </c>
    </row>
    <row r="27" spans="1:19" ht="17.25" customHeight="1">
      <c r="A27" s="103">
        <v>34</v>
      </c>
      <c r="B27" s="149" t="s">
        <v>96</v>
      </c>
      <c r="C27" s="150" t="s">
        <v>95</v>
      </c>
      <c r="D27" s="151" t="s">
        <v>176</v>
      </c>
      <c r="E27" s="152">
        <v>15</v>
      </c>
      <c r="F27" s="152">
        <v>9</v>
      </c>
      <c r="G27" s="152">
        <v>0</v>
      </c>
      <c r="H27" s="152">
        <v>9</v>
      </c>
      <c r="I27" s="152">
        <v>12</v>
      </c>
      <c r="J27" s="152">
        <v>15</v>
      </c>
      <c r="K27" s="152">
        <v>9</v>
      </c>
      <c r="L27" s="152">
        <v>9</v>
      </c>
      <c r="M27" s="152">
        <v>12</v>
      </c>
      <c r="N27" s="152">
        <v>9</v>
      </c>
      <c r="O27" s="152">
        <v>3</v>
      </c>
      <c r="P27" s="153"/>
      <c r="Q27" s="154">
        <f t="shared" si="0"/>
        <v>102</v>
      </c>
      <c r="R27" s="237">
        <v>25</v>
      </c>
      <c r="S27" s="156">
        <f t="shared" si="2"/>
        <v>24</v>
      </c>
    </row>
    <row r="28" spans="1:19" ht="17.25" customHeight="1">
      <c r="A28" s="103">
        <v>65</v>
      </c>
      <c r="B28" s="149" t="s">
        <v>146</v>
      </c>
      <c r="C28" s="150" t="s">
        <v>147</v>
      </c>
      <c r="D28" s="151" t="s">
        <v>213</v>
      </c>
      <c r="E28" s="152">
        <v>21</v>
      </c>
      <c r="F28" s="152">
        <v>12</v>
      </c>
      <c r="G28" s="152">
        <v>6</v>
      </c>
      <c r="H28" s="152">
        <v>9</v>
      </c>
      <c r="I28" s="152">
        <v>0</v>
      </c>
      <c r="J28" s="152">
        <v>12</v>
      </c>
      <c r="K28" s="152">
        <v>9</v>
      </c>
      <c r="L28" s="152">
        <v>9</v>
      </c>
      <c r="M28" s="152">
        <v>6</v>
      </c>
      <c r="N28" s="152">
        <v>12</v>
      </c>
      <c r="O28" s="152">
        <v>3</v>
      </c>
      <c r="P28" s="153"/>
      <c r="Q28" s="154">
        <f t="shared" si="0"/>
        <v>99</v>
      </c>
      <c r="R28" s="237">
        <v>26</v>
      </c>
      <c r="S28" s="156">
        <f t="shared" si="2"/>
        <v>39</v>
      </c>
    </row>
    <row r="29" spans="1:19" ht="17.25" customHeight="1">
      <c r="A29" s="103">
        <v>56</v>
      </c>
      <c r="B29" s="149" t="s">
        <v>103</v>
      </c>
      <c r="C29" s="150" t="s">
        <v>90</v>
      </c>
      <c r="D29" s="151" t="s">
        <v>176</v>
      </c>
      <c r="E29" s="152">
        <v>18</v>
      </c>
      <c r="F29" s="152">
        <v>9</v>
      </c>
      <c r="G29" s="152">
        <v>0</v>
      </c>
      <c r="H29" s="152">
        <v>9</v>
      </c>
      <c r="I29" s="152">
        <v>9</v>
      </c>
      <c r="J29" s="152">
        <v>12</v>
      </c>
      <c r="K29" s="152">
        <v>9</v>
      </c>
      <c r="L29" s="152">
        <v>9</v>
      </c>
      <c r="M29" s="152">
        <v>9</v>
      </c>
      <c r="N29" s="152">
        <v>12</v>
      </c>
      <c r="O29" s="152">
        <v>3</v>
      </c>
      <c r="P29" s="153"/>
      <c r="Q29" s="154">
        <f t="shared" si="0"/>
        <v>99</v>
      </c>
      <c r="R29" s="237">
        <v>27</v>
      </c>
      <c r="S29" s="156">
        <f t="shared" si="2"/>
        <v>27</v>
      </c>
    </row>
    <row r="30" spans="1:19" ht="17.25" customHeight="1">
      <c r="A30" s="103">
        <v>53</v>
      </c>
      <c r="B30" s="149" t="s">
        <v>103</v>
      </c>
      <c r="C30" s="150" t="s">
        <v>90</v>
      </c>
      <c r="D30" s="151" t="s">
        <v>203</v>
      </c>
      <c r="E30" s="152">
        <v>15</v>
      </c>
      <c r="F30" s="152">
        <v>0</v>
      </c>
      <c r="G30" s="152">
        <v>9</v>
      </c>
      <c r="H30" s="152">
        <v>9</v>
      </c>
      <c r="I30" s="152">
        <v>15</v>
      </c>
      <c r="J30" s="152">
        <v>12</v>
      </c>
      <c r="K30" s="152">
        <v>9</v>
      </c>
      <c r="L30" s="152">
        <v>9</v>
      </c>
      <c r="M30" s="152">
        <v>9</v>
      </c>
      <c r="N30" s="152">
        <v>9</v>
      </c>
      <c r="O30" s="152">
        <v>3</v>
      </c>
      <c r="P30" s="153"/>
      <c r="Q30" s="154">
        <f t="shared" si="0"/>
        <v>99</v>
      </c>
      <c r="R30" s="237">
        <v>28</v>
      </c>
      <c r="S30" s="156">
        <f t="shared" si="2"/>
        <v>24</v>
      </c>
    </row>
    <row r="31" spans="1:19" ht="17.25" customHeight="1">
      <c r="A31" s="103">
        <v>48</v>
      </c>
      <c r="B31" s="149" t="s">
        <v>144</v>
      </c>
      <c r="C31" s="150" t="s">
        <v>145</v>
      </c>
      <c r="D31" s="151" t="s">
        <v>193</v>
      </c>
      <c r="E31" s="152">
        <v>12</v>
      </c>
      <c r="F31" s="152">
        <v>12</v>
      </c>
      <c r="G31" s="152">
        <v>6</v>
      </c>
      <c r="H31" s="152">
        <v>9</v>
      </c>
      <c r="I31" s="152">
        <v>9</v>
      </c>
      <c r="J31" s="152">
        <v>15</v>
      </c>
      <c r="K31" s="152">
        <v>6</v>
      </c>
      <c r="L31" s="152">
        <v>9</v>
      </c>
      <c r="M31" s="152">
        <v>9</v>
      </c>
      <c r="N31" s="152">
        <v>9</v>
      </c>
      <c r="O31" s="152">
        <v>3</v>
      </c>
      <c r="P31" s="153"/>
      <c r="Q31" s="154">
        <f t="shared" si="0"/>
        <v>99</v>
      </c>
      <c r="R31" s="237">
        <v>29</v>
      </c>
      <c r="S31" s="156">
        <f t="shared" si="2"/>
        <v>30</v>
      </c>
    </row>
    <row r="32" spans="1:19" ht="17.25" customHeight="1">
      <c r="A32" s="103">
        <v>54</v>
      </c>
      <c r="B32" s="149" t="s">
        <v>103</v>
      </c>
      <c r="C32" s="150" t="s">
        <v>90</v>
      </c>
      <c r="D32" s="151" t="s">
        <v>204</v>
      </c>
      <c r="E32" s="152">
        <v>18</v>
      </c>
      <c r="F32" s="152">
        <v>9</v>
      </c>
      <c r="G32" s="152">
        <v>0</v>
      </c>
      <c r="H32" s="152">
        <v>9</v>
      </c>
      <c r="I32" s="152">
        <v>12</v>
      </c>
      <c r="J32" s="152">
        <v>12</v>
      </c>
      <c r="K32" s="152">
        <v>9</v>
      </c>
      <c r="L32" s="152">
        <v>9</v>
      </c>
      <c r="M32" s="152">
        <v>9</v>
      </c>
      <c r="N32" s="152">
        <v>6</v>
      </c>
      <c r="O32" s="152">
        <v>3</v>
      </c>
      <c r="P32" s="153"/>
      <c r="Q32" s="154">
        <f t="shared" si="0"/>
        <v>96</v>
      </c>
      <c r="R32" s="237">
        <v>30</v>
      </c>
      <c r="S32" s="156">
        <f t="shared" si="2"/>
        <v>27</v>
      </c>
    </row>
    <row r="33" spans="1:19" ht="17.25" customHeight="1">
      <c r="A33" s="103">
        <v>42</v>
      </c>
      <c r="B33" s="149" t="s">
        <v>106</v>
      </c>
      <c r="C33" s="150" t="s">
        <v>107</v>
      </c>
      <c r="D33" s="151" t="s">
        <v>160</v>
      </c>
      <c r="E33" s="152">
        <v>15</v>
      </c>
      <c r="F33" s="152">
        <v>12</v>
      </c>
      <c r="G33" s="152">
        <v>6</v>
      </c>
      <c r="H33" s="152">
        <v>6</v>
      </c>
      <c r="I33" s="152">
        <v>0</v>
      </c>
      <c r="J33" s="152">
        <v>15</v>
      </c>
      <c r="K33" s="152">
        <v>9</v>
      </c>
      <c r="L33" s="152">
        <v>9</v>
      </c>
      <c r="M33" s="152">
        <v>12</v>
      </c>
      <c r="N33" s="152">
        <v>12</v>
      </c>
      <c r="O33" s="152"/>
      <c r="P33" s="153"/>
      <c r="Q33" s="154">
        <f t="shared" si="0"/>
        <v>96</v>
      </c>
      <c r="R33" s="237">
        <v>31</v>
      </c>
      <c r="S33" s="156">
        <f t="shared" si="2"/>
        <v>33</v>
      </c>
    </row>
    <row r="34" spans="1:19" ht="17.25" customHeight="1">
      <c r="A34" s="103">
        <v>59</v>
      </c>
      <c r="B34" s="149" t="s">
        <v>149</v>
      </c>
      <c r="C34" s="150" t="s">
        <v>150</v>
      </c>
      <c r="D34" s="151" t="s">
        <v>120</v>
      </c>
      <c r="E34" s="152">
        <v>15</v>
      </c>
      <c r="F34" s="152">
        <v>12</v>
      </c>
      <c r="G34" s="152">
        <v>0</v>
      </c>
      <c r="H34" s="152">
        <v>6</v>
      </c>
      <c r="I34" s="152">
        <v>12</v>
      </c>
      <c r="J34" s="152">
        <v>12</v>
      </c>
      <c r="K34" s="152">
        <v>12</v>
      </c>
      <c r="L34" s="152">
        <v>9</v>
      </c>
      <c r="M34" s="152">
        <v>6</v>
      </c>
      <c r="N34" s="152">
        <v>9</v>
      </c>
      <c r="O34" s="152">
        <v>3</v>
      </c>
      <c r="P34" s="153"/>
      <c r="Q34" s="154">
        <f t="shared" si="0"/>
        <v>96</v>
      </c>
      <c r="R34" s="237">
        <v>32</v>
      </c>
      <c r="S34" s="156">
        <f t="shared" si="2"/>
        <v>27</v>
      </c>
    </row>
    <row r="35" spans="1:19" ht="17.25" customHeight="1">
      <c r="A35" s="103">
        <v>28</v>
      </c>
      <c r="B35" s="149" t="s">
        <v>108</v>
      </c>
      <c r="C35" s="150" t="s">
        <v>84</v>
      </c>
      <c r="D35" s="151" t="s">
        <v>162</v>
      </c>
      <c r="E35" s="152">
        <v>18</v>
      </c>
      <c r="F35" s="152">
        <v>12</v>
      </c>
      <c r="G35" s="152">
        <v>0</v>
      </c>
      <c r="H35" s="152">
        <v>9</v>
      </c>
      <c r="I35" s="152">
        <v>0</v>
      </c>
      <c r="J35" s="152">
        <v>15</v>
      </c>
      <c r="K35" s="152">
        <v>9</v>
      </c>
      <c r="L35" s="152">
        <v>9</v>
      </c>
      <c r="M35" s="152">
        <v>9</v>
      </c>
      <c r="N35" s="152">
        <v>9</v>
      </c>
      <c r="O35" s="152"/>
      <c r="P35" s="153"/>
      <c r="Q35" s="154">
        <f aca="true" t="shared" si="3" ref="Q35:Q66">IF(D35="","",SUM(E35:O35)-(P35))</f>
        <v>90</v>
      </c>
      <c r="R35" s="237">
        <v>33</v>
      </c>
      <c r="S35" s="156">
        <f t="shared" si="2"/>
        <v>30</v>
      </c>
    </row>
    <row r="36" spans="1:19" ht="17.25" customHeight="1">
      <c r="A36" s="103">
        <v>55</v>
      </c>
      <c r="B36" s="149" t="s">
        <v>103</v>
      </c>
      <c r="C36" s="150" t="s">
        <v>90</v>
      </c>
      <c r="D36" s="151" t="s">
        <v>205</v>
      </c>
      <c r="E36" s="152">
        <v>18</v>
      </c>
      <c r="F36" s="152">
        <v>9</v>
      </c>
      <c r="G36" s="152">
        <v>6</v>
      </c>
      <c r="H36" s="152">
        <v>6</v>
      </c>
      <c r="I36" s="152">
        <v>12</v>
      </c>
      <c r="J36" s="152">
        <v>12</v>
      </c>
      <c r="K36" s="152">
        <v>9</v>
      </c>
      <c r="L36" s="152">
        <v>9</v>
      </c>
      <c r="M36" s="152">
        <v>9</v>
      </c>
      <c r="N36" s="152"/>
      <c r="O36" s="152"/>
      <c r="P36" s="153"/>
      <c r="Q36" s="154">
        <f t="shared" si="3"/>
        <v>90</v>
      </c>
      <c r="R36" s="237">
        <v>34</v>
      </c>
      <c r="S36" s="156">
        <f t="shared" si="2"/>
        <v>33</v>
      </c>
    </row>
    <row r="37" spans="1:19" ht="17.25" customHeight="1">
      <c r="A37" s="103">
        <v>63</v>
      </c>
      <c r="B37" s="149" t="s">
        <v>208</v>
      </c>
      <c r="C37" s="150" t="s">
        <v>209</v>
      </c>
      <c r="D37" s="151" t="s">
        <v>188</v>
      </c>
      <c r="E37" s="152">
        <v>18</v>
      </c>
      <c r="F37" s="152">
        <v>9</v>
      </c>
      <c r="G37" s="152">
        <v>6</v>
      </c>
      <c r="H37" s="152">
        <v>6</v>
      </c>
      <c r="I37" s="152">
        <v>0</v>
      </c>
      <c r="J37" s="152">
        <v>15</v>
      </c>
      <c r="K37" s="152">
        <v>9</v>
      </c>
      <c r="L37" s="152">
        <v>9</v>
      </c>
      <c r="M37" s="152">
        <v>9</v>
      </c>
      <c r="N37" s="152">
        <v>9</v>
      </c>
      <c r="O37" s="152"/>
      <c r="P37" s="153"/>
      <c r="Q37" s="154">
        <f t="shared" si="3"/>
        <v>90</v>
      </c>
      <c r="R37" s="237">
        <v>35</v>
      </c>
      <c r="S37" s="156">
        <f t="shared" si="2"/>
        <v>33</v>
      </c>
    </row>
    <row r="38" spans="1:19" ht="17.25" customHeight="1">
      <c r="A38" s="103">
        <v>71</v>
      </c>
      <c r="B38" s="149" t="s">
        <v>97</v>
      </c>
      <c r="C38" s="150" t="s">
        <v>98</v>
      </c>
      <c r="D38" s="151" t="s">
        <v>218</v>
      </c>
      <c r="E38" s="152">
        <v>18</v>
      </c>
      <c r="F38" s="152">
        <v>9</v>
      </c>
      <c r="G38" s="152">
        <v>6</v>
      </c>
      <c r="H38" s="152">
        <v>6</v>
      </c>
      <c r="I38" s="152">
        <v>0</v>
      </c>
      <c r="J38" s="152">
        <v>15</v>
      </c>
      <c r="K38" s="152">
        <v>9</v>
      </c>
      <c r="L38" s="152">
        <v>9</v>
      </c>
      <c r="M38" s="152">
        <v>9</v>
      </c>
      <c r="N38" s="152">
        <v>9</v>
      </c>
      <c r="O38" s="152"/>
      <c r="P38" s="153"/>
      <c r="Q38" s="154">
        <f t="shared" si="3"/>
        <v>90</v>
      </c>
      <c r="R38" s="237">
        <v>36</v>
      </c>
      <c r="S38" s="156">
        <f t="shared" si="2"/>
        <v>33</v>
      </c>
    </row>
    <row r="39" spans="1:19" ht="17.25" customHeight="1">
      <c r="A39" s="103">
        <v>22</v>
      </c>
      <c r="B39" s="149" t="s">
        <v>128</v>
      </c>
      <c r="C39" s="150" t="s">
        <v>88</v>
      </c>
      <c r="D39" s="151" t="s">
        <v>155</v>
      </c>
      <c r="E39" s="152">
        <v>15</v>
      </c>
      <c r="F39" s="152">
        <v>9</v>
      </c>
      <c r="G39" s="152">
        <v>6</v>
      </c>
      <c r="H39" s="152">
        <v>9</v>
      </c>
      <c r="I39" s="152">
        <v>9</v>
      </c>
      <c r="J39" s="152">
        <v>12</v>
      </c>
      <c r="K39" s="152">
        <v>9</v>
      </c>
      <c r="L39" s="152">
        <v>9</v>
      </c>
      <c r="M39" s="152">
        <v>6</v>
      </c>
      <c r="N39" s="152">
        <v>6</v>
      </c>
      <c r="O39" s="152"/>
      <c r="P39" s="153"/>
      <c r="Q39" s="154">
        <f t="shared" si="3"/>
        <v>90</v>
      </c>
      <c r="R39" s="237">
        <v>37</v>
      </c>
      <c r="S39" s="156">
        <f>SUM(E39:G39)</f>
        <v>30</v>
      </c>
    </row>
    <row r="40" spans="1:19" ht="17.25" customHeight="1">
      <c r="A40" s="103">
        <v>69</v>
      </c>
      <c r="B40" s="149" t="s">
        <v>97</v>
      </c>
      <c r="C40" s="150" t="s">
        <v>98</v>
      </c>
      <c r="D40" s="151" t="s">
        <v>156</v>
      </c>
      <c r="E40" s="152">
        <v>21</v>
      </c>
      <c r="F40" s="152">
        <v>9</v>
      </c>
      <c r="G40" s="152">
        <v>0</v>
      </c>
      <c r="H40" s="152">
        <v>6</v>
      </c>
      <c r="I40" s="152">
        <v>0</v>
      </c>
      <c r="J40" s="152">
        <v>15</v>
      </c>
      <c r="K40" s="152">
        <v>9</v>
      </c>
      <c r="L40" s="152">
        <v>9</v>
      </c>
      <c r="M40" s="152">
        <v>9</v>
      </c>
      <c r="N40" s="152">
        <v>9</v>
      </c>
      <c r="O40" s="152"/>
      <c r="P40" s="153"/>
      <c r="Q40" s="154">
        <f t="shared" si="3"/>
        <v>87</v>
      </c>
      <c r="R40" s="237">
        <v>38</v>
      </c>
      <c r="S40" s="156">
        <f aca="true" t="shared" si="4" ref="S40:S45">SUM(E40:G40)</f>
        <v>30</v>
      </c>
    </row>
    <row r="41" spans="1:19" ht="17.25" customHeight="1">
      <c r="A41" s="103">
        <v>27</v>
      </c>
      <c r="B41" s="149" t="s">
        <v>108</v>
      </c>
      <c r="C41" s="150" t="s">
        <v>84</v>
      </c>
      <c r="D41" s="151" t="s">
        <v>161</v>
      </c>
      <c r="E41" s="152">
        <v>18</v>
      </c>
      <c r="F41" s="152">
        <v>0</v>
      </c>
      <c r="G41" s="152">
        <v>0</v>
      </c>
      <c r="H41" s="152">
        <v>9</v>
      </c>
      <c r="I41" s="152">
        <v>9</v>
      </c>
      <c r="J41" s="152">
        <v>15</v>
      </c>
      <c r="K41" s="152">
        <v>9</v>
      </c>
      <c r="L41" s="152">
        <v>9</v>
      </c>
      <c r="M41" s="152">
        <v>9</v>
      </c>
      <c r="N41" s="152">
        <v>9</v>
      </c>
      <c r="O41" s="152"/>
      <c r="P41" s="153"/>
      <c r="Q41" s="154">
        <f t="shared" si="3"/>
        <v>87</v>
      </c>
      <c r="R41" s="237">
        <v>39</v>
      </c>
      <c r="S41" s="156">
        <f t="shared" si="4"/>
        <v>18</v>
      </c>
    </row>
    <row r="42" spans="1:19" ht="17.25" customHeight="1">
      <c r="A42" s="103">
        <v>36</v>
      </c>
      <c r="B42" s="149" t="s">
        <v>96</v>
      </c>
      <c r="C42" s="150" t="s">
        <v>95</v>
      </c>
      <c r="D42" s="151" t="s">
        <v>178</v>
      </c>
      <c r="E42" s="152">
        <v>18</v>
      </c>
      <c r="F42" s="152">
        <v>0</v>
      </c>
      <c r="G42" s="152">
        <v>0</v>
      </c>
      <c r="H42" s="152">
        <v>6</v>
      </c>
      <c r="I42" s="152">
        <v>12</v>
      </c>
      <c r="J42" s="152">
        <v>12</v>
      </c>
      <c r="K42" s="152">
        <v>12</v>
      </c>
      <c r="L42" s="152">
        <v>9</v>
      </c>
      <c r="M42" s="152">
        <v>9</v>
      </c>
      <c r="N42" s="152">
        <v>9</v>
      </c>
      <c r="O42" s="152"/>
      <c r="P42" s="153"/>
      <c r="Q42" s="154">
        <f t="shared" si="3"/>
        <v>87</v>
      </c>
      <c r="R42" s="237">
        <v>40</v>
      </c>
      <c r="S42" s="156">
        <f t="shared" si="4"/>
        <v>18</v>
      </c>
    </row>
    <row r="43" spans="1:19" ht="17.25" customHeight="1">
      <c r="A43" s="103">
        <v>29</v>
      </c>
      <c r="B43" s="149" t="s">
        <v>96</v>
      </c>
      <c r="C43" s="150" t="s">
        <v>95</v>
      </c>
      <c r="D43" s="151" t="s">
        <v>164</v>
      </c>
      <c r="E43" s="152">
        <v>15</v>
      </c>
      <c r="F43" s="152">
        <v>12</v>
      </c>
      <c r="G43" s="152">
        <v>6</v>
      </c>
      <c r="H43" s="152">
        <v>6</v>
      </c>
      <c r="I43" s="152">
        <v>9</v>
      </c>
      <c r="J43" s="152">
        <v>15</v>
      </c>
      <c r="K43" s="152">
        <v>6</v>
      </c>
      <c r="L43" s="152">
        <v>9</v>
      </c>
      <c r="M43" s="152">
        <v>9</v>
      </c>
      <c r="N43" s="152">
        <v>0</v>
      </c>
      <c r="O43" s="152"/>
      <c r="P43" s="153"/>
      <c r="Q43" s="154">
        <f t="shared" si="3"/>
        <v>87</v>
      </c>
      <c r="R43" s="237">
        <v>41</v>
      </c>
      <c r="S43" s="156">
        <f t="shared" si="4"/>
        <v>33</v>
      </c>
    </row>
    <row r="44" spans="1:19" ht="17.25" customHeight="1">
      <c r="A44" s="103">
        <v>70</v>
      </c>
      <c r="B44" s="149" t="s">
        <v>97</v>
      </c>
      <c r="C44" s="150" t="s">
        <v>98</v>
      </c>
      <c r="D44" s="151" t="s">
        <v>217</v>
      </c>
      <c r="E44" s="152">
        <v>18</v>
      </c>
      <c r="F44" s="152">
        <v>9</v>
      </c>
      <c r="G44" s="152">
        <v>0</v>
      </c>
      <c r="H44" s="152">
        <v>9</v>
      </c>
      <c r="I44" s="152">
        <v>0</v>
      </c>
      <c r="J44" s="152">
        <v>12</v>
      </c>
      <c r="K44" s="152">
        <v>6</v>
      </c>
      <c r="L44" s="152">
        <v>9</v>
      </c>
      <c r="M44" s="152">
        <v>12</v>
      </c>
      <c r="N44" s="152">
        <v>9</v>
      </c>
      <c r="O44" s="152"/>
      <c r="P44" s="153"/>
      <c r="Q44" s="154">
        <f t="shared" si="3"/>
        <v>84</v>
      </c>
      <c r="R44" s="237">
        <v>42</v>
      </c>
      <c r="S44" s="156">
        <f t="shared" si="4"/>
        <v>27</v>
      </c>
    </row>
    <row r="45" spans="1:19" ht="17.25" customHeight="1">
      <c r="A45" s="103">
        <v>39</v>
      </c>
      <c r="B45" s="149" t="s">
        <v>81</v>
      </c>
      <c r="C45" s="150" t="s">
        <v>82</v>
      </c>
      <c r="D45" s="151" t="s">
        <v>181</v>
      </c>
      <c r="E45" s="152">
        <v>18</v>
      </c>
      <c r="F45" s="152">
        <v>0</v>
      </c>
      <c r="G45" s="152">
        <v>0</v>
      </c>
      <c r="H45" s="152">
        <v>6</v>
      </c>
      <c r="I45" s="152">
        <v>9</v>
      </c>
      <c r="J45" s="152">
        <v>12</v>
      </c>
      <c r="K45" s="152">
        <v>9</v>
      </c>
      <c r="L45" s="152">
        <v>9</v>
      </c>
      <c r="M45" s="152">
        <v>9</v>
      </c>
      <c r="N45" s="152">
        <v>12</v>
      </c>
      <c r="O45" s="152"/>
      <c r="P45" s="153"/>
      <c r="Q45" s="154">
        <f t="shared" si="3"/>
        <v>84</v>
      </c>
      <c r="R45" s="237">
        <v>43</v>
      </c>
      <c r="S45" s="156">
        <f t="shared" si="4"/>
        <v>18</v>
      </c>
    </row>
    <row r="46" spans="1:19" ht="17.25" customHeight="1">
      <c r="A46" s="103">
        <v>72</v>
      </c>
      <c r="B46" s="149" t="s">
        <v>97</v>
      </c>
      <c r="C46" s="150" t="s">
        <v>98</v>
      </c>
      <c r="D46" s="151" t="s">
        <v>219</v>
      </c>
      <c r="E46" s="152">
        <v>15</v>
      </c>
      <c r="F46" s="152">
        <v>9</v>
      </c>
      <c r="G46" s="152">
        <v>6</v>
      </c>
      <c r="H46" s="152">
        <v>6</v>
      </c>
      <c r="I46" s="152">
        <v>0</v>
      </c>
      <c r="J46" s="152">
        <v>12</v>
      </c>
      <c r="K46" s="152">
        <v>9</v>
      </c>
      <c r="L46" s="152">
        <v>9</v>
      </c>
      <c r="M46" s="152">
        <v>9</v>
      </c>
      <c r="N46" s="152">
        <v>9</v>
      </c>
      <c r="O46" s="152"/>
      <c r="P46" s="153"/>
      <c r="Q46" s="154">
        <f t="shared" si="3"/>
        <v>84</v>
      </c>
      <c r="R46" s="237">
        <v>44</v>
      </c>
      <c r="S46" s="156">
        <f>SUM(E46:G46)</f>
        <v>30</v>
      </c>
    </row>
    <row r="47" spans="1:19" ht="17.25" customHeight="1">
      <c r="A47" s="103">
        <v>58</v>
      </c>
      <c r="B47" s="149" t="s">
        <v>128</v>
      </c>
      <c r="C47" s="150" t="s">
        <v>88</v>
      </c>
      <c r="D47" s="151" t="s">
        <v>207</v>
      </c>
      <c r="E47" s="152">
        <v>12</v>
      </c>
      <c r="F47" s="152">
        <v>12</v>
      </c>
      <c r="G47" s="152">
        <v>6</v>
      </c>
      <c r="H47" s="152">
        <v>9</v>
      </c>
      <c r="I47" s="152">
        <v>0</v>
      </c>
      <c r="J47" s="152">
        <v>12</v>
      </c>
      <c r="K47" s="152">
        <v>9</v>
      </c>
      <c r="L47" s="152">
        <v>9</v>
      </c>
      <c r="M47" s="152">
        <v>6</v>
      </c>
      <c r="N47" s="152">
        <v>9</v>
      </c>
      <c r="O47" s="152"/>
      <c r="P47" s="153"/>
      <c r="Q47" s="154">
        <f t="shared" si="3"/>
        <v>84</v>
      </c>
      <c r="R47" s="237">
        <v>45</v>
      </c>
      <c r="S47" s="156">
        <f>SUM(E47:G47)</f>
        <v>30</v>
      </c>
    </row>
    <row r="48" spans="1:19" ht="17.25" customHeight="1">
      <c r="A48" s="103">
        <v>5</v>
      </c>
      <c r="B48" s="149" t="s">
        <v>86</v>
      </c>
      <c r="C48" s="150" t="s">
        <v>87</v>
      </c>
      <c r="D48" s="151">
        <v>261</v>
      </c>
      <c r="E48" s="152">
        <v>18</v>
      </c>
      <c r="F48" s="152">
        <v>9</v>
      </c>
      <c r="G48" s="152">
        <v>0</v>
      </c>
      <c r="H48" s="152">
        <v>6</v>
      </c>
      <c r="I48" s="152">
        <v>12</v>
      </c>
      <c r="J48" s="152">
        <v>12</v>
      </c>
      <c r="K48" s="152">
        <v>6</v>
      </c>
      <c r="L48" s="152">
        <v>9</v>
      </c>
      <c r="M48" s="152">
        <v>9</v>
      </c>
      <c r="N48" s="152"/>
      <c r="O48" s="152"/>
      <c r="P48" s="153"/>
      <c r="Q48" s="154">
        <f t="shared" si="3"/>
        <v>81</v>
      </c>
      <c r="R48" s="237">
        <v>46</v>
      </c>
      <c r="S48" s="156">
        <f>SUM(E48:G48)</f>
        <v>27</v>
      </c>
    </row>
    <row r="49" spans="1:19" ht="17.25" customHeight="1">
      <c r="A49" s="103">
        <v>46</v>
      </c>
      <c r="B49" s="149" t="s">
        <v>144</v>
      </c>
      <c r="C49" s="150" t="s">
        <v>145</v>
      </c>
      <c r="D49" s="151" t="s">
        <v>191</v>
      </c>
      <c r="E49" s="152">
        <v>15</v>
      </c>
      <c r="F49" s="152">
        <v>12</v>
      </c>
      <c r="G49" s="152">
        <v>6</v>
      </c>
      <c r="H49" s="152">
        <v>6</v>
      </c>
      <c r="I49" s="152">
        <v>0</v>
      </c>
      <c r="J49" s="152">
        <v>12</v>
      </c>
      <c r="K49" s="152">
        <v>6</v>
      </c>
      <c r="L49" s="152">
        <v>6</v>
      </c>
      <c r="M49" s="152">
        <v>9</v>
      </c>
      <c r="N49" s="152">
        <v>9</v>
      </c>
      <c r="O49" s="152"/>
      <c r="P49" s="153"/>
      <c r="Q49" s="154">
        <f t="shared" si="3"/>
        <v>81</v>
      </c>
      <c r="R49" s="237">
        <v>47</v>
      </c>
      <c r="S49" s="156">
        <f>SUM(E49:G49)</f>
        <v>33</v>
      </c>
    </row>
    <row r="50" spans="1:19" ht="17.25" customHeight="1">
      <c r="A50" s="103">
        <v>57</v>
      </c>
      <c r="B50" s="149" t="s">
        <v>128</v>
      </c>
      <c r="C50" s="150" t="s">
        <v>88</v>
      </c>
      <c r="D50" s="151" t="s">
        <v>206</v>
      </c>
      <c r="E50" s="152">
        <v>15</v>
      </c>
      <c r="F50" s="152">
        <v>12</v>
      </c>
      <c r="G50" s="152">
        <v>0</v>
      </c>
      <c r="H50" s="152">
        <v>6</v>
      </c>
      <c r="I50" s="152">
        <v>0</v>
      </c>
      <c r="J50" s="152">
        <v>12</v>
      </c>
      <c r="K50" s="152">
        <v>9</v>
      </c>
      <c r="L50" s="152">
        <v>9</v>
      </c>
      <c r="M50" s="152">
        <v>9</v>
      </c>
      <c r="N50" s="152">
        <v>9</v>
      </c>
      <c r="O50" s="152"/>
      <c r="P50" s="153"/>
      <c r="Q50" s="154">
        <f t="shared" si="3"/>
        <v>81</v>
      </c>
      <c r="R50" s="237">
        <v>48</v>
      </c>
      <c r="S50" s="156">
        <f aca="true" t="shared" si="5" ref="S50:S58">SUM(E50:G50)</f>
        <v>27</v>
      </c>
    </row>
    <row r="51" spans="1:19" ht="17.25" customHeight="1">
      <c r="A51" s="103">
        <v>25</v>
      </c>
      <c r="B51" s="149" t="s">
        <v>108</v>
      </c>
      <c r="C51" s="150" t="s">
        <v>84</v>
      </c>
      <c r="D51" s="151" t="s">
        <v>158</v>
      </c>
      <c r="E51" s="152">
        <v>15</v>
      </c>
      <c r="F51" s="152">
        <v>9</v>
      </c>
      <c r="G51" s="152">
        <v>0</v>
      </c>
      <c r="H51" s="152">
        <v>9</v>
      </c>
      <c r="I51" s="152">
        <v>0</v>
      </c>
      <c r="J51" s="152">
        <v>15</v>
      </c>
      <c r="K51" s="152">
        <v>9</v>
      </c>
      <c r="L51" s="152">
        <v>9</v>
      </c>
      <c r="M51" s="152">
        <v>6</v>
      </c>
      <c r="N51" s="152">
        <v>9</v>
      </c>
      <c r="O51" s="152"/>
      <c r="P51" s="153"/>
      <c r="Q51" s="154">
        <f t="shared" si="3"/>
        <v>81</v>
      </c>
      <c r="R51" s="237">
        <v>49</v>
      </c>
      <c r="S51" s="156">
        <f t="shared" si="5"/>
        <v>24</v>
      </c>
    </row>
    <row r="52" spans="1:19" ht="17.25" customHeight="1">
      <c r="A52" s="103">
        <v>19</v>
      </c>
      <c r="B52" s="149" t="s">
        <v>163</v>
      </c>
      <c r="C52" s="150" t="s">
        <v>118</v>
      </c>
      <c r="D52" s="151" t="s">
        <v>120</v>
      </c>
      <c r="E52" s="152">
        <v>12</v>
      </c>
      <c r="F52" s="152">
        <v>0</v>
      </c>
      <c r="G52" s="152">
        <v>0</v>
      </c>
      <c r="H52" s="152">
        <v>9</v>
      </c>
      <c r="I52" s="152">
        <v>12</v>
      </c>
      <c r="J52" s="152">
        <v>15</v>
      </c>
      <c r="K52" s="152">
        <v>9</v>
      </c>
      <c r="L52" s="152">
        <v>9</v>
      </c>
      <c r="M52" s="152">
        <v>9</v>
      </c>
      <c r="N52" s="152">
        <v>6</v>
      </c>
      <c r="O52" s="152"/>
      <c r="P52" s="153"/>
      <c r="Q52" s="154">
        <f t="shared" si="3"/>
        <v>81</v>
      </c>
      <c r="R52" s="237">
        <v>50</v>
      </c>
      <c r="S52" s="156">
        <f t="shared" si="5"/>
        <v>12</v>
      </c>
    </row>
    <row r="53" spans="1:19" ht="17.25" customHeight="1">
      <c r="A53" s="103">
        <v>37</v>
      </c>
      <c r="B53" s="149" t="s">
        <v>81</v>
      </c>
      <c r="C53" s="150" t="s">
        <v>82</v>
      </c>
      <c r="D53" s="151" t="s">
        <v>179</v>
      </c>
      <c r="E53" s="152">
        <v>18</v>
      </c>
      <c r="F53" s="152">
        <v>0</v>
      </c>
      <c r="G53" s="152">
        <v>0</v>
      </c>
      <c r="H53" s="152">
        <v>9</v>
      </c>
      <c r="I53" s="152">
        <v>0</v>
      </c>
      <c r="J53" s="152">
        <v>12</v>
      </c>
      <c r="K53" s="152">
        <v>12</v>
      </c>
      <c r="L53" s="152">
        <v>9</v>
      </c>
      <c r="M53" s="152">
        <v>9</v>
      </c>
      <c r="N53" s="152">
        <v>9</v>
      </c>
      <c r="O53" s="152"/>
      <c r="P53" s="153"/>
      <c r="Q53" s="154">
        <f t="shared" si="3"/>
        <v>78</v>
      </c>
      <c r="R53" s="237">
        <v>51</v>
      </c>
      <c r="S53" s="156">
        <f t="shared" si="5"/>
        <v>18</v>
      </c>
    </row>
    <row r="54" spans="1:19" ht="17.25" customHeight="1">
      <c r="A54" s="103">
        <v>21</v>
      </c>
      <c r="B54" s="149" t="s">
        <v>128</v>
      </c>
      <c r="C54" s="150" t="s">
        <v>88</v>
      </c>
      <c r="D54" s="151" t="s">
        <v>154</v>
      </c>
      <c r="E54" s="152">
        <v>12</v>
      </c>
      <c r="F54" s="152">
        <v>9</v>
      </c>
      <c r="G54" s="152">
        <v>0</v>
      </c>
      <c r="H54" s="152">
        <v>9</v>
      </c>
      <c r="I54" s="152">
        <v>0</v>
      </c>
      <c r="J54" s="152">
        <v>12</v>
      </c>
      <c r="K54" s="152">
        <v>9</v>
      </c>
      <c r="L54" s="152">
        <v>9</v>
      </c>
      <c r="M54" s="152">
        <v>9</v>
      </c>
      <c r="N54" s="152">
        <v>9</v>
      </c>
      <c r="O54" s="152"/>
      <c r="P54" s="153"/>
      <c r="Q54" s="154">
        <f t="shared" si="3"/>
        <v>78</v>
      </c>
      <c r="R54" s="237">
        <v>52</v>
      </c>
      <c r="S54" s="156">
        <f t="shared" si="5"/>
        <v>21</v>
      </c>
    </row>
    <row r="55" spans="1:19" ht="17.25" customHeight="1">
      <c r="A55" s="103">
        <v>38</v>
      </c>
      <c r="B55" s="149" t="s">
        <v>81</v>
      </c>
      <c r="C55" s="150" t="s">
        <v>82</v>
      </c>
      <c r="D55" s="151" t="s">
        <v>180</v>
      </c>
      <c r="E55" s="152">
        <v>12</v>
      </c>
      <c r="F55" s="152">
        <v>0</v>
      </c>
      <c r="G55" s="152">
        <v>0</v>
      </c>
      <c r="H55" s="152">
        <v>6</v>
      </c>
      <c r="I55" s="152">
        <v>12</v>
      </c>
      <c r="J55" s="152">
        <v>12</v>
      </c>
      <c r="K55" s="152">
        <v>9</v>
      </c>
      <c r="L55" s="152">
        <v>9</v>
      </c>
      <c r="M55" s="152">
        <v>9</v>
      </c>
      <c r="N55" s="152">
        <v>9</v>
      </c>
      <c r="O55" s="152"/>
      <c r="P55" s="153"/>
      <c r="Q55" s="154">
        <f t="shared" si="3"/>
        <v>78</v>
      </c>
      <c r="R55" s="237">
        <v>53</v>
      </c>
      <c r="S55" s="156">
        <f t="shared" si="5"/>
        <v>12</v>
      </c>
    </row>
    <row r="56" spans="1:19" ht="17.25" customHeight="1">
      <c r="A56" s="103">
        <v>14</v>
      </c>
      <c r="B56" s="149" t="s">
        <v>109</v>
      </c>
      <c r="C56" s="150" t="s">
        <v>110</v>
      </c>
      <c r="D56" s="151" t="s">
        <v>112</v>
      </c>
      <c r="E56" s="152">
        <v>15</v>
      </c>
      <c r="F56" s="152">
        <v>9</v>
      </c>
      <c r="G56" s="152">
        <v>0</v>
      </c>
      <c r="H56" s="152">
        <v>6</v>
      </c>
      <c r="I56" s="152">
        <v>0</v>
      </c>
      <c r="J56" s="152">
        <v>12</v>
      </c>
      <c r="K56" s="152">
        <v>9</v>
      </c>
      <c r="L56" s="152">
        <v>9</v>
      </c>
      <c r="M56" s="152">
        <v>9</v>
      </c>
      <c r="N56" s="152">
        <v>6</v>
      </c>
      <c r="O56" s="152"/>
      <c r="P56" s="153"/>
      <c r="Q56" s="154">
        <f t="shared" si="3"/>
        <v>75</v>
      </c>
      <c r="R56" s="237">
        <v>54</v>
      </c>
      <c r="S56" s="156">
        <f t="shared" si="5"/>
        <v>24</v>
      </c>
    </row>
    <row r="57" spans="1:19" ht="17.25" customHeight="1">
      <c r="A57" s="103">
        <v>73</v>
      </c>
      <c r="B57" s="149" t="s">
        <v>92</v>
      </c>
      <c r="C57" s="150" t="s">
        <v>105</v>
      </c>
      <c r="D57" s="151" t="s">
        <v>160</v>
      </c>
      <c r="E57" s="152">
        <v>12</v>
      </c>
      <c r="F57" s="152">
        <v>12</v>
      </c>
      <c r="G57" s="152">
        <v>0</v>
      </c>
      <c r="H57" s="152">
        <v>9</v>
      </c>
      <c r="I57" s="152">
        <v>0</v>
      </c>
      <c r="J57" s="152">
        <v>9</v>
      </c>
      <c r="K57" s="152">
        <v>9</v>
      </c>
      <c r="L57" s="152">
        <v>6</v>
      </c>
      <c r="M57" s="152">
        <v>9</v>
      </c>
      <c r="N57" s="152">
        <v>9</v>
      </c>
      <c r="O57" s="152"/>
      <c r="P57" s="153"/>
      <c r="Q57" s="154">
        <f t="shared" si="3"/>
        <v>75</v>
      </c>
      <c r="R57" s="237">
        <v>55</v>
      </c>
      <c r="S57" s="156">
        <f t="shared" si="5"/>
        <v>24</v>
      </c>
    </row>
    <row r="58" spans="1:19" ht="17.25" customHeight="1">
      <c r="A58" s="103">
        <v>13</v>
      </c>
      <c r="B58" s="149" t="s">
        <v>109</v>
      </c>
      <c r="C58" s="150" t="s">
        <v>110</v>
      </c>
      <c r="D58" s="151" t="s">
        <v>111</v>
      </c>
      <c r="E58" s="152">
        <v>15</v>
      </c>
      <c r="F58" s="152">
        <v>0</v>
      </c>
      <c r="G58" s="152">
        <v>0</v>
      </c>
      <c r="H58" s="152">
        <v>6</v>
      </c>
      <c r="I58" s="152">
        <v>9</v>
      </c>
      <c r="J58" s="152">
        <v>12</v>
      </c>
      <c r="K58" s="152">
        <v>9</v>
      </c>
      <c r="L58" s="152">
        <v>9</v>
      </c>
      <c r="M58" s="152">
        <v>6</v>
      </c>
      <c r="N58" s="152">
        <v>6</v>
      </c>
      <c r="O58" s="152"/>
      <c r="P58" s="153"/>
      <c r="Q58" s="154">
        <f t="shared" si="3"/>
        <v>72</v>
      </c>
      <c r="R58" s="237">
        <v>56</v>
      </c>
      <c r="S58" s="156">
        <f t="shared" si="5"/>
        <v>15</v>
      </c>
    </row>
    <row r="59" spans="1:19" ht="17.25" customHeight="1">
      <c r="A59" s="103">
        <v>17</v>
      </c>
      <c r="B59" s="149" t="s">
        <v>163</v>
      </c>
      <c r="C59" s="150" t="s">
        <v>118</v>
      </c>
      <c r="D59" s="151" t="s">
        <v>117</v>
      </c>
      <c r="E59" s="152">
        <v>15</v>
      </c>
      <c r="F59" s="152">
        <v>0</v>
      </c>
      <c r="G59" s="152">
        <v>0</v>
      </c>
      <c r="H59" s="152">
        <v>9</v>
      </c>
      <c r="I59" s="152">
        <v>0</v>
      </c>
      <c r="J59" s="152">
        <v>15</v>
      </c>
      <c r="K59" s="152">
        <v>12</v>
      </c>
      <c r="L59" s="152">
        <v>9</v>
      </c>
      <c r="M59" s="152">
        <v>6</v>
      </c>
      <c r="N59" s="152">
        <v>6</v>
      </c>
      <c r="O59" s="152"/>
      <c r="P59" s="153"/>
      <c r="Q59" s="154">
        <f t="shared" si="3"/>
        <v>72</v>
      </c>
      <c r="R59" s="237">
        <v>57</v>
      </c>
      <c r="S59" s="156">
        <f aca="true" t="shared" si="6" ref="S59:S66">SUM(E59:G59)</f>
        <v>15</v>
      </c>
    </row>
    <row r="60" spans="1:19" ht="17.25" customHeight="1">
      <c r="A60" s="103">
        <v>30</v>
      </c>
      <c r="B60" s="149" t="s">
        <v>96</v>
      </c>
      <c r="C60" s="150" t="s">
        <v>95</v>
      </c>
      <c r="D60" s="151" t="s">
        <v>165</v>
      </c>
      <c r="E60" s="152">
        <v>15</v>
      </c>
      <c r="F60" s="152">
        <v>0</v>
      </c>
      <c r="G60" s="152">
        <v>9</v>
      </c>
      <c r="H60" s="152">
        <v>6</v>
      </c>
      <c r="I60" s="152">
        <v>0</v>
      </c>
      <c r="J60" s="152">
        <v>12</v>
      </c>
      <c r="K60" s="152">
        <v>6</v>
      </c>
      <c r="L60" s="152">
        <v>9</v>
      </c>
      <c r="M60" s="152">
        <v>9</v>
      </c>
      <c r="N60" s="152">
        <v>6</v>
      </c>
      <c r="O60" s="152"/>
      <c r="P60" s="153"/>
      <c r="Q60" s="154">
        <f t="shared" si="3"/>
        <v>72</v>
      </c>
      <c r="R60" s="237">
        <v>58</v>
      </c>
      <c r="S60" s="156">
        <f t="shared" si="6"/>
        <v>24</v>
      </c>
    </row>
    <row r="61" spans="1:19" ht="17.25" customHeight="1">
      <c r="A61" s="103">
        <v>62</v>
      </c>
      <c r="B61" s="149" t="s">
        <v>208</v>
      </c>
      <c r="C61" s="150" t="s">
        <v>209</v>
      </c>
      <c r="D61" s="151" t="s">
        <v>211</v>
      </c>
      <c r="E61" s="152">
        <v>15</v>
      </c>
      <c r="F61" s="152">
        <v>0</v>
      </c>
      <c r="G61" s="152">
        <v>9</v>
      </c>
      <c r="H61" s="152">
        <v>9</v>
      </c>
      <c r="I61" s="152">
        <v>0</v>
      </c>
      <c r="J61" s="152">
        <v>12</v>
      </c>
      <c r="K61" s="152">
        <v>9</v>
      </c>
      <c r="L61" s="152">
        <v>9</v>
      </c>
      <c r="M61" s="152">
        <v>9</v>
      </c>
      <c r="N61" s="152">
        <v>0</v>
      </c>
      <c r="O61" s="152"/>
      <c r="P61" s="153"/>
      <c r="Q61" s="154">
        <f t="shared" si="3"/>
        <v>72</v>
      </c>
      <c r="R61" s="237">
        <v>59</v>
      </c>
      <c r="S61" s="156">
        <f t="shared" si="6"/>
        <v>24</v>
      </c>
    </row>
    <row r="62" spans="1:19" ht="17.25" customHeight="1">
      <c r="A62" s="103">
        <v>4</v>
      </c>
      <c r="B62" s="149" t="s">
        <v>101</v>
      </c>
      <c r="C62" s="150" t="s">
        <v>102</v>
      </c>
      <c r="D62" s="151">
        <v>103</v>
      </c>
      <c r="E62" s="152">
        <v>12</v>
      </c>
      <c r="F62" s="152">
        <v>9</v>
      </c>
      <c r="G62" s="152"/>
      <c r="H62" s="152">
        <v>6</v>
      </c>
      <c r="I62" s="152"/>
      <c r="J62" s="152">
        <v>12</v>
      </c>
      <c r="K62" s="152">
        <v>12</v>
      </c>
      <c r="L62" s="152">
        <v>6</v>
      </c>
      <c r="M62" s="152">
        <v>9</v>
      </c>
      <c r="N62" s="152">
        <v>6</v>
      </c>
      <c r="O62" s="152"/>
      <c r="P62" s="153"/>
      <c r="Q62" s="154">
        <f t="shared" si="3"/>
        <v>72</v>
      </c>
      <c r="R62" s="237">
        <v>60</v>
      </c>
      <c r="S62" s="156">
        <f t="shared" si="6"/>
        <v>21</v>
      </c>
    </row>
    <row r="63" spans="1:19" ht="17.25" customHeight="1">
      <c r="A63" s="103">
        <v>18</v>
      </c>
      <c r="B63" s="149" t="s">
        <v>163</v>
      </c>
      <c r="C63" s="150" t="s">
        <v>118</v>
      </c>
      <c r="D63" s="151" t="s">
        <v>119</v>
      </c>
      <c r="E63" s="152">
        <v>12</v>
      </c>
      <c r="F63" s="152">
        <v>0</v>
      </c>
      <c r="G63" s="152">
        <v>0</v>
      </c>
      <c r="H63" s="152">
        <v>9</v>
      </c>
      <c r="I63" s="152">
        <v>0</v>
      </c>
      <c r="J63" s="152">
        <v>15</v>
      </c>
      <c r="K63" s="152">
        <v>12</v>
      </c>
      <c r="L63" s="152">
        <v>9</v>
      </c>
      <c r="M63" s="152">
        <v>9</v>
      </c>
      <c r="N63" s="152">
        <v>6</v>
      </c>
      <c r="O63" s="152"/>
      <c r="P63" s="153"/>
      <c r="Q63" s="154">
        <f t="shared" si="3"/>
        <v>72</v>
      </c>
      <c r="R63" s="237">
        <v>61</v>
      </c>
      <c r="S63" s="156">
        <f t="shared" si="6"/>
        <v>12</v>
      </c>
    </row>
    <row r="64" spans="1:19" ht="17.25" customHeight="1">
      <c r="A64" s="103">
        <v>24</v>
      </c>
      <c r="B64" s="149" t="s">
        <v>128</v>
      </c>
      <c r="C64" s="150" t="s">
        <v>88</v>
      </c>
      <c r="D64" s="151" t="s">
        <v>157</v>
      </c>
      <c r="E64" s="152">
        <v>12</v>
      </c>
      <c r="F64" s="152">
        <v>0</v>
      </c>
      <c r="G64" s="152">
        <v>9</v>
      </c>
      <c r="H64" s="152">
        <v>9</v>
      </c>
      <c r="I64" s="152">
        <v>9</v>
      </c>
      <c r="J64" s="152">
        <v>9</v>
      </c>
      <c r="K64" s="152">
        <v>9</v>
      </c>
      <c r="L64" s="152">
        <v>9</v>
      </c>
      <c r="M64" s="152">
        <v>6</v>
      </c>
      <c r="N64" s="152">
        <v>0</v>
      </c>
      <c r="O64" s="152"/>
      <c r="P64" s="153"/>
      <c r="Q64" s="154">
        <f t="shared" si="3"/>
        <v>72</v>
      </c>
      <c r="R64" s="237">
        <v>62</v>
      </c>
      <c r="S64" s="156">
        <f t="shared" si="6"/>
        <v>21</v>
      </c>
    </row>
    <row r="65" spans="1:19" ht="17.25" customHeight="1">
      <c r="A65" s="103">
        <v>75</v>
      </c>
      <c r="B65" s="149" t="s">
        <v>91</v>
      </c>
      <c r="C65" s="150" t="s">
        <v>133</v>
      </c>
      <c r="D65" s="151" t="s">
        <v>178</v>
      </c>
      <c r="E65" s="152">
        <v>0</v>
      </c>
      <c r="F65" s="152">
        <v>15</v>
      </c>
      <c r="G65" s="152">
        <v>6</v>
      </c>
      <c r="H65" s="152">
        <v>9</v>
      </c>
      <c r="I65" s="152">
        <v>0</v>
      </c>
      <c r="J65" s="152">
        <v>12</v>
      </c>
      <c r="K65" s="152">
        <v>9</v>
      </c>
      <c r="L65" s="152">
        <v>6</v>
      </c>
      <c r="M65" s="152">
        <v>6</v>
      </c>
      <c r="N65" s="152">
        <v>9</v>
      </c>
      <c r="O65" s="152"/>
      <c r="P65" s="153"/>
      <c r="Q65" s="154">
        <f t="shared" si="3"/>
        <v>72</v>
      </c>
      <c r="R65" s="237">
        <v>63</v>
      </c>
      <c r="S65" s="156">
        <f t="shared" si="6"/>
        <v>21</v>
      </c>
    </row>
    <row r="66" spans="1:19" ht="17.25" customHeight="1">
      <c r="A66" s="103">
        <v>1</v>
      </c>
      <c r="B66" s="234" t="s">
        <v>101</v>
      </c>
      <c r="C66" s="145" t="s">
        <v>102</v>
      </c>
      <c r="D66" s="235">
        <v>10</v>
      </c>
      <c r="E66" s="146">
        <v>15</v>
      </c>
      <c r="F66" s="146">
        <v>9</v>
      </c>
      <c r="G66" s="146">
        <v>0</v>
      </c>
      <c r="H66" s="146">
        <v>9</v>
      </c>
      <c r="I66" s="146">
        <v>0</v>
      </c>
      <c r="J66" s="146">
        <v>9</v>
      </c>
      <c r="K66" s="146">
        <v>6</v>
      </c>
      <c r="L66" s="146">
        <v>6</v>
      </c>
      <c r="M66" s="146">
        <v>9</v>
      </c>
      <c r="N66" s="146">
        <v>6</v>
      </c>
      <c r="O66" s="146"/>
      <c r="P66" s="147"/>
      <c r="Q66" s="236">
        <f t="shared" si="3"/>
        <v>69</v>
      </c>
      <c r="R66" s="237">
        <v>64</v>
      </c>
      <c r="S66" s="16">
        <f t="shared" si="6"/>
        <v>24</v>
      </c>
    </row>
    <row r="67" spans="1:19" ht="17.25" customHeight="1">
      <c r="A67" s="103">
        <v>61</v>
      </c>
      <c r="B67" s="149" t="s">
        <v>208</v>
      </c>
      <c r="C67" s="150" t="s">
        <v>209</v>
      </c>
      <c r="D67" s="151" t="s">
        <v>210</v>
      </c>
      <c r="E67" s="152">
        <v>15</v>
      </c>
      <c r="F67" s="152">
        <v>9</v>
      </c>
      <c r="G67" s="152">
        <v>6</v>
      </c>
      <c r="H67" s="152">
        <v>6</v>
      </c>
      <c r="I67" s="152">
        <v>0</v>
      </c>
      <c r="J67" s="152">
        <v>12</v>
      </c>
      <c r="K67" s="152">
        <v>9</v>
      </c>
      <c r="L67" s="152">
        <v>6</v>
      </c>
      <c r="M67" s="152">
        <v>6</v>
      </c>
      <c r="N67" s="152">
        <v>0</v>
      </c>
      <c r="O67" s="152"/>
      <c r="P67" s="153"/>
      <c r="Q67" s="154">
        <f aca="true" t="shared" si="7" ref="Q67:Q77">IF(D67="","",SUM(E67:O67)-(P67))</f>
        <v>69</v>
      </c>
      <c r="R67" s="237">
        <v>65</v>
      </c>
      <c r="S67" s="156">
        <f aca="true" t="shared" si="8" ref="S67:S77">SUM(E67:G67)</f>
        <v>30</v>
      </c>
    </row>
    <row r="68" spans="1:19" ht="17.25" customHeight="1">
      <c r="A68" s="103">
        <v>43</v>
      </c>
      <c r="B68" s="149" t="s">
        <v>106</v>
      </c>
      <c r="C68" s="150" t="s">
        <v>107</v>
      </c>
      <c r="D68" s="151" t="s">
        <v>159</v>
      </c>
      <c r="E68" s="152">
        <v>0</v>
      </c>
      <c r="F68" s="152">
        <v>12</v>
      </c>
      <c r="G68" s="152">
        <v>0</v>
      </c>
      <c r="H68" s="152">
        <v>6</v>
      </c>
      <c r="I68" s="152">
        <v>0</v>
      </c>
      <c r="J68" s="152">
        <v>15</v>
      </c>
      <c r="K68" s="152">
        <v>9</v>
      </c>
      <c r="L68" s="152">
        <v>9</v>
      </c>
      <c r="M68" s="152">
        <v>9</v>
      </c>
      <c r="N68" s="152">
        <v>6</v>
      </c>
      <c r="O68" s="152"/>
      <c r="P68" s="153"/>
      <c r="Q68" s="154">
        <f t="shared" si="7"/>
        <v>66</v>
      </c>
      <c r="R68" s="237">
        <v>66</v>
      </c>
      <c r="S68" s="156">
        <f t="shared" si="8"/>
        <v>12</v>
      </c>
    </row>
    <row r="69" spans="1:19" ht="17.25" customHeight="1">
      <c r="A69" s="103">
        <v>23</v>
      </c>
      <c r="B69" s="149" t="s">
        <v>128</v>
      </c>
      <c r="C69" s="150" t="s">
        <v>88</v>
      </c>
      <c r="D69" s="151" t="s">
        <v>156</v>
      </c>
      <c r="E69" s="152">
        <v>12</v>
      </c>
      <c r="F69" s="152">
        <v>9</v>
      </c>
      <c r="G69" s="152">
        <v>0</v>
      </c>
      <c r="H69" s="152">
        <v>9</v>
      </c>
      <c r="I69" s="152">
        <v>0</v>
      </c>
      <c r="J69" s="152">
        <v>9</v>
      </c>
      <c r="K69" s="152">
        <v>9</v>
      </c>
      <c r="L69" s="152">
        <v>9</v>
      </c>
      <c r="M69" s="152">
        <v>6</v>
      </c>
      <c r="N69" s="152">
        <v>0</v>
      </c>
      <c r="O69" s="152"/>
      <c r="P69" s="153"/>
      <c r="Q69" s="154">
        <f t="shared" si="7"/>
        <v>63</v>
      </c>
      <c r="R69" s="237">
        <v>67</v>
      </c>
      <c r="S69" s="156">
        <f t="shared" si="8"/>
        <v>21</v>
      </c>
    </row>
    <row r="70" spans="1:19" ht="17.25" customHeight="1">
      <c r="A70" s="103">
        <v>3</v>
      </c>
      <c r="B70" s="149" t="s">
        <v>101</v>
      </c>
      <c r="C70" s="150" t="s">
        <v>102</v>
      </c>
      <c r="D70" s="235">
        <v>44</v>
      </c>
      <c r="E70" s="146">
        <v>12</v>
      </c>
      <c r="F70" s="146">
        <v>0</v>
      </c>
      <c r="G70" s="146">
        <v>0</v>
      </c>
      <c r="H70" s="146">
        <v>6</v>
      </c>
      <c r="I70" s="146"/>
      <c r="J70" s="146">
        <v>12</v>
      </c>
      <c r="K70" s="146">
        <v>9</v>
      </c>
      <c r="L70" s="146">
        <v>9</v>
      </c>
      <c r="M70" s="146">
        <v>6</v>
      </c>
      <c r="N70" s="146">
        <v>6</v>
      </c>
      <c r="O70" s="146"/>
      <c r="P70" s="147"/>
      <c r="Q70" s="236">
        <f t="shared" si="7"/>
        <v>60</v>
      </c>
      <c r="R70" s="237">
        <v>68</v>
      </c>
      <c r="S70" s="16">
        <f t="shared" si="8"/>
        <v>12</v>
      </c>
    </row>
    <row r="71" spans="1:19" ht="17.25" customHeight="1">
      <c r="A71" s="103">
        <v>2</v>
      </c>
      <c r="B71" s="149" t="s">
        <v>101</v>
      </c>
      <c r="C71" s="150" t="s">
        <v>102</v>
      </c>
      <c r="D71" s="151">
        <v>32</v>
      </c>
      <c r="E71" s="152">
        <v>15</v>
      </c>
      <c r="F71" s="152">
        <v>0</v>
      </c>
      <c r="G71" s="152">
        <v>0</v>
      </c>
      <c r="H71" s="152">
        <v>9</v>
      </c>
      <c r="I71" s="152">
        <v>0</v>
      </c>
      <c r="J71" s="152">
        <v>9</v>
      </c>
      <c r="K71" s="152">
        <v>6</v>
      </c>
      <c r="L71" s="152">
        <v>6</v>
      </c>
      <c r="M71" s="152">
        <v>6</v>
      </c>
      <c r="N71" s="152">
        <v>6</v>
      </c>
      <c r="O71" s="152"/>
      <c r="P71" s="153"/>
      <c r="Q71" s="154">
        <f t="shared" si="7"/>
        <v>57</v>
      </c>
      <c r="R71" s="237">
        <v>69</v>
      </c>
      <c r="S71" s="156">
        <f t="shared" si="8"/>
        <v>15</v>
      </c>
    </row>
    <row r="72" spans="1:19" ht="17.25" customHeight="1">
      <c r="A72" s="103">
        <v>20</v>
      </c>
      <c r="B72" s="149" t="s">
        <v>163</v>
      </c>
      <c r="C72" s="150" t="s">
        <v>118</v>
      </c>
      <c r="D72" s="151" t="s">
        <v>121</v>
      </c>
      <c r="E72" s="152">
        <v>12</v>
      </c>
      <c r="F72" s="152">
        <v>0</v>
      </c>
      <c r="G72" s="152">
        <v>0</v>
      </c>
      <c r="H72" s="152">
        <v>0</v>
      </c>
      <c r="I72" s="152">
        <v>0</v>
      </c>
      <c r="J72" s="152">
        <v>15</v>
      </c>
      <c r="K72" s="152">
        <v>12</v>
      </c>
      <c r="L72" s="152">
        <v>9</v>
      </c>
      <c r="M72" s="152">
        <v>9</v>
      </c>
      <c r="N72" s="152">
        <v>0</v>
      </c>
      <c r="O72" s="152"/>
      <c r="P72" s="153"/>
      <c r="Q72" s="154">
        <f t="shared" si="7"/>
        <v>57</v>
      </c>
      <c r="R72" s="237">
        <v>70</v>
      </c>
      <c r="S72" s="156">
        <f t="shared" si="8"/>
        <v>12</v>
      </c>
    </row>
    <row r="73" spans="1:19" ht="17.25" customHeight="1">
      <c r="A73" s="103">
        <v>51</v>
      </c>
      <c r="B73" s="149" t="s">
        <v>194</v>
      </c>
      <c r="C73" s="150" t="s">
        <v>198</v>
      </c>
      <c r="D73" s="151" t="s">
        <v>201</v>
      </c>
      <c r="E73" s="152">
        <v>12</v>
      </c>
      <c r="F73" s="152">
        <v>0</v>
      </c>
      <c r="G73" s="152">
        <v>0</v>
      </c>
      <c r="H73" s="152">
        <v>0</v>
      </c>
      <c r="I73" s="152">
        <v>0</v>
      </c>
      <c r="J73" s="152">
        <v>12</v>
      </c>
      <c r="K73" s="152">
        <v>9</v>
      </c>
      <c r="L73" s="152">
        <v>6</v>
      </c>
      <c r="M73" s="152">
        <v>9</v>
      </c>
      <c r="N73" s="152">
        <v>9</v>
      </c>
      <c r="O73" s="152"/>
      <c r="P73" s="153"/>
      <c r="Q73" s="154">
        <f t="shared" si="7"/>
        <v>57</v>
      </c>
      <c r="R73" s="237">
        <v>71</v>
      </c>
      <c r="S73" s="156">
        <f t="shared" si="8"/>
        <v>12</v>
      </c>
    </row>
    <row r="74" spans="1:19" ht="17.25" customHeight="1">
      <c r="A74" s="103">
        <v>44</v>
      </c>
      <c r="B74" s="234" t="s">
        <v>106</v>
      </c>
      <c r="C74" s="150" t="s">
        <v>107</v>
      </c>
      <c r="D74" s="235" t="s">
        <v>186</v>
      </c>
      <c r="E74" s="146">
        <v>0</v>
      </c>
      <c r="F74" s="146">
        <v>0</v>
      </c>
      <c r="G74" s="146">
        <v>0</v>
      </c>
      <c r="H74" s="146">
        <v>6</v>
      </c>
      <c r="I74" s="146">
        <v>0</v>
      </c>
      <c r="J74" s="146">
        <v>12</v>
      </c>
      <c r="K74" s="146">
        <v>12</v>
      </c>
      <c r="L74" s="146">
        <v>9</v>
      </c>
      <c r="M74" s="146">
        <v>9</v>
      </c>
      <c r="N74" s="146">
        <v>9</v>
      </c>
      <c r="O74" s="146"/>
      <c r="P74" s="147"/>
      <c r="Q74" s="236">
        <f t="shared" si="7"/>
        <v>57</v>
      </c>
      <c r="R74" s="237">
        <v>72</v>
      </c>
      <c r="S74" s="16">
        <f t="shared" si="8"/>
        <v>0</v>
      </c>
    </row>
    <row r="75" spans="1:19" ht="17.25" customHeight="1">
      <c r="A75" s="103">
        <v>74</v>
      </c>
      <c r="B75" s="234" t="s">
        <v>92</v>
      </c>
      <c r="C75" s="145" t="s">
        <v>105</v>
      </c>
      <c r="D75" s="235" t="s">
        <v>220</v>
      </c>
      <c r="E75" s="146">
        <v>12</v>
      </c>
      <c r="F75" s="146">
        <v>0</v>
      </c>
      <c r="G75" s="146">
        <v>0</v>
      </c>
      <c r="H75" s="146">
        <v>0</v>
      </c>
      <c r="I75" s="146">
        <v>0</v>
      </c>
      <c r="J75" s="146">
        <v>9</v>
      </c>
      <c r="K75" s="146">
        <v>6</v>
      </c>
      <c r="L75" s="146">
        <v>6</v>
      </c>
      <c r="M75" s="146">
        <v>9</v>
      </c>
      <c r="N75" s="146">
        <v>6</v>
      </c>
      <c r="O75" s="146"/>
      <c r="P75" s="147"/>
      <c r="Q75" s="236">
        <f t="shared" si="7"/>
        <v>48</v>
      </c>
      <c r="R75" s="237">
        <v>73</v>
      </c>
      <c r="S75" s="16">
        <f t="shared" si="8"/>
        <v>12</v>
      </c>
    </row>
    <row r="76" spans="1:19" ht="17.25" customHeight="1">
      <c r="A76" s="103">
        <v>31</v>
      </c>
      <c r="B76" s="234" t="s">
        <v>96</v>
      </c>
      <c r="C76" s="145" t="s">
        <v>95</v>
      </c>
      <c r="D76" s="151" t="s">
        <v>166</v>
      </c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47"/>
      <c r="Q76" s="236">
        <f t="shared" si="7"/>
        <v>0</v>
      </c>
      <c r="R76" s="237">
        <v>74</v>
      </c>
      <c r="S76" s="16">
        <f t="shared" si="8"/>
        <v>0</v>
      </c>
    </row>
    <row r="77" spans="1:19" ht="17.25" customHeight="1" thickBot="1">
      <c r="A77" s="103">
        <v>40</v>
      </c>
      <c r="B77" s="222" t="s">
        <v>81</v>
      </c>
      <c r="C77" s="223" t="s">
        <v>82</v>
      </c>
      <c r="D77" s="224" t="s">
        <v>182</v>
      </c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6"/>
      <c r="Q77" s="227">
        <f t="shared" si="7"/>
        <v>0</v>
      </c>
      <c r="R77" s="237">
        <v>75</v>
      </c>
      <c r="S77" s="16">
        <f t="shared" si="8"/>
        <v>0</v>
      </c>
    </row>
    <row r="78" spans="1:19" ht="15.75" customHeight="1" thickBot="1">
      <c r="A78" s="331" t="s">
        <v>187</v>
      </c>
      <c r="B78" s="332"/>
      <c r="C78" s="332"/>
      <c r="D78" s="332"/>
      <c r="E78" s="332"/>
      <c r="F78" s="332"/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332"/>
      <c r="R78" s="332"/>
      <c r="S78" s="333"/>
    </row>
    <row r="79" spans="1:19" ht="17.25" customHeight="1">
      <c r="A79" s="103">
        <v>1</v>
      </c>
      <c r="B79" s="149" t="s">
        <v>106</v>
      </c>
      <c r="C79" s="150" t="s">
        <v>107</v>
      </c>
      <c r="D79" s="151" t="s">
        <v>188</v>
      </c>
      <c r="E79" s="152">
        <v>18</v>
      </c>
      <c r="F79" s="152">
        <v>12</v>
      </c>
      <c r="G79" s="152">
        <v>9</v>
      </c>
      <c r="H79" s="152">
        <v>12</v>
      </c>
      <c r="I79" s="152">
        <v>0</v>
      </c>
      <c r="J79" s="152">
        <v>12</v>
      </c>
      <c r="K79" s="152">
        <v>9</v>
      </c>
      <c r="L79" s="152">
        <v>9</v>
      </c>
      <c r="M79" s="152">
        <v>9</v>
      </c>
      <c r="N79" s="152">
        <v>9</v>
      </c>
      <c r="O79" s="152"/>
      <c r="P79" s="153"/>
      <c r="Q79" s="154">
        <f>IF(D79="","",SUM(E79:O79)-(P79))</f>
        <v>99</v>
      </c>
      <c r="R79" s="155">
        <v>1</v>
      </c>
      <c r="S79" s="156">
        <f>SUM(E79:G79)</f>
        <v>39</v>
      </c>
    </row>
    <row r="80" spans="1:19" ht="17.25" customHeight="1">
      <c r="A80" s="103">
        <v>2</v>
      </c>
      <c r="B80" s="149" t="s">
        <v>106</v>
      </c>
      <c r="C80" s="150" t="s">
        <v>107</v>
      </c>
      <c r="D80" s="151" t="s">
        <v>116</v>
      </c>
      <c r="E80" s="152">
        <v>18</v>
      </c>
      <c r="F80" s="152">
        <v>9</v>
      </c>
      <c r="G80" s="152">
        <v>0</v>
      </c>
      <c r="H80" s="152">
        <v>9</v>
      </c>
      <c r="I80" s="152">
        <v>15</v>
      </c>
      <c r="J80" s="152">
        <v>9</v>
      </c>
      <c r="K80" s="152">
        <v>9</v>
      </c>
      <c r="L80" s="152">
        <v>9</v>
      </c>
      <c r="M80" s="152">
        <v>9</v>
      </c>
      <c r="N80" s="152">
        <v>6</v>
      </c>
      <c r="O80" s="152"/>
      <c r="P80" s="153"/>
      <c r="Q80" s="154">
        <f>IF(D80="","",SUM(E80:O80)-(P80))</f>
        <v>93</v>
      </c>
      <c r="R80" s="155" t="s">
        <v>170</v>
      </c>
      <c r="S80" s="156">
        <f>SUM(E80:G80)</f>
        <v>27</v>
      </c>
    </row>
    <row r="81" ht="15.75" customHeight="1">
      <c r="M81" s="9" t="s">
        <v>76</v>
      </c>
    </row>
  </sheetData>
  <sheetProtection/>
  <mergeCells count="2">
    <mergeCell ref="A1:U1"/>
    <mergeCell ref="A78:S78"/>
  </mergeCells>
  <printOptions gridLines="1"/>
  <pageMargins left="0.32" right="0.31" top="0.6" bottom="0.64" header="0.5" footer="0.5"/>
  <pageSetup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X18" sqref="X18"/>
      <selection pane="bottomLeft" activeCell="W8" sqref="W8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/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/>
      <c r="E2" s="363"/>
      <c r="F2" s="368"/>
      <c r="G2" s="369" t="s">
        <v>47</v>
      </c>
      <c r="H2" s="370"/>
      <c r="I2" s="370"/>
      <c r="J2" s="371"/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0</v>
      </c>
      <c r="F4" s="352"/>
      <c r="G4" s="341"/>
      <c r="H4" s="342"/>
      <c r="I4" s="342"/>
      <c r="J4" s="342"/>
      <c r="K4" s="372">
        <v>278</v>
      </c>
      <c r="L4" s="373"/>
      <c r="M4" s="347"/>
      <c r="N4" s="348"/>
      <c r="O4" s="353">
        <f>MAX(C6:C29)</f>
        <v>0</v>
      </c>
      <c r="P4" s="354"/>
      <c r="Q4" s="356"/>
      <c r="R4" s="210">
        <v>21</v>
      </c>
      <c r="S4" s="360"/>
      <c r="T4" s="209">
        <v>21</v>
      </c>
      <c r="U4" s="360"/>
      <c r="V4" s="209">
        <v>21</v>
      </c>
      <c r="W4" s="360"/>
      <c r="X4" s="209">
        <v>21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93"/>
      <c r="O6" s="194">
        <f aca="true" t="shared" si="0" ref="O6:O21">IF(B6="","",SUM(C6:M6)-(N6))</f>
      </c>
      <c r="P6" s="195"/>
      <c r="Q6" s="156">
        <f aca="true" t="shared" si="1" ref="Q6:Q21">SUM(C6:E6)</f>
        <v>0</v>
      </c>
    </row>
    <row r="7" spans="1:22" s="196" customFormat="1" ht="16.5" customHeight="1">
      <c r="A7" s="57">
        <v>2</v>
      </c>
      <c r="B7" s="197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98"/>
      <c r="O7" s="148">
        <f t="shared" si="0"/>
      </c>
      <c r="P7" s="199"/>
      <c r="Q7" s="16">
        <f t="shared" si="1"/>
        <v>0</v>
      </c>
      <c r="S7" s="357" t="s">
        <v>53</v>
      </c>
      <c r="T7" s="358"/>
      <c r="U7" s="200" t="s">
        <v>48</v>
      </c>
      <c r="V7" s="211"/>
    </row>
    <row r="8" spans="1:22" s="196" customFormat="1" ht="16.5" customHeight="1">
      <c r="A8" s="57">
        <v>3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3"/>
      <c r="O8" s="148">
        <f t="shared" si="0"/>
      </c>
      <c r="P8" s="204"/>
      <c r="Q8" s="16">
        <f t="shared" si="1"/>
        <v>0</v>
      </c>
      <c r="S8" s="357" t="s">
        <v>54</v>
      </c>
      <c r="T8" s="358"/>
      <c r="U8" s="200" t="s">
        <v>48</v>
      </c>
      <c r="V8" s="212"/>
    </row>
    <row r="9" spans="1:22" s="196" customFormat="1" ht="16.5" customHeight="1">
      <c r="A9" s="57">
        <v>4</v>
      </c>
      <c r="B9" s="20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98"/>
      <c r="O9" s="148">
        <f t="shared" si="0"/>
      </c>
      <c r="P9" s="204"/>
      <c r="Q9" s="16">
        <f t="shared" si="1"/>
        <v>0</v>
      </c>
      <c r="S9" s="357" t="s">
        <v>55</v>
      </c>
      <c r="T9" s="358"/>
      <c r="U9" s="200" t="s">
        <v>48</v>
      </c>
      <c r="V9" s="212"/>
    </row>
    <row r="10" spans="1:22" s="196" customFormat="1" ht="16.5" customHeight="1">
      <c r="A10" s="57">
        <v>5</v>
      </c>
      <c r="B10" s="20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98"/>
      <c r="O10" s="148">
        <f t="shared" si="0"/>
      </c>
      <c r="P10" s="204"/>
      <c r="Q10" s="16">
        <f t="shared" si="1"/>
        <v>0</v>
      </c>
      <c r="V10" s="213"/>
    </row>
    <row r="11" spans="1:22" s="196" customFormat="1" ht="16.5" customHeight="1">
      <c r="A11" s="57">
        <v>6</v>
      </c>
      <c r="B11" s="20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98"/>
      <c r="O11" s="148">
        <f t="shared" si="0"/>
      </c>
      <c r="P11" s="204"/>
      <c r="Q11" s="16">
        <f t="shared" si="1"/>
        <v>0</v>
      </c>
      <c r="S11" s="357" t="s">
        <v>52</v>
      </c>
      <c r="T11" s="358"/>
      <c r="U11" s="200" t="s">
        <v>48</v>
      </c>
      <c r="V11" s="211"/>
    </row>
    <row r="12" spans="1:17" s="196" customFormat="1" ht="16.5" customHeight="1">
      <c r="A12" s="57">
        <v>7</v>
      </c>
      <c r="B12" s="20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8">
        <f t="shared" si="0"/>
      </c>
      <c r="P12" s="204"/>
      <c r="Q12" s="16">
        <f t="shared" si="1"/>
        <v>0</v>
      </c>
    </row>
    <row r="13" spans="1:17" s="196" customFormat="1" ht="16.5" customHeight="1">
      <c r="A13" s="57">
        <v>8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  <c r="O13" s="148">
        <f t="shared" si="0"/>
      </c>
      <c r="P13" s="199"/>
      <c r="Q13" s="16">
        <f t="shared" si="1"/>
        <v>0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t="shared" si="0"/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0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0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0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aca="true" t="shared" si="3" ref="Q22:Q29">SUM(C22:E22)</f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3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3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3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3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3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3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3"/>
        <v>0</v>
      </c>
    </row>
  </sheetData>
  <sheetProtection/>
  <mergeCells count="22">
    <mergeCell ref="W3:W4"/>
    <mergeCell ref="S3:S4"/>
    <mergeCell ref="B1:C1"/>
    <mergeCell ref="D1:K1"/>
    <mergeCell ref="B2:C2"/>
    <mergeCell ref="D2:F2"/>
    <mergeCell ref="G2:I2"/>
    <mergeCell ref="J2:K2"/>
    <mergeCell ref="K4:L4"/>
    <mergeCell ref="Q3:Q4"/>
    <mergeCell ref="S7:T7"/>
    <mergeCell ref="S8:T8"/>
    <mergeCell ref="S9:T9"/>
    <mergeCell ref="S11:T11"/>
    <mergeCell ref="U3:U4"/>
    <mergeCell ref="B3:D4"/>
    <mergeCell ref="G3:J4"/>
    <mergeCell ref="K3:L3"/>
    <mergeCell ref="M3:N4"/>
    <mergeCell ref="O3:P3"/>
    <mergeCell ref="E4:F4"/>
    <mergeCell ref="O4:P4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R5" sqref="R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97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98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756</v>
      </c>
      <c r="F4" s="352"/>
      <c r="G4" s="341"/>
      <c r="H4" s="342"/>
      <c r="I4" s="342"/>
      <c r="J4" s="342"/>
      <c r="K4" s="372">
        <f>SUM(Q6:Q11)</f>
        <v>216</v>
      </c>
      <c r="L4" s="373"/>
      <c r="M4" s="347"/>
      <c r="N4" s="348"/>
      <c r="O4" s="353">
        <f>MAX(C6:C29)</f>
        <v>21</v>
      </c>
      <c r="P4" s="354"/>
      <c r="Q4" s="356"/>
      <c r="R4" s="210">
        <v>84</v>
      </c>
      <c r="S4" s="360"/>
      <c r="T4" s="209">
        <v>327</v>
      </c>
      <c r="U4" s="360"/>
      <c r="V4" s="209">
        <v>288</v>
      </c>
      <c r="W4" s="360"/>
      <c r="X4" s="209">
        <v>345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43</v>
      </c>
      <c r="C6" s="152">
        <v>21</v>
      </c>
      <c r="D6" s="152">
        <v>12</v>
      </c>
      <c r="E6" s="152">
        <v>6</v>
      </c>
      <c r="F6" s="152">
        <v>12</v>
      </c>
      <c r="G6" s="152">
        <v>0</v>
      </c>
      <c r="H6" s="152">
        <v>15</v>
      </c>
      <c r="I6" s="152">
        <v>9</v>
      </c>
      <c r="J6" s="152">
        <v>12</v>
      </c>
      <c r="K6" s="152">
        <v>12</v>
      </c>
      <c r="L6" s="152">
        <v>9</v>
      </c>
      <c r="M6" s="152">
        <v>3</v>
      </c>
      <c r="N6" s="193"/>
      <c r="O6" s="194">
        <f aca="true" t="shared" si="0" ref="O6:O21">IF(B6="","",SUM(C6:M6)-(N6))</f>
        <v>111</v>
      </c>
      <c r="P6" s="195" t="s">
        <v>123</v>
      </c>
      <c r="Q6" s="156">
        <f aca="true" t="shared" si="1" ref="Q6:Q29">SUM(C6:E6)</f>
        <v>39</v>
      </c>
    </row>
    <row r="7" spans="1:22" s="196" customFormat="1" ht="16.5" customHeight="1">
      <c r="A7" s="57">
        <v>2</v>
      </c>
      <c r="B7" s="201">
        <v>11</v>
      </c>
      <c r="C7" s="202">
        <v>21</v>
      </c>
      <c r="D7" s="202">
        <v>12</v>
      </c>
      <c r="E7" s="202">
        <v>9</v>
      </c>
      <c r="F7" s="202">
        <v>9</v>
      </c>
      <c r="G7" s="202">
        <v>0</v>
      </c>
      <c r="H7" s="202">
        <v>12</v>
      </c>
      <c r="I7" s="202">
        <v>9</v>
      </c>
      <c r="J7" s="202">
        <v>9</v>
      </c>
      <c r="K7" s="202">
        <v>12</v>
      </c>
      <c r="L7" s="202">
        <v>12</v>
      </c>
      <c r="M7" s="202">
        <v>3</v>
      </c>
      <c r="N7" s="203"/>
      <c r="O7" s="148">
        <f t="shared" si="0"/>
        <v>108</v>
      </c>
      <c r="P7" s="195" t="s">
        <v>123</v>
      </c>
      <c r="Q7" s="16">
        <f t="shared" si="1"/>
        <v>42</v>
      </c>
      <c r="S7" s="357" t="s">
        <v>53</v>
      </c>
      <c r="T7" s="358"/>
      <c r="U7" s="200" t="s">
        <v>48</v>
      </c>
      <c r="V7" s="211">
        <v>327</v>
      </c>
    </row>
    <row r="8" spans="1:22" s="196" customFormat="1" ht="16.5" customHeight="1">
      <c r="A8" s="57">
        <v>3</v>
      </c>
      <c r="B8" s="205">
        <v>63</v>
      </c>
      <c r="C8" s="146">
        <v>21</v>
      </c>
      <c r="D8" s="146">
        <v>12</v>
      </c>
      <c r="E8" s="146">
        <v>9</v>
      </c>
      <c r="F8" s="146">
        <v>12</v>
      </c>
      <c r="G8" s="146">
        <v>0</v>
      </c>
      <c r="H8" s="146">
        <v>12</v>
      </c>
      <c r="I8" s="146">
        <v>9</v>
      </c>
      <c r="J8" s="146">
        <v>9</v>
      </c>
      <c r="K8" s="146">
        <v>9</v>
      </c>
      <c r="L8" s="146">
        <v>12</v>
      </c>
      <c r="M8" s="146">
        <v>3</v>
      </c>
      <c r="N8" s="198"/>
      <c r="O8" s="148">
        <f t="shared" si="0"/>
        <v>108</v>
      </c>
      <c r="P8" s="195" t="s">
        <v>123</v>
      </c>
      <c r="Q8" s="16">
        <f t="shared" si="1"/>
        <v>42</v>
      </c>
      <c r="S8" s="357" t="s">
        <v>54</v>
      </c>
      <c r="T8" s="358"/>
      <c r="U8" s="200" t="s">
        <v>48</v>
      </c>
      <c r="V8" s="212">
        <v>288</v>
      </c>
    </row>
    <row r="9" spans="1:22" s="196" customFormat="1" ht="16.5" customHeight="1">
      <c r="A9" s="57">
        <v>4</v>
      </c>
      <c r="B9" s="197" t="s">
        <v>218</v>
      </c>
      <c r="C9" s="146">
        <v>18</v>
      </c>
      <c r="D9" s="146">
        <v>9</v>
      </c>
      <c r="E9" s="146">
        <v>6</v>
      </c>
      <c r="F9" s="146">
        <v>6</v>
      </c>
      <c r="G9" s="146">
        <v>0</v>
      </c>
      <c r="H9" s="146">
        <v>15</v>
      </c>
      <c r="I9" s="146">
        <v>9</v>
      </c>
      <c r="J9" s="146">
        <v>9</v>
      </c>
      <c r="K9" s="146">
        <v>9</v>
      </c>
      <c r="L9" s="146">
        <v>9</v>
      </c>
      <c r="M9" s="146"/>
      <c r="N9" s="198"/>
      <c r="O9" s="148">
        <f t="shared" si="0"/>
        <v>90</v>
      </c>
      <c r="P9" s="230" t="s">
        <v>169</v>
      </c>
      <c r="Q9" s="16">
        <f t="shared" si="1"/>
        <v>33</v>
      </c>
      <c r="S9" s="357" t="s">
        <v>55</v>
      </c>
      <c r="T9" s="358"/>
      <c r="U9" s="200" t="s">
        <v>48</v>
      </c>
      <c r="V9" s="212">
        <v>345</v>
      </c>
    </row>
    <row r="10" spans="1:22" s="196" customFormat="1" ht="16.5" customHeight="1">
      <c r="A10" s="57">
        <v>5</v>
      </c>
      <c r="B10" s="205" t="s">
        <v>156</v>
      </c>
      <c r="C10" s="146">
        <v>21</v>
      </c>
      <c r="D10" s="146">
        <v>9</v>
      </c>
      <c r="E10" s="146">
        <v>0</v>
      </c>
      <c r="F10" s="146">
        <v>6</v>
      </c>
      <c r="G10" s="146">
        <v>0</v>
      </c>
      <c r="H10" s="146">
        <v>15</v>
      </c>
      <c r="I10" s="146">
        <v>9</v>
      </c>
      <c r="J10" s="146">
        <v>9</v>
      </c>
      <c r="K10" s="146">
        <v>9</v>
      </c>
      <c r="L10" s="146">
        <v>9</v>
      </c>
      <c r="M10" s="146"/>
      <c r="N10" s="198"/>
      <c r="O10" s="148">
        <f t="shared" si="0"/>
        <v>87</v>
      </c>
      <c r="P10" s="199" t="s">
        <v>169</v>
      </c>
      <c r="Q10" s="16">
        <f t="shared" si="1"/>
        <v>30</v>
      </c>
      <c r="V10" s="213"/>
    </row>
    <row r="11" spans="1:22" s="196" customFormat="1" ht="16.5" customHeight="1">
      <c r="A11" s="57">
        <v>6</v>
      </c>
      <c r="B11" s="205">
        <v>4</v>
      </c>
      <c r="C11" s="146">
        <v>18</v>
      </c>
      <c r="D11" s="146">
        <v>12</v>
      </c>
      <c r="E11" s="146">
        <v>0</v>
      </c>
      <c r="F11" s="146">
        <v>6</v>
      </c>
      <c r="G11" s="146">
        <v>0</v>
      </c>
      <c r="H11" s="146">
        <v>12</v>
      </c>
      <c r="I11" s="146">
        <v>9</v>
      </c>
      <c r="J11" s="146">
        <v>9</v>
      </c>
      <c r="K11" s="146">
        <v>9</v>
      </c>
      <c r="L11" s="146">
        <v>9</v>
      </c>
      <c r="M11" s="146"/>
      <c r="N11" s="198"/>
      <c r="O11" s="148">
        <f t="shared" si="0"/>
        <v>84</v>
      </c>
      <c r="P11" s="204" t="s">
        <v>136</v>
      </c>
      <c r="Q11" s="16">
        <f t="shared" si="1"/>
        <v>30</v>
      </c>
      <c r="S11" s="357" t="s">
        <v>52</v>
      </c>
      <c r="T11" s="358"/>
      <c r="U11" s="200" t="s">
        <v>48</v>
      </c>
      <c r="V11" s="211">
        <v>756</v>
      </c>
    </row>
    <row r="12" spans="1:17" s="196" customFormat="1" ht="16.5" customHeight="1">
      <c r="A12" s="57">
        <v>7</v>
      </c>
      <c r="B12" s="197" t="s">
        <v>217</v>
      </c>
      <c r="C12" s="146">
        <v>18</v>
      </c>
      <c r="D12" s="146">
        <v>9</v>
      </c>
      <c r="E12" s="146">
        <v>0</v>
      </c>
      <c r="F12" s="146">
        <v>9</v>
      </c>
      <c r="G12" s="146">
        <v>0</v>
      </c>
      <c r="H12" s="146">
        <v>12</v>
      </c>
      <c r="I12" s="146">
        <v>6</v>
      </c>
      <c r="J12" s="146">
        <v>9</v>
      </c>
      <c r="K12" s="146">
        <v>12</v>
      </c>
      <c r="L12" s="146">
        <v>9</v>
      </c>
      <c r="M12" s="146"/>
      <c r="N12" s="198"/>
      <c r="O12" s="148">
        <f t="shared" si="0"/>
        <v>84</v>
      </c>
      <c r="P12" s="199" t="s">
        <v>169</v>
      </c>
      <c r="Q12" s="16">
        <f t="shared" si="1"/>
        <v>27</v>
      </c>
    </row>
    <row r="13" spans="1:17" s="196" customFormat="1" ht="16.5" customHeight="1">
      <c r="A13" s="57">
        <v>8</v>
      </c>
      <c r="B13" s="205" t="s">
        <v>219</v>
      </c>
      <c r="C13" s="145">
        <v>15</v>
      </c>
      <c r="D13" s="145">
        <v>9</v>
      </c>
      <c r="E13" s="145">
        <v>6</v>
      </c>
      <c r="F13" s="145">
        <v>6</v>
      </c>
      <c r="G13" s="145">
        <v>0</v>
      </c>
      <c r="H13" s="145">
        <v>12</v>
      </c>
      <c r="I13" s="145">
        <v>9</v>
      </c>
      <c r="J13" s="145">
        <v>9</v>
      </c>
      <c r="K13" s="145">
        <v>9</v>
      </c>
      <c r="L13" s="145">
        <v>9</v>
      </c>
      <c r="M13" s="145"/>
      <c r="N13" s="145"/>
      <c r="O13" s="148">
        <f t="shared" si="0"/>
        <v>84</v>
      </c>
      <c r="P13" s="199" t="s">
        <v>169</v>
      </c>
      <c r="Q13" s="16">
        <f t="shared" si="1"/>
        <v>30</v>
      </c>
    </row>
    <row r="14" spans="1:17" s="196" customFormat="1" ht="16.5" customHeight="1">
      <c r="A14" s="57">
        <v>9</v>
      </c>
      <c r="B14" s="205">
        <v>53</v>
      </c>
      <c r="C14" s="145">
        <v>12</v>
      </c>
      <c r="D14" s="145">
        <v>9</v>
      </c>
      <c r="E14" s="145">
        <v>0</v>
      </c>
      <c r="F14" s="145">
        <v>9</v>
      </c>
      <c r="G14" s="145">
        <v>0</v>
      </c>
      <c r="H14" s="145">
        <v>12</v>
      </c>
      <c r="I14" s="145">
        <v>9</v>
      </c>
      <c r="J14" s="145">
        <v>6</v>
      </c>
      <c r="K14" s="145">
        <v>9</v>
      </c>
      <c r="L14" s="145">
        <v>9</v>
      </c>
      <c r="M14" s="145"/>
      <c r="N14" s="145"/>
      <c r="O14" s="148">
        <f t="shared" si="0"/>
        <v>75</v>
      </c>
      <c r="P14" s="204" t="s">
        <v>137</v>
      </c>
      <c r="Q14" s="16">
        <f t="shared" si="1"/>
        <v>21</v>
      </c>
    </row>
    <row r="15" spans="1:17" s="196" customFormat="1" ht="16.5" customHeight="1">
      <c r="A15" s="57">
        <v>10</v>
      </c>
      <c r="B15" s="201">
        <v>16</v>
      </c>
      <c r="C15" s="202">
        <v>15</v>
      </c>
      <c r="D15" s="202">
        <v>0</v>
      </c>
      <c r="E15" s="202">
        <v>0</v>
      </c>
      <c r="F15" s="202">
        <v>6</v>
      </c>
      <c r="G15" s="202">
        <v>0</v>
      </c>
      <c r="H15" s="202">
        <v>12</v>
      </c>
      <c r="I15" s="202">
        <v>9</v>
      </c>
      <c r="J15" s="202">
        <v>9</v>
      </c>
      <c r="K15" s="202">
        <v>12</v>
      </c>
      <c r="L15" s="202">
        <v>6</v>
      </c>
      <c r="M15" s="202"/>
      <c r="N15" s="203"/>
      <c r="O15" s="148">
        <f t="shared" si="0"/>
        <v>69</v>
      </c>
      <c r="P15" s="199" t="s">
        <v>137</v>
      </c>
      <c r="Q15" s="16">
        <f t="shared" si="1"/>
        <v>15</v>
      </c>
    </row>
    <row r="16" spans="1:17" s="196" customFormat="1" ht="16.5" customHeight="1">
      <c r="A16" s="57">
        <v>11</v>
      </c>
      <c r="B16" s="206">
        <v>29</v>
      </c>
      <c r="C16" s="146">
        <v>0</v>
      </c>
      <c r="D16" s="146">
        <v>9</v>
      </c>
      <c r="E16" s="146">
        <v>0</v>
      </c>
      <c r="F16" s="146">
        <v>6</v>
      </c>
      <c r="G16" s="146">
        <v>0</v>
      </c>
      <c r="H16" s="146">
        <v>15</v>
      </c>
      <c r="I16" s="146">
        <v>6</v>
      </c>
      <c r="J16" s="146">
        <v>6</v>
      </c>
      <c r="K16" s="146">
        <v>12</v>
      </c>
      <c r="L16" s="146">
        <v>6</v>
      </c>
      <c r="M16" s="146"/>
      <c r="N16" s="198"/>
      <c r="O16" s="148">
        <f t="shared" si="0"/>
        <v>60</v>
      </c>
      <c r="P16" s="204" t="s">
        <v>136</v>
      </c>
      <c r="Q16" s="16">
        <f t="shared" si="1"/>
        <v>9</v>
      </c>
    </row>
    <row r="17" spans="1:17" s="196" customFormat="1" ht="16.5" customHeight="1">
      <c r="A17" s="57">
        <v>12</v>
      </c>
      <c r="B17" s="197">
        <v>51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98"/>
      <c r="O17" s="148">
        <f t="shared" si="0"/>
        <v>0</v>
      </c>
      <c r="P17" s="204" t="s">
        <v>123</v>
      </c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R5" sqref="R5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103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90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936</v>
      </c>
      <c r="F4" s="352"/>
      <c r="G4" s="341"/>
      <c r="H4" s="342"/>
      <c r="I4" s="342"/>
      <c r="J4" s="342"/>
      <c r="K4" s="372">
        <v>228</v>
      </c>
      <c r="L4" s="373"/>
      <c r="M4" s="347"/>
      <c r="N4" s="348"/>
      <c r="O4" s="353">
        <f>MAX(C6:C29)</f>
        <v>21</v>
      </c>
      <c r="P4" s="354"/>
      <c r="Q4" s="356"/>
      <c r="R4" s="210">
        <v>177</v>
      </c>
      <c r="S4" s="360"/>
      <c r="T4" s="209">
        <v>912</v>
      </c>
      <c r="U4" s="360"/>
      <c r="V4" s="209">
        <v>450</v>
      </c>
      <c r="W4" s="360"/>
      <c r="X4" s="209">
        <v>384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120</v>
      </c>
      <c r="C6" s="152">
        <v>15</v>
      </c>
      <c r="D6" s="152">
        <v>12</v>
      </c>
      <c r="E6" s="152">
        <v>9</v>
      </c>
      <c r="F6" s="152">
        <v>12</v>
      </c>
      <c r="G6" s="152">
        <v>15</v>
      </c>
      <c r="H6" s="152">
        <v>12</v>
      </c>
      <c r="I6" s="152">
        <v>12</v>
      </c>
      <c r="J6" s="152">
        <v>9</v>
      </c>
      <c r="K6" s="152">
        <v>9</v>
      </c>
      <c r="L6" s="152">
        <v>9</v>
      </c>
      <c r="M6" s="152">
        <v>6</v>
      </c>
      <c r="N6" s="193"/>
      <c r="O6" s="194">
        <f aca="true" t="shared" si="0" ref="O6:O25">IF(B6="","",SUM(C6:M6)-(N6))</f>
        <v>120</v>
      </c>
      <c r="P6" s="195" t="s">
        <v>130</v>
      </c>
      <c r="Q6" s="156">
        <f aca="true" t="shared" si="1" ref="Q6:Q29">SUM(C6:E6)</f>
        <v>36</v>
      </c>
    </row>
    <row r="7" spans="1:22" s="196" customFormat="1" ht="16.5" customHeight="1">
      <c r="A7" s="57">
        <v>2</v>
      </c>
      <c r="B7" s="201">
        <v>109</v>
      </c>
      <c r="C7" s="202">
        <v>18</v>
      </c>
      <c r="D7" s="202">
        <v>12</v>
      </c>
      <c r="E7" s="202">
        <v>6</v>
      </c>
      <c r="F7" s="202">
        <v>12</v>
      </c>
      <c r="G7" s="202">
        <v>15</v>
      </c>
      <c r="H7" s="202">
        <v>12</v>
      </c>
      <c r="I7" s="202">
        <v>12</v>
      </c>
      <c r="J7" s="202">
        <v>9</v>
      </c>
      <c r="K7" s="202">
        <v>9</v>
      </c>
      <c r="L7" s="202">
        <v>9</v>
      </c>
      <c r="M7" s="202">
        <v>6</v>
      </c>
      <c r="N7" s="203"/>
      <c r="O7" s="148">
        <f t="shared" si="0"/>
        <v>120</v>
      </c>
      <c r="P7" s="195" t="s">
        <v>130</v>
      </c>
      <c r="Q7" s="16">
        <f t="shared" si="1"/>
        <v>36</v>
      </c>
      <c r="S7" s="357" t="s">
        <v>53</v>
      </c>
      <c r="T7" s="358"/>
      <c r="U7" s="200" t="s">
        <v>48</v>
      </c>
      <c r="V7" s="211">
        <v>473</v>
      </c>
    </row>
    <row r="8" spans="1:22" s="196" customFormat="1" ht="16.5" customHeight="1">
      <c r="A8" s="57">
        <v>3</v>
      </c>
      <c r="B8" s="205">
        <v>210</v>
      </c>
      <c r="C8" s="145">
        <v>21</v>
      </c>
      <c r="D8" s="145">
        <v>9</v>
      </c>
      <c r="E8" s="145">
        <v>9</v>
      </c>
      <c r="F8" s="145">
        <v>9</v>
      </c>
      <c r="G8" s="145">
        <v>9</v>
      </c>
      <c r="H8" s="145">
        <v>15</v>
      </c>
      <c r="I8" s="145">
        <v>9</v>
      </c>
      <c r="J8" s="145">
        <v>9</v>
      </c>
      <c r="K8" s="145">
        <v>12</v>
      </c>
      <c r="L8" s="145">
        <v>12</v>
      </c>
      <c r="M8" s="145">
        <v>6</v>
      </c>
      <c r="N8" s="145"/>
      <c r="O8" s="148">
        <f t="shared" si="0"/>
        <v>120</v>
      </c>
      <c r="P8" s="195" t="s">
        <v>137</v>
      </c>
      <c r="Q8" s="16">
        <f t="shared" si="1"/>
        <v>39</v>
      </c>
      <c r="S8" s="357" t="s">
        <v>54</v>
      </c>
      <c r="T8" s="358"/>
      <c r="U8" s="200" t="s">
        <v>48</v>
      </c>
      <c r="V8" s="212">
        <v>450</v>
      </c>
    </row>
    <row r="9" spans="1:22" s="196" customFormat="1" ht="16.5" customHeight="1">
      <c r="A9" s="57">
        <v>4</v>
      </c>
      <c r="B9" s="205">
        <v>39</v>
      </c>
      <c r="C9" s="146">
        <v>18</v>
      </c>
      <c r="D9" s="146">
        <v>12</v>
      </c>
      <c r="E9" s="146">
        <v>6</v>
      </c>
      <c r="F9" s="146">
        <v>12</v>
      </c>
      <c r="G9" s="146">
        <v>15</v>
      </c>
      <c r="H9" s="146">
        <v>12</v>
      </c>
      <c r="I9" s="146">
        <v>9</v>
      </c>
      <c r="J9" s="146">
        <v>9</v>
      </c>
      <c r="K9" s="146">
        <v>12</v>
      </c>
      <c r="L9" s="146">
        <v>6</v>
      </c>
      <c r="M9" s="146">
        <v>6</v>
      </c>
      <c r="N9" s="198"/>
      <c r="O9" s="148">
        <f t="shared" si="0"/>
        <v>117</v>
      </c>
      <c r="P9" s="195" t="s">
        <v>124</v>
      </c>
      <c r="Q9" s="16">
        <f t="shared" si="1"/>
        <v>36</v>
      </c>
      <c r="S9" s="357" t="s">
        <v>55</v>
      </c>
      <c r="T9" s="358"/>
      <c r="U9" s="200" t="s">
        <v>48</v>
      </c>
      <c r="V9" s="212">
        <v>384</v>
      </c>
    </row>
    <row r="10" spans="1:22" s="196" customFormat="1" ht="16.5" customHeight="1">
      <c r="A10" s="57">
        <v>5</v>
      </c>
      <c r="B10" s="197">
        <v>104</v>
      </c>
      <c r="C10" s="146">
        <v>18</v>
      </c>
      <c r="D10" s="146">
        <v>12</v>
      </c>
      <c r="E10" s="146">
        <v>6</v>
      </c>
      <c r="F10" s="146">
        <v>6</v>
      </c>
      <c r="G10" s="146">
        <v>15</v>
      </c>
      <c r="H10" s="146">
        <v>12</v>
      </c>
      <c r="I10" s="146">
        <v>12</v>
      </c>
      <c r="J10" s="146">
        <v>9</v>
      </c>
      <c r="K10" s="146">
        <v>12</v>
      </c>
      <c r="L10" s="146">
        <v>9</v>
      </c>
      <c r="M10" s="146">
        <v>6</v>
      </c>
      <c r="N10" s="198"/>
      <c r="O10" s="148">
        <f t="shared" si="0"/>
        <v>117</v>
      </c>
      <c r="P10" s="195" t="s">
        <v>130</v>
      </c>
      <c r="Q10" s="16">
        <f t="shared" si="1"/>
        <v>36</v>
      </c>
      <c r="V10" s="213"/>
    </row>
    <row r="11" spans="1:22" s="196" customFormat="1" ht="16.5" customHeight="1">
      <c r="A11" s="57">
        <v>6</v>
      </c>
      <c r="B11" s="197">
        <v>140</v>
      </c>
      <c r="C11" s="146">
        <v>21</v>
      </c>
      <c r="D11" s="146">
        <v>12</v>
      </c>
      <c r="E11" s="146">
        <v>9</v>
      </c>
      <c r="F11" s="146">
        <v>6</v>
      </c>
      <c r="G11" s="146">
        <v>9</v>
      </c>
      <c r="H11" s="146">
        <v>15</v>
      </c>
      <c r="I11" s="146">
        <v>9</v>
      </c>
      <c r="J11" s="146">
        <v>9</v>
      </c>
      <c r="K11" s="146">
        <v>9</v>
      </c>
      <c r="L11" s="146">
        <v>12</v>
      </c>
      <c r="M11" s="146">
        <v>6</v>
      </c>
      <c r="N11" s="198"/>
      <c r="O11" s="148">
        <f t="shared" si="0"/>
        <v>117</v>
      </c>
      <c r="P11" s="195" t="s">
        <v>136</v>
      </c>
      <c r="Q11" s="16">
        <f t="shared" si="1"/>
        <v>42</v>
      </c>
      <c r="S11" s="357" t="s">
        <v>52</v>
      </c>
      <c r="T11" s="358"/>
      <c r="U11" s="200" t="s">
        <v>48</v>
      </c>
      <c r="V11" s="211">
        <v>936</v>
      </c>
    </row>
    <row r="12" spans="1:17" s="196" customFormat="1" ht="16.5" customHeight="1">
      <c r="A12" s="57">
        <v>7</v>
      </c>
      <c r="B12" s="205">
        <v>132</v>
      </c>
      <c r="C12" s="145">
        <v>15</v>
      </c>
      <c r="D12" s="145">
        <v>12</v>
      </c>
      <c r="E12" s="145">
        <v>6</v>
      </c>
      <c r="F12" s="145">
        <v>9</v>
      </c>
      <c r="G12" s="145">
        <v>15</v>
      </c>
      <c r="H12" s="145">
        <v>12</v>
      </c>
      <c r="I12" s="145">
        <v>9</v>
      </c>
      <c r="J12" s="145">
        <v>9</v>
      </c>
      <c r="K12" s="145">
        <v>12</v>
      </c>
      <c r="L12" s="145">
        <v>9</v>
      </c>
      <c r="M12" s="145">
        <v>6</v>
      </c>
      <c r="N12" s="145"/>
      <c r="O12" s="148">
        <f t="shared" si="0"/>
        <v>114</v>
      </c>
      <c r="P12" s="195" t="s">
        <v>130</v>
      </c>
      <c r="Q12" s="16">
        <f t="shared" si="1"/>
        <v>33</v>
      </c>
    </row>
    <row r="13" spans="1:17" s="196" customFormat="1" ht="16.5" customHeight="1">
      <c r="A13" s="57">
        <v>8</v>
      </c>
      <c r="B13" s="201">
        <v>9</v>
      </c>
      <c r="C13" s="202">
        <v>18</v>
      </c>
      <c r="D13" s="202">
        <v>12</v>
      </c>
      <c r="E13" s="202">
        <v>6</v>
      </c>
      <c r="F13" s="202">
        <v>9</v>
      </c>
      <c r="G13" s="202">
        <v>9</v>
      </c>
      <c r="H13" s="202">
        <v>12</v>
      </c>
      <c r="I13" s="202">
        <v>9</v>
      </c>
      <c r="J13" s="202">
        <v>12</v>
      </c>
      <c r="K13" s="202">
        <v>9</v>
      </c>
      <c r="L13" s="202">
        <v>12</v>
      </c>
      <c r="M13" s="202">
        <v>3</v>
      </c>
      <c r="N13" s="203"/>
      <c r="O13" s="148">
        <f t="shared" si="0"/>
        <v>111</v>
      </c>
      <c r="P13" s="195" t="s">
        <v>124</v>
      </c>
      <c r="Q13" s="16">
        <f t="shared" si="1"/>
        <v>36</v>
      </c>
    </row>
    <row r="14" spans="1:17" s="196" customFormat="1" ht="16.5" customHeight="1">
      <c r="A14" s="57">
        <v>9</v>
      </c>
      <c r="B14" s="197">
        <v>97</v>
      </c>
      <c r="C14" s="146">
        <v>15</v>
      </c>
      <c r="D14" s="146">
        <v>12</v>
      </c>
      <c r="E14" s="146">
        <v>6</v>
      </c>
      <c r="F14" s="146">
        <v>9</v>
      </c>
      <c r="G14" s="146">
        <v>15</v>
      </c>
      <c r="H14" s="146">
        <v>12</v>
      </c>
      <c r="I14" s="146">
        <v>9</v>
      </c>
      <c r="J14" s="146">
        <v>12</v>
      </c>
      <c r="K14" s="146">
        <v>9</v>
      </c>
      <c r="L14" s="146">
        <v>9</v>
      </c>
      <c r="M14" s="146">
        <v>3</v>
      </c>
      <c r="N14" s="198"/>
      <c r="O14" s="148">
        <f t="shared" si="0"/>
        <v>111</v>
      </c>
      <c r="P14" s="195" t="s">
        <v>135</v>
      </c>
      <c r="Q14" s="16">
        <f t="shared" si="1"/>
        <v>33</v>
      </c>
    </row>
    <row r="15" spans="1:17" s="196" customFormat="1" ht="16.5" customHeight="1">
      <c r="A15" s="57">
        <v>10</v>
      </c>
      <c r="B15" s="205">
        <v>89</v>
      </c>
      <c r="C15" s="145">
        <v>15</v>
      </c>
      <c r="D15" s="145">
        <v>9</v>
      </c>
      <c r="E15" s="145">
        <v>6</v>
      </c>
      <c r="F15" s="145">
        <v>9</v>
      </c>
      <c r="G15" s="145">
        <v>15</v>
      </c>
      <c r="H15" s="145">
        <v>15</v>
      </c>
      <c r="I15" s="145">
        <v>9</v>
      </c>
      <c r="J15" s="145">
        <v>9</v>
      </c>
      <c r="K15" s="145">
        <v>12</v>
      </c>
      <c r="L15" s="145">
        <v>9</v>
      </c>
      <c r="M15" s="145">
        <v>3</v>
      </c>
      <c r="N15" s="145"/>
      <c r="O15" s="148">
        <f t="shared" si="0"/>
        <v>111</v>
      </c>
      <c r="P15" s="195" t="s">
        <v>135</v>
      </c>
      <c r="Q15" s="16">
        <f t="shared" si="1"/>
        <v>30</v>
      </c>
    </row>
    <row r="16" spans="1:17" s="196" customFormat="1" ht="16.5" customHeight="1">
      <c r="A16" s="57">
        <v>11</v>
      </c>
      <c r="B16" s="197">
        <v>141</v>
      </c>
      <c r="C16" s="146">
        <v>18</v>
      </c>
      <c r="D16" s="146">
        <v>12</v>
      </c>
      <c r="E16" s="146">
        <v>9</v>
      </c>
      <c r="F16" s="146">
        <v>6</v>
      </c>
      <c r="G16" s="146">
        <v>12</v>
      </c>
      <c r="H16" s="146">
        <v>15</v>
      </c>
      <c r="I16" s="146">
        <v>6</v>
      </c>
      <c r="J16" s="146">
        <v>9</v>
      </c>
      <c r="K16" s="146">
        <v>9</v>
      </c>
      <c r="L16" s="146">
        <v>12</v>
      </c>
      <c r="M16" s="146">
        <v>3</v>
      </c>
      <c r="N16" s="198"/>
      <c r="O16" s="148">
        <f t="shared" si="0"/>
        <v>111</v>
      </c>
      <c r="P16" s="195" t="s">
        <v>136</v>
      </c>
      <c r="Q16" s="16">
        <f t="shared" si="1"/>
        <v>39</v>
      </c>
    </row>
    <row r="17" spans="1:17" s="196" customFormat="1" ht="16.5" customHeight="1">
      <c r="A17" s="57">
        <v>12</v>
      </c>
      <c r="B17" s="205">
        <v>93</v>
      </c>
      <c r="C17" s="146">
        <v>15</v>
      </c>
      <c r="D17" s="146">
        <v>9</v>
      </c>
      <c r="E17" s="146">
        <v>6</v>
      </c>
      <c r="F17" s="146">
        <v>9</v>
      </c>
      <c r="G17" s="146">
        <v>15</v>
      </c>
      <c r="H17" s="146">
        <v>12</v>
      </c>
      <c r="I17" s="146">
        <v>9</v>
      </c>
      <c r="J17" s="146">
        <v>9</v>
      </c>
      <c r="K17" s="146">
        <v>12</v>
      </c>
      <c r="L17" s="146">
        <v>9</v>
      </c>
      <c r="M17" s="146">
        <v>3</v>
      </c>
      <c r="N17" s="198"/>
      <c r="O17" s="148">
        <f t="shared" si="0"/>
        <v>108</v>
      </c>
      <c r="P17" s="195" t="s">
        <v>135</v>
      </c>
      <c r="Q17" s="16">
        <f t="shared" si="1"/>
        <v>30</v>
      </c>
    </row>
    <row r="18" spans="1:17" s="196" customFormat="1" ht="16.5" customHeight="1">
      <c r="A18" s="57">
        <v>13</v>
      </c>
      <c r="B18" s="197">
        <v>96</v>
      </c>
      <c r="C18" s="146">
        <v>15</v>
      </c>
      <c r="D18" s="146">
        <v>9</v>
      </c>
      <c r="E18" s="146">
        <v>6</v>
      </c>
      <c r="F18" s="146">
        <v>9</v>
      </c>
      <c r="G18" s="146">
        <v>15</v>
      </c>
      <c r="H18" s="146">
        <v>12</v>
      </c>
      <c r="I18" s="146">
        <v>9</v>
      </c>
      <c r="J18" s="146">
        <v>9</v>
      </c>
      <c r="K18" s="146">
        <v>12</v>
      </c>
      <c r="L18" s="146">
        <v>9</v>
      </c>
      <c r="M18" s="146">
        <v>3</v>
      </c>
      <c r="N18" s="198"/>
      <c r="O18" s="148">
        <f t="shared" si="0"/>
        <v>108</v>
      </c>
      <c r="P18" s="204" t="s">
        <v>135</v>
      </c>
      <c r="Q18" s="16">
        <f t="shared" si="1"/>
        <v>30</v>
      </c>
    </row>
    <row r="19" spans="1:17" s="196" customFormat="1" ht="16.5" customHeight="1">
      <c r="A19" s="57">
        <v>14</v>
      </c>
      <c r="B19" s="205">
        <v>34</v>
      </c>
      <c r="C19" s="146">
        <v>15</v>
      </c>
      <c r="D19" s="146">
        <v>9</v>
      </c>
      <c r="E19" s="146">
        <v>0</v>
      </c>
      <c r="F19" s="146">
        <v>12</v>
      </c>
      <c r="G19" s="146">
        <v>15</v>
      </c>
      <c r="H19" s="146">
        <v>12</v>
      </c>
      <c r="I19" s="146">
        <v>9</v>
      </c>
      <c r="J19" s="146">
        <v>12</v>
      </c>
      <c r="K19" s="146">
        <v>9</v>
      </c>
      <c r="L19" s="146">
        <v>9</v>
      </c>
      <c r="M19" s="146">
        <v>3</v>
      </c>
      <c r="N19" s="198"/>
      <c r="O19" s="148">
        <f t="shared" si="0"/>
        <v>105</v>
      </c>
      <c r="P19" s="204" t="s">
        <v>124</v>
      </c>
      <c r="Q19" s="16">
        <f t="shared" si="1"/>
        <v>24</v>
      </c>
    </row>
    <row r="20" spans="1:17" s="196" customFormat="1" ht="16.5" customHeight="1">
      <c r="A20" s="57">
        <v>15</v>
      </c>
      <c r="B20" s="205">
        <v>209</v>
      </c>
      <c r="C20" s="146">
        <v>18</v>
      </c>
      <c r="D20" s="146">
        <v>0</v>
      </c>
      <c r="E20" s="146">
        <v>9</v>
      </c>
      <c r="F20" s="146">
        <v>6</v>
      </c>
      <c r="G20" s="146">
        <v>12</v>
      </c>
      <c r="H20" s="146">
        <v>15</v>
      </c>
      <c r="I20" s="146">
        <v>9</v>
      </c>
      <c r="J20" s="146">
        <v>9</v>
      </c>
      <c r="K20" s="146">
        <v>9</v>
      </c>
      <c r="L20" s="146">
        <v>12</v>
      </c>
      <c r="M20" s="146">
        <v>3</v>
      </c>
      <c r="N20" s="147"/>
      <c r="O20" s="148">
        <f t="shared" si="0"/>
        <v>102</v>
      </c>
      <c r="P20" s="204" t="s">
        <v>137</v>
      </c>
      <c r="Q20" s="16">
        <f t="shared" si="1"/>
        <v>27</v>
      </c>
    </row>
    <row r="21" spans="1:17" s="196" customFormat="1" ht="16.5" customHeight="1">
      <c r="A21" s="57">
        <v>16</v>
      </c>
      <c r="B21" s="197">
        <v>60</v>
      </c>
      <c r="C21" s="146">
        <v>18</v>
      </c>
      <c r="D21" s="146">
        <v>9</v>
      </c>
      <c r="E21" s="146">
        <v>0</v>
      </c>
      <c r="F21" s="146">
        <v>12</v>
      </c>
      <c r="G21" s="146">
        <v>9</v>
      </c>
      <c r="H21" s="146">
        <v>12</v>
      </c>
      <c r="I21" s="146">
        <v>9</v>
      </c>
      <c r="J21" s="146">
        <v>9</v>
      </c>
      <c r="K21" s="146">
        <v>12</v>
      </c>
      <c r="L21" s="146">
        <v>6</v>
      </c>
      <c r="M21" s="146">
        <v>3</v>
      </c>
      <c r="N21" s="198"/>
      <c r="O21" s="148">
        <f t="shared" si="0"/>
        <v>99</v>
      </c>
      <c r="P21" s="204" t="s">
        <v>124</v>
      </c>
      <c r="Q21" s="16">
        <f t="shared" si="1"/>
        <v>27</v>
      </c>
    </row>
    <row r="22" spans="1:17" s="196" customFormat="1" ht="16.5" customHeight="1">
      <c r="A22" s="57">
        <v>17</v>
      </c>
      <c r="B22" s="197" t="s">
        <v>203</v>
      </c>
      <c r="C22" s="146">
        <v>15</v>
      </c>
      <c r="D22" s="146">
        <v>0</v>
      </c>
      <c r="E22" s="146">
        <v>9</v>
      </c>
      <c r="F22" s="146">
        <v>9</v>
      </c>
      <c r="G22" s="146">
        <v>15</v>
      </c>
      <c r="H22" s="146">
        <v>12</v>
      </c>
      <c r="I22" s="146">
        <v>9</v>
      </c>
      <c r="J22" s="146">
        <v>9</v>
      </c>
      <c r="K22" s="146">
        <v>9</v>
      </c>
      <c r="L22" s="146">
        <v>9</v>
      </c>
      <c r="M22" s="146">
        <v>3</v>
      </c>
      <c r="N22" s="198"/>
      <c r="O22" s="148">
        <f t="shared" si="0"/>
        <v>99</v>
      </c>
      <c r="P22" s="199" t="s">
        <v>168</v>
      </c>
      <c r="Q22" s="16">
        <f t="shared" si="1"/>
        <v>24</v>
      </c>
    </row>
    <row r="23" spans="1:17" s="196" customFormat="1" ht="16.5" customHeight="1">
      <c r="A23" s="57">
        <v>18</v>
      </c>
      <c r="B23" s="205" t="s">
        <v>176</v>
      </c>
      <c r="C23" s="145">
        <v>18</v>
      </c>
      <c r="D23" s="145">
        <v>9</v>
      </c>
      <c r="E23" s="145">
        <v>0</v>
      </c>
      <c r="F23" s="145">
        <v>9</v>
      </c>
      <c r="G23" s="145">
        <v>9</v>
      </c>
      <c r="H23" s="145">
        <v>12</v>
      </c>
      <c r="I23" s="145">
        <v>9</v>
      </c>
      <c r="J23" s="145">
        <v>9</v>
      </c>
      <c r="K23" s="145">
        <v>9</v>
      </c>
      <c r="L23" s="145">
        <v>12</v>
      </c>
      <c r="M23" s="145">
        <v>3</v>
      </c>
      <c r="N23" s="207"/>
      <c r="O23" s="148">
        <f t="shared" si="0"/>
        <v>99</v>
      </c>
      <c r="P23" s="199" t="s">
        <v>168</v>
      </c>
      <c r="Q23" s="16">
        <f t="shared" si="1"/>
        <v>27</v>
      </c>
    </row>
    <row r="24" spans="1:17" s="196" customFormat="1" ht="16.5" customHeight="1">
      <c r="A24" s="57">
        <v>19</v>
      </c>
      <c r="B24" s="201" t="s">
        <v>204</v>
      </c>
      <c r="C24" s="202">
        <v>18</v>
      </c>
      <c r="D24" s="202">
        <v>9</v>
      </c>
      <c r="E24" s="202">
        <v>0</v>
      </c>
      <c r="F24" s="202">
        <v>9</v>
      </c>
      <c r="G24" s="202">
        <v>12</v>
      </c>
      <c r="H24" s="202">
        <v>12</v>
      </c>
      <c r="I24" s="202">
        <v>9</v>
      </c>
      <c r="J24" s="202">
        <v>9</v>
      </c>
      <c r="K24" s="202">
        <v>9</v>
      </c>
      <c r="L24" s="202">
        <v>6</v>
      </c>
      <c r="M24" s="202">
        <v>3</v>
      </c>
      <c r="N24" s="203"/>
      <c r="O24" s="148">
        <f t="shared" si="0"/>
        <v>96</v>
      </c>
      <c r="P24" s="199" t="s">
        <v>168</v>
      </c>
      <c r="Q24" s="16">
        <f t="shared" si="1"/>
        <v>27</v>
      </c>
    </row>
    <row r="25" spans="1:17" s="196" customFormat="1" ht="16.5" customHeight="1">
      <c r="A25" s="57">
        <v>20</v>
      </c>
      <c r="B25" s="205" t="s">
        <v>205</v>
      </c>
      <c r="C25" s="145">
        <v>18</v>
      </c>
      <c r="D25" s="145">
        <v>9</v>
      </c>
      <c r="E25" s="145">
        <v>6</v>
      </c>
      <c r="F25" s="145">
        <v>6</v>
      </c>
      <c r="G25" s="145">
        <v>12</v>
      </c>
      <c r="H25" s="145">
        <v>12</v>
      </c>
      <c r="I25" s="145">
        <v>9</v>
      </c>
      <c r="J25" s="145">
        <v>9</v>
      </c>
      <c r="K25" s="145">
        <v>9</v>
      </c>
      <c r="L25" s="145"/>
      <c r="M25" s="145"/>
      <c r="N25" s="207"/>
      <c r="O25" s="148">
        <f t="shared" si="0"/>
        <v>90</v>
      </c>
      <c r="P25" s="199" t="s">
        <v>168</v>
      </c>
      <c r="Q25" s="16">
        <f t="shared" si="1"/>
        <v>33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>IF(B26="","",SUM(C26:M26)-(N26))</f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>IF(B27="","",SUM(C27:M27)-(N27))</f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>IF(B28="","",SUM(C28:M28)-(N28))</f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>IF(B29="","",SUM(C29:M29)-(N29))</f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U16" sqref="U16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92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/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711</v>
      </c>
      <c r="F4" s="352"/>
      <c r="G4" s="341"/>
      <c r="H4" s="342"/>
      <c r="I4" s="342"/>
      <c r="J4" s="342"/>
      <c r="K4" s="372">
        <f>SUM(Q6:Q11)</f>
        <v>204</v>
      </c>
      <c r="L4" s="373"/>
      <c r="M4" s="347"/>
      <c r="N4" s="348"/>
      <c r="O4" s="353">
        <f>MAX(C6:C29)</f>
        <v>21</v>
      </c>
      <c r="P4" s="354"/>
      <c r="Q4" s="356"/>
      <c r="R4" s="210">
        <v>141</v>
      </c>
      <c r="S4" s="360"/>
      <c r="T4" s="209">
        <v>468</v>
      </c>
      <c r="U4" s="360"/>
      <c r="V4" s="209">
        <v>243</v>
      </c>
      <c r="W4" s="360"/>
      <c r="X4" s="209">
        <v>123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9</v>
      </c>
      <c r="C6" s="152">
        <v>21</v>
      </c>
      <c r="D6" s="152">
        <v>12</v>
      </c>
      <c r="E6" s="152">
        <v>9</v>
      </c>
      <c r="F6" s="152">
        <v>12</v>
      </c>
      <c r="G6" s="152">
        <v>12</v>
      </c>
      <c r="H6" s="152">
        <v>12</v>
      </c>
      <c r="I6" s="152">
        <v>9</v>
      </c>
      <c r="J6" s="152">
        <v>9</v>
      </c>
      <c r="K6" s="152">
        <v>12</v>
      </c>
      <c r="L6" s="152">
        <v>9</v>
      </c>
      <c r="M6" s="152">
        <v>6</v>
      </c>
      <c r="N6" s="193"/>
      <c r="O6" s="194">
        <f aca="true" t="shared" si="0" ref="O6:O13">IF(B6="","",SUM(C6:M6)-(N6))</f>
        <v>123</v>
      </c>
      <c r="P6" s="195" t="s">
        <v>123</v>
      </c>
      <c r="Q6" s="156">
        <f aca="true" t="shared" si="1" ref="Q6:Q29">SUM(C6:E6)</f>
        <v>42</v>
      </c>
    </row>
    <row r="7" spans="1:22" s="196" customFormat="1" ht="16.5" customHeight="1">
      <c r="A7" s="57">
        <v>2</v>
      </c>
      <c r="B7" s="197">
        <v>27</v>
      </c>
      <c r="C7" s="146">
        <v>21</v>
      </c>
      <c r="D7" s="146">
        <v>12</v>
      </c>
      <c r="E7" s="146">
        <v>6</v>
      </c>
      <c r="F7" s="146">
        <v>12</v>
      </c>
      <c r="G7" s="146">
        <v>15</v>
      </c>
      <c r="H7" s="146">
        <v>12</v>
      </c>
      <c r="I7" s="146">
        <v>6</v>
      </c>
      <c r="J7" s="146">
        <v>6</v>
      </c>
      <c r="K7" s="146">
        <v>12</v>
      </c>
      <c r="L7" s="146">
        <v>12</v>
      </c>
      <c r="M7" s="146">
        <v>6</v>
      </c>
      <c r="N7" s="198"/>
      <c r="O7" s="148">
        <f t="shared" si="0"/>
        <v>120</v>
      </c>
      <c r="P7" s="195" t="s">
        <v>123</v>
      </c>
      <c r="Q7" s="16">
        <f t="shared" si="1"/>
        <v>39</v>
      </c>
      <c r="S7" s="357" t="s">
        <v>53</v>
      </c>
      <c r="T7" s="358"/>
      <c r="U7" s="200" t="s">
        <v>48</v>
      </c>
      <c r="V7" s="211">
        <v>468</v>
      </c>
    </row>
    <row r="8" spans="1:22" s="196" customFormat="1" ht="16.5" customHeight="1">
      <c r="A8" s="57">
        <v>3</v>
      </c>
      <c r="B8" s="201">
        <v>6</v>
      </c>
      <c r="C8" s="202">
        <v>21</v>
      </c>
      <c r="D8" s="202">
        <v>9</v>
      </c>
      <c r="E8" s="202">
        <v>9</v>
      </c>
      <c r="F8" s="202">
        <v>9</v>
      </c>
      <c r="G8" s="202">
        <v>15</v>
      </c>
      <c r="H8" s="202">
        <v>12</v>
      </c>
      <c r="I8" s="202">
        <v>6</v>
      </c>
      <c r="J8" s="202">
        <v>9</v>
      </c>
      <c r="K8" s="202">
        <v>9</v>
      </c>
      <c r="L8" s="202">
        <v>9</v>
      </c>
      <c r="M8" s="202">
        <v>6</v>
      </c>
      <c r="N8" s="203"/>
      <c r="O8" s="148">
        <f t="shared" si="0"/>
        <v>114</v>
      </c>
      <c r="P8" s="195" t="s">
        <v>123</v>
      </c>
      <c r="Q8" s="16">
        <f t="shared" si="1"/>
        <v>39</v>
      </c>
      <c r="S8" s="357" t="s">
        <v>54</v>
      </c>
      <c r="T8" s="358"/>
      <c r="U8" s="200" t="s">
        <v>48</v>
      </c>
      <c r="V8" s="212">
        <f>SUM(O10:O13)</f>
        <v>243</v>
      </c>
    </row>
    <row r="9" spans="1:22" s="196" customFormat="1" ht="16.5" customHeight="1">
      <c r="A9" s="57">
        <v>4</v>
      </c>
      <c r="B9" s="205">
        <v>23</v>
      </c>
      <c r="C9" s="146">
        <v>21</v>
      </c>
      <c r="D9" s="146">
        <v>12</v>
      </c>
      <c r="E9" s="146">
        <v>9</v>
      </c>
      <c r="F9" s="146">
        <v>12</v>
      </c>
      <c r="G9" s="146">
        <v>0</v>
      </c>
      <c r="H9" s="146">
        <v>12</v>
      </c>
      <c r="I9" s="146">
        <v>9</v>
      </c>
      <c r="J9" s="146">
        <v>12</v>
      </c>
      <c r="K9" s="146">
        <v>12</v>
      </c>
      <c r="L9" s="146">
        <v>9</v>
      </c>
      <c r="M9" s="146">
        <v>3</v>
      </c>
      <c r="N9" s="198"/>
      <c r="O9" s="148">
        <f t="shared" si="0"/>
        <v>111</v>
      </c>
      <c r="P9" s="195" t="s">
        <v>123</v>
      </c>
      <c r="Q9" s="16">
        <f t="shared" si="1"/>
        <v>42</v>
      </c>
      <c r="S9" s="357" t="s">
        <v>55</v>
      </c>
      <c r="T9" s="358"/>
      <c r="U9" s="200" t="s">
        <v>48</v>
      </c>
      <c r="V9" s="212">
        <v>123</v>
      </c>
    </row>
    <row r="10" spans="1:22" s="196" customFormat="1" ht="16.5" customHeight="1">
      <c r="A10" s="57">
        <v>5</v>
      </c>
      <c r="B10" s="201">
        <v>3</v>
      </c>
      <c r="C10" s="202">
        <v>12</v>
      </c>
      <c r="D10" s="202">
        <v>9</v>
      </c>
      <c r="E10" s="202">
        <v>0</v>
      </c>
      <c r="F10" s="202">
        <v>6</v>
      </c>
      <c r="G10" s="202">
        <v>9</v>
      </c>
      <c r="H10" s="202">
        <v>12</v>
      </c>
      <c r="I10" s="202">
        <v>6</v>
      </c>
      <c r="J10" s="202">
        <v>6</v>
      </c>
      <c r="K10" s="202">
        <v>9</v>
      </c>
      <c r="L10" s="202">
        <v>9</v>
      </c>
      <c r="M10" s="202"/>
      <c r="N10" s="203"/>
      <c r="O10" s="148">
        <f t="shared" si="0"/>
        <v>78</v>
      </c>
      <c r="P10" s="204" t="s">
        <v>137</v>
      </c>
      <c r="Q10" s="16">
        <f t="shared" si="1"/>
        <v>21</v>
      </c>
      <c r="V10" s="213"/>
    </row>
    <row r="11" spans="1:22" s="196" customFormat="1" ht="16.5" customHeight="1">
      <c r="A11" s="57">
        <v>6</v>
      </c>
      <c r="B11" s="205">
        <v>10</v>
      </c>
      <c r="C11" s="145">
        <v>12</v>
      </c>
      <c r="D11" s="145">
        <v>9</v>
      </c>
      <c r="E11" s="145">
        <v>0</v>
      </c>
      <c r="F11" s="145">
        <v>0</v>
      </c>
      <c r="G11" s="145">
        <v>0</v>
      </c>
      <c r="H11" s="145">
        <v>12</v>
      </c>
      <c r="I11" s="145">
        <v>6</v>
      </c>
      <c r="J11" s="145">
        <v>9</v>
      </c>
      <c r="K11" s="145">
        <v>6</v>
      </c>
      <c r="L11" s="145">
        <v>9</v>
      </c>
      <c r="M11" s="145"/>
      <c r="N11" s="145"/>
      <c r="O11" s="148">
        <f t="shared" si="0"/>
        <v>63</v>
      </c>
      <c r="P11" s="204" t="s">
        <v>137</v>
      </c>
      <c r="Q11" s="16">
        <f t="shared" si="1"/>
        <v>21</v>
      </c>
      <c r="S11" s="357" t="s">
        <v>52</v>
      </c>
      <c r="T11" s="358"/>
      <c r="U11" s="200" t="s">
        <v>48</v>
      </c>
      <c r="V11" s="211">
        <v>711</v>
      </c>
    </row>
    <row r="12" spans="1:17" s="196" customFormat="1" ht="16.5" customHeight="1">
      <c r="A12" s="57">
        <v>7</v>
      </c>
      <c r="B12" s="206">
        <v>20</v>
      </c>
      <c r="C12" s="146">
        <v>0</v>
      </c>
      <c r="D12" s="146">
        <v>9</v>
      </c>
      <c r="E12" s="146">
        <v>0</v>
      </c>
      <c r="F12" s="146">
        <v>0</v>
      </c>
      <c r="G12" s="146">
        <v>9</v>
      </c>
      <c r="H12" s="146">
        <v>9</v>
      </c>
      <c r="I12" s="146">
        <v>6</v>
      </c>
      <c r="J12" s="146">
        <v>6</v>
      </c>
      <c r="K12" s="146">
        <v>9</v>
      </c>
      <c r="L12" s="146">
        <v>9</v>
      </c>
      <c r="M12" s="146">
        <v>0</v>
      </c>
      <c r="N12" s="198"/>
      <c r="O12" s="148">
        <f t="shared" si="0"/>
        <v>57</v>
      </c>
      <c r="P12" s="204" t="s">
        <v>136</v>
      </c>
      <c r="Q12" s="16">
        <f t="shared" si="1"/>
        <v>9</v>
      </c>
    </row>
    <row r="13" spans="1:17" s="196" customFormat="1" ht="16.5" customHeight="1">
      <c r="A13" s="57">
        <v>8</v>
      </c>
      <c r="B13" s="205">
        <v>15</v>
      </c>
      <c r="C13" s="146">
        <v>0</v>
      </c>
      <c r="D13" s="146">
        <v>0</v>
      </c>
      <c r="E13" s="146">
        <v>0</v>
      </c>
      <c r="F13" s="146">
        <v>0</v>
      </c>
      <c r="G13" s="146">
        <v>9</v>
      </c>
      <c r="H13" s="146">
        <v>9</v>
      </c>
      <c r="I13" s="146">
        <v>6</v>
      </c>
      <c r="J13" s="146">
        <v>6</v>
      </c>
      <c r="K13" s="146">
        <v>6</v>
      </c>
      <c r="L13" s="146">
        <v>9</v>
      </c>
      <c r="M13" s="146"/>
      <c r="N13" s="198"/>
      <c r="O13" s="148">
        <f t="shared" si="0"/>
        <v>45</v>
      </c>
      <c r="P13" s="204" t="s">
        <v>136</v>
      </c>
      <c r="Q13" s="16">
        <f t="shared" si="1"/>
        <v>0</v>
      </c>
    </row>
    <row r="14" spans="1:17" s="196" customFormat="1" ht="16.5" customHeight="1">
      <c r="A14" s="57">
        <v>9</v>
      </c>
      <c r="B14" s="205" t="s">
        <v>160</v>
      </c>
      <c r="C14" s="146">
        <v>12</v>
      </c>
      <c r="D14" s="146">
        <v>12</v>
      </c>
      <c r="E14" s="146">
        <v>0</v>
      </c>
      <c r="F14" s="146">
        <v>9</v>
      </c>
      <c r="G14" s="146">
        <v>0</v>
      </c>
      <c r="H14" s="146">
        <v>9</v>
      </c>
      <c r="I14" s="146">
        <v>9</v>
      </c>
      <c r="J14" s="146">
        <v>6</v>
      </c>
      <c r="K14" s="146">
        <v>9</v>
      </c>
      <c r="L14" s="146">
        <v>9</v>
      </c>
      <c r="M14" s="146"/>
      <c r="N14" s="198"/>
      <c r="O14" s="148">
        <f aca="true" t="shared" si="2" ref="O14:O21">IF(B14="","",SUM(C14:M14)-(N14))</f>
        <v>75</v>
      </c>
      <c r="P14" s="199" t="s">
        <v>168</v>
      </c>
      <c r="Q14" s="16">
        <f t="shared" si="1"/>
        <v>24</v>
      </c>
    </row>
    <row r="15" spans="1:17" s="196" customFormat="1" ht="16.5" customHeight="1">
      <c r="A15" s="57">
        <v>10</v>
      </c>
      <c r="B15" s="197" t="s">
        <v>220</v>
      </c>
      <c r="C15" s="146">
        <v>12</v>
      </c>
      <c r="D15" s="146">
        <v>0</v>
      </c>
      <c r="E15" s="146">
        <v>0</v>
      </c>
      <c r="F15" s="146">
        <v>0</v>
      </c>
      <c r="G15" s="146">
        <v>0</v>
      </c>
      <c r="H15" s="146">
        <v>9</v>
      </c>
      <c r="I15" s="146">
        <v>6</v>
      </c>
      <c r="J15" s="146">
        <v>6</v>
      </c>
      <c r="K15" s="146">
        <v>9</v>
      </c>
      <c r="L15" s="146">
        <v>6</v>
      </c>
      <c r="M15" s="146"/>
      <c r="N15" s="198"/>
      <c r="O15" s="148">
        <f t="shared" si="2"/>
        <v>48</v>
      </c>
      <c r="P15" s="204" t="s">
        <v>168</v>
      </c>
      <c r="Q15" s="16">
        <f t="shared" si="1"/>
        <v>12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2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2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2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2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2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2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3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3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3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3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3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3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3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3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ySplit="5" topLeftCell="A6" activePane="bottomLeft" state="frozen"/>
      <selection pane="topLeft" activeCell="W8" sqref="W8"/>
      <selection pane="bottomLeft" activeCell="R16" sqref="R16"/>
    </sheetView>
  </sheetViews>
  <sheetFormatPr defaultColWidth="9.140625" defaultRowHeight="15.75" customHeight="1"/>
  <cols>
    <col min="1" max="1" width="3.28125" style="1" customWidth="1"/>
    <col min="2" max="2" width="7.140625" style="7" customWidth="1"/>
    <col min="3" max="14" width="5.7109375" style="9" customWidth="1"/>
    <col min="15" max="15" width="5.7109375" style="1" customWidth="1"/>
    <col min="16" max="16" width="5.7109375" style="5" customWidth="1"/>
    <col min="17" max="17" width="12.851562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61" t="s">
        <v>35</v>
      </c>
      <c r="C1" s="362"/>
      <c r="D1" s="363" t="s">
        <v>109</v>
      </c>
      <c r="E1" s="363"/>
      <c r="F1" s="363"/>
      <c r="G1" s="363"/>
      <c r="H1" s="363"/>
      <c r="I1" s="364"/>
      <c r="J1" s="364"/>
      <c r="K1" s="365"/>
      <c r="R1" s="27"/>
      <c r="S1" s="27"/>
      <c r="T1" s="50"/>
      <c r="U1" s="27"/>
      <c r="V1" s="27"/>
      <c r="W1" s="102"/>
    </row>
    <row r="2" spans="2:23" ht="15.75" customHeight="1">
      <c r="B2" s="366"/>
      <c r="C2" s="367"/>
      <c r="D2" s="363" t="s">
        <v>110</v>
      </c>
      <c r="E2" s="363"/>
      <c r="F2" s="368"/>
      <c r="G2" s="369" t="s">
        <v>47</v>
      </c>
      <c r="H2" s="370"/>
      <c r="I2" s="370"/>
      <c r="J2" s="371" t="s">
        <v>129</v>
      </c>
      <c r="K2" s="367"/>
      <c r="L2" s="45"/>
      <c r="M2" s="42"/>
      <c r="N2" s="27"/>
      <c r="O2" s="27"/>
      <c r="P2" s="54"/>
      <c r="R2" s="27"/>
      <c r="S2" s="27"/>
      <c r="T2" s="50"/>
      <c r="U2" s="27"/>
      <c r="V2" s="27"/>
      <c r="W2" s="102"/>
    </row>
    <row r="3" spans="2:24" ht="25.5" customHeight="1">
      <c r="B3" s="334" t="s">
        <v>58</v>
      </c>
      <c r="C3" s="335"/>
      <c r="D3" s="336"/>
      <c r="E3" s="43" t="s">
        <v>33</v>
      </c>
      <c r="F3" s="44"/>
      <c r="G3" s="339" t="s">
        <v>66</v>
      </c>
      <c r="H3" s="340"/>
      <c r="I3" s="340"/>
      <c r="J3" s="340"/>
      <c r="K3" s="343" t="s">
        <v>33</v>
      </c>
      <c r="L3" s="344"/>
      <c r="M3" s="345" t="s">
        <v>57</v>
      </c>
      <c r="N3" s="346"/>
      <c r="O3" s="349" t="s">
        <v>33</v>
      </c>
      <c r="P3" s="350"/>
      <c r="Q3" s="355" t="s">
        <v>72</v>
      </c>
      <c r="R3" s="182" t="s">
        <v>33</v>
      </c>
      <c r="S3" s="359" t="s">
        <v>63</v>
      </c>
      <c r="T3" s="208" t="s">
        <v>33</v>
      </c>
      <c r="U3" s="359" t="s">
        <v>64</v>
      </c>
      <c r="V3" s="208" t="s">
        <v>33</v>
      </c>
      <c r="W3" s="359" t="s">
        <v>65</v>
      </c>
      <c r="X3" s="208" t="s">
        <v>33</v>
      </c>
    </row>
    <row r="4" spans="2:24" ht="23.25" customHeight="1">
      <c r="B4" s="337"/>
      <c r="C4" s="338"/>
      <c r="D4" s="338"/>
      <c r="E4" s="351">
        <f>SUM(O6:O13)</f>
        <v>522</v>
      </c>
      <c r="F4" s="352"/>
      <c r="G4" s="341"/>
      <c r="H4" s="342"/>
      <c r="I4" s="342"/>
      <c r="J4" s="342"/>
      <c r="K4" s="372">
        <f>SUM(Q6:Q11)</f>
        <v>174</v>
      </c>
      <c r="L4" s="373"/>
      <c r="M4" s="347"/>
      <c r="N4" s="348"/>
      <c r="O4" s="353">
        <f>MAX(C6:C29)</f>
        <v>24</v>
      </c>
      <c r="P4" s="354"/>
      <c r="Q4" s="356"/>
      <c r="R4" s="210">
        <f>SUM(G6:H11)</f>
        <v>108</v>
      </c>
      <c r="S4" s="360"/>
      <c r="T4" s="209">
        <v>375</v>
      </c>
      <c r="U4" s="360"/>
      <c r="V4" s="209" t="s">
        <v>170</v>
      </c>
      <c r="W4" s="360"/>
      <c r="X4" s="209">
        <v>147</v>
      </c>
    </row>
    <row r="5" spans="1:81" s="14" customFormat="1" ht="25.5" customHeight="1" thickBot="1">
      <c r="A5" s="183"/>
      <c r="B5" s="186" t="s">
        <v>0</v>
      </c>
      <c r="C5" s="187" t="s">
        <v>2</v>
      </c>
      <c r="D5" s="187" t="s">
        <v>3</v>
      </c>
      <c r="E5" s="187" t="s">
        <v>4</v>
      </c>
      <c r="F5" s="187" t="s">
        <v>21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19</v>
      </c>
      <c r="L5" s="187" t="s">
        <v>25</v>
      </c>
      <c r="M5" s="187" t="s">
        <v>17</v>
      </c>
      <c r="N5" s="188" t="s">
        <v>9</v>
      </c>
      <c r="O5" s="189" t="s">
        <v>32</v>
      </c>
      <c r="P5" s="190" t="s">
        <v>31</v>
      </c>
      <c r="Q5" s="191" t="s">
        <v>29</v>
      </c>
      <c r="R5" s="53"/>
      <c r="S5" s="184"/>
      <c r="T5" s="52"/>
      <c r="U5" s="5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</row>
    <row r="6" spans="1:17" s="196" customFormat="1" ht="16.5" customHeight="1">
      <c r="A6" s="57">
        <v>1</v>
      </c>
      <c r="B6" s="192">
        <v>202</v>
      </c>
      <c r="C6" s="152">
        <v>24</v>
      </c>
      <c r="D6" s="152">
        <v>15</v>
      </c>
      <c r="E6" s="152">
        <v>6</v>
      </c>
      <c r="F6" s="152">
        <v>9</v>
      </c>
      <c r="G6" s="152">
        <v>12</v>
      </c>
      <c r="H6" s="152">
        <v>12</v>
      </c>
      <c r="I6" s="152">
        <v>9</v>
      </c>
      <c r="J6" s="152">
        <v>6</v>
      </c>
      <c r="K6" s="152">
        <v>9</v>
      </c>
      <c r="L6" s="152">
        <v>12</v>
      </c>
      <c r="M6" s="152">
        <v>6</v>
      </c>
      <c r="N6" s="193"/>
      <c r="O6" s="194">
        <f aca="true" t="shared" si="0" ref="O6:O21">IF(B6="","",SUM(C6:M6)-(N6))</f>
        <v>120</v>
      </c>
      <c r="P6" s="195" t="s">
        <v>123</v>
      </c>
      <c r="Q6" s="156">
        <f aca="true" t="shared" si="1" ref="Q6:Q29">SUM(C6:E6)</f>
        <v>45</v>
      </c>
    </row>
    <row r="7" spans="1:22" s="196" customFormat="1" ht="16.5" customHeight="1">
      <c r="A7" s="57">
        <v>2</v>
      </c>
      <c r="B7" s="197">
        <v>115</v>
      </c>
      <c r="C7" s="146">
        <v>21</v>
      </c>
      <c r="D7" s="146">
        <v>15</v>
      </c>
      <c r="E7" s="146">
        <v>9</v>
      </c>
      <c r="F7" s="146">
        <v>12</v>
      </c>
      <c r="G7" s="146">
        <v>12</v>
      </c>
      <c r="H7" s="146">
        <v>12</v>
      </c>
      <c r="I7" s="146">
        <v>9</v>
      </c>
      <c r="J7" s="146">
        <v>9</v>
      </c>
      <c r="K7" s="146">
        <v>9</v>
      </c>
      <c r="L7" s="146">
        <v>12</v>
      </c>
      <c r="M7" s="146">
        <v>6</v>
      </c>
      <c r="N7" s="198"/>
      <c r="O7" s="148">
        <f t="shared" si="0"/>
        <v>126</v>
      </c>
      <c r="P7" s="195" t="s">
        <v>123</v>
      </c>
      <c r="Q7" s="16">
        <f t="shared" si="1"/>
        <v>45</v>
      </c>
      <c r="S7" s="357" t="s">
        <v>53</v>
      </c>
      <c r="T7" s="358"/>
      <c r="U7" s="200" t="s">
        <v>48</v>
      </c>
      <c r="V7" s="211">
        <v>375</v>
      </c>
    </row>
    <row r="8" spans="1:22" s="196" customFormat="1" ht="16.5" customHeight="1">
      <c r="A8" s="57">
        <v>3</v>
      </c>
      <c r="B8" s="201">
        <v>86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3"/>
      <c r="O8" s="148">
        <f t="shared" si="0"/>
        <v>0</v>
      </c>
      <c r="P8" s="195" t="s">
        <v>123</v>
      </c>
      <c r="Q8" s="16">
        <f t="shared" si="1"/>
        <v>0</v>
      </c>
      <c r="S8" s="357" t="s">
        <v>54</v>
      </c>
      <c r="T8" s="358"/>
      <c r="U8" s="200" t="s">
        <v>48</v>
      </c>
      <c r="V8" s="212" t="s">
        <v>170</v>
      </c>
    </row>
    <row r="9" spans="1:22" s="196" customFormat="1" ht="16.5" customHeight="1">
      <c r="A9" s="57">
        <v>4</v>
      </c>
      <c r="B9" s="205">
        <v>116</v>
      </c>
      <c r="C9" s="146">
        <v>24</v>
      </c>
      <c r="D9" s="146">
        <v>12</v>
      </c>
      <c r="E9" s="146">
        <v>9</v>
      </c>
      <c r="F9" s="146">
        <v>12</v>
      </c>
      <c r="G9" s="146">
        <v>12</v>
      </c>
      <c r="H9" s="146">
        <v>15</v>
      </c>
      <c r="I9" s="146">
        <v>12</v>
      </c>
      <c r="J9" s="146">
        <v>6</v>
      </c>
      <c r="K9" s="146">
        <v>9</v>
      </c>
      <c r="L9" s="146">
        <v>12</v>
      </c>
      <c r="M9" s="146">
        <v>6</v>
      </c>
      <c r="N9" s="198"/>
      <c r="O9" s="148">
        <f t="shared" si="0"/>
        <v>129</v>
      </c>
      <c r="P9" s="195" t="s">
        <v>123</v>
      </c>
      <c r="Q9" s="16">
        <f t="shared" si="1"/>
        <v>45</v>
      </c>
      <c r="S9" s="357" t="s">
        <v>55</v>
      </c>
      <c r="T9" s="358"/>
      <c r="U9" s="200" t="s">
        <v>48</v>
      </c>
      <c r="V9" s="212">
        <v>147</v>
      </c>
    </row>
    <row r="10" spans="1:22" s="196" customFormat="1" ht="16.5" customHeight="1">
      <c r="A10" s="57">
        <v>5</v>
      </c>
      <c r="B10" s="206" t="s">
        <v>111</v>
      </c>
      <c r="C10" s="146">
        <v>15</v>
      </c>
      <c r="D10" s="146">
        <v>0</v>
      </c>
      <c r="E10" s="146">
        <v>0</v>
      </c>
      <c r="F10" s="146">
        <v>6</v>
      </c>
      <c r="G10" s="146">
        <v>9</v>
      </c>
      <c r="H10" s="146">
        <v>12</v>
      </c>
      <c r="I10" s="146">
        <v>9</v>
      </c>
      <c r="J10" s="146">
        <v>9</v>
      </c>
      <c r="K10" s="146">
        <v>6</v>
      </c>
      <c r="L10" s="146">
        <v>6</v>
      </c>
      <c r="M10" s="146"/>
      <c r="N10" s="198"/>
      <c r="O10" s="148">
        <f t="shared" si="0"/>
        <v>72</v>
      </c>
      <c r="P10" s="204" t="s">
        <v>168</v>
      </c>
      <c r="Q10" s="16">
        <f t="shared" si="1"/>
        <v>15</v>
      </c>
      <c r="V10" s="213"/>
    </row>
    <row r="11" spans="1:22" s="196" customFormat="1" ht="16.5" customHeight="1">
      <c r="A11" s="57">
        <v>6</v>
      </c>
      <c r="B11" s="205" t="s">
        <v>112</v>
      </c>
      <c r="C11" s="146">
        <v>15</v>
      </c>
      <c r="D11" s="146">
        <v>9</v>
      </c>
      <c r="E11" s="146">
        <v>0</v>
      </c>
      <c r="F11" s="146">
        <v>6</v>
      </c>
      <c r="G11" s="146">
        <v>0</v>
      </c>
      <c r="H11" s="146">
        <v>12</v>
      </c>
      <c r="I11" s="146">
        <v>9</v>
      </c>
      <c r="J11" s="146">
        <v>9</v>
      </c>
      <c r="K11" s="146">
        <v>9</v>
      </c>
      <c r="L11" s="146">
        <v>6</v>
      </c>
      <c r="M11" s="146"/>
      <c r="N11" s="198"/>
      <c r="O11" s="148">
        <f t="shared" si="0"/>
        <v>75</v>
      </c>
      <c r="P11" s="204" t="s">
        <v>168</v>
      </c>
      <c r="Q11" s="16">
        <f t="shared" si="1"/>
        <v>24</v>
      </c>
      <c r="S11" s="357" t="s">
        <v>52</v>
      </c>
      <c r="T11" s="358"/>
      <c r="U11" s="200" t="s">
        <v>48</v>
      </c>
      <c r="V11" s="211">
        <v>522</v>
      </c>
    </row>
    <row r="12" spans="1:17" s="196" customFormat="1" ht="16.5" customHeight="1">
      <c r="A12" s="57">
        <v>7</v>
      </c>
      <c r="B12" s="20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8">
        <f t="shared" si="0"/>
      </c>
      <c r="P12" s="204"/>
      <c r="Q12" s="16">
        <f t="shared" si="1"/>
        <v>0</v>
      </c>
    </row>
    <row r="13" spans="1:17" s="196" customFormat="1" ht="16.5" customHeight="1">
      <c r="A13" s="57">
        <v>8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  <c r="O13" s="148">
        <f t="shared" si="0"/>
      </c>
      <c r="P13" s="199"/>
      <c r="Q13" s="16">
        <f t="shared" si="1"/>
        <v>0</v>
      </c>
    </row>
    <row r="14" spans="1:17" s="196" customFormat="1" ht="16.5" customHeight="1">
      <c r="A14" s="57">
        <v>9</v>
      </c>
      <c r="B14" s="20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98"/>
      <c r="O14" s="148">
        <f t="shared" si="0"/>
      </c>
      <c r="P14" s="199"/>
      <c r="Q14" s="16">
        <f t="shared" si="1"/>
        <v>0</v>
      </c>
    </row>
    <row r="15" spans="1:17" s="196" customFormat="1" ht="16.5" customHeight="1">
      <c r="A15" s="57">
        <v>10</v>
      </c>
      <c r="B15" s="19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98"/>
      <c r="O15" s="148">
        <f t="shared" si="0"/>
      </c>
      <c r="P15" s="204"/>
      <c r="Q15" s="16">
        <f t="shared" si="1"/>
        <v>0</v>
      </c>
    </row>
    <row r="16" spans="1:17" s="196" customFormat="1" ht="16.5" customHeight="1">
      <c r="A16" s="57">
        <v>11</v>
      </c>
      <c r="B16" s="197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8"/>
      <c r="O16" s="148">
        <f t="shared" si="0"/>
      </c>
      <c r="P16" s="204"/>
      <c r="Q16" s="16">
        <f t="shared" si="1"/>
        <v>0</v>
      </c>
    </row>
    <row r="17" spans="1:17" s="196" customFormat="1" ht="16.5" customHeight="1">
      <c r="A17" s="57">
        <v>12</v>
      </c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8">
        <f t="shared" si="0"/>
      </c>
      <c r="P17" s="204"/>
      <c r="Q17" s="16">
        <f t="shared" si="1"/>
        <v>0</v>
      </c>
    </row>
    <row r="18" spans="1:17" s="196" customFormat="1" ht="16.5" customHeight="1">
      <c r="A18" s="57">
        <v>13</v>
      </c>
      <c r="B18" s="197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98"/>
      <c r="O18" s="148">
        <f t="shared" si="0"/>
      </c>
      <c r="P18" s="204"/>
      <c r="Q18" s="16">
        <f t="shared" si="1"/>
        <v>0</v>
      </c>
    </row>
    <row r="19" spans="1:17" s="196" customFormat="1" ht="16.5" customHeight="1">
      <c r="A19" s="57">
        <v>14</v>
      </c>
      <c r="B19" s="19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98"/>
      <c r="O19" s="148">
        <f t="shared" si="0"/>
      </c>
      <c r="P19" s="204"/>
      <c r="Q19" s="16">
        <f t="shared" si="1"/>
        <v>0</v>
      </c>
    </row>
    <row r="20" spans="1:17" s="196" customFormat="1" ht="16.5" customHeight="1">
      <c r="A20" s="57">
        <v>15</v>
      </c>
      <c r="B20" s="20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8">
        <f t="shared" si="0"/>
      </c>
      <c r="P20" s="204"/>
      <c r="Q20" s="16">
        <f t="shared" si="1"/>
        <v>0</v>
      </c>
    </row>
    <row r="21" spans="1:17" s="196" customFormat="1" ht="16.5" customHeight="1">
      <c r="A21" s="57">
        <v>16</v>
      </c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8">
        <f t="shared" si="0"/>
      </c>
      <c r="P21" s="204"/>
      <c r="Q21" s="16">
        <f t="shared" si="1"/>
        <v>0</v>
      </c>
    </row>
    <row r="22" spans="1:17" s="196" customFormat="1" ht="16.5" customHeight="1">
      <c r="A22" s="57">
        <v>17</v>
      </c>
      <c r="B22" s="197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98"/>
      <c r="O22" s="148">
        <f aca="true" t="shared" si="2" ref="O22:O29">IF(B22="","",SUM(C22:M22)-(N22))</f>
      </c>
      <c r="P22" s="199"/>
      <c r="Q22" s="16">
        <f t="shared" si="1"/>
        <v>0</v>
      </c>
    </row>
    <row r="23" spans="1:17" s="196" customFormat="1" ht="16.5" customHeight="1">
      <c r="A23" s="57">
        <v>18</v>
      </c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148">
        <f t="shared" si="2"/>
      </c>
      <c r="P23" s="204"/>
      <c r="Q23" s="16">
        <f t="shared" si="1"/>
        <v>0</v>
      </c>
    </row>
    <row r="24" spans="1:17" s="196" customFormat="1" ht="16.5" customHeight="1">
      <c r="A24" s="57">
        <v>19</v>
      </c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7"/>
      <c r="O24" s="148">
        <f t="shared" si="2"/>
      </c>
      <c r="P24" s="199"/>
      <c r="Q24" s="16">
        <f t="shared" si="1"/>
        <v>0</v>
      </c>
    </row>
    <row r="25" spans="1:17" s="196" customFormat="1" ht="16.5" customHeight="1">
      <c r="A25" s="57">
        <v>20</v>
      </c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07"/>
      <c r="O25" s="148">
        <f t="shared" si="2"/>
      </c>
      <c r="P25" s="204"/>
      <c r="Q25" s="16">
        <f t="shared" si="1"/>
        <v>0</v>
      </c>
    </row>
    <row r="26" spans="1:17" s="196" customFormat="1" ht="16.5" customHeight="1">
      <c r="A26" s="57">
        <v>21</v>
      </c>
      <c r="B26" s="201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148">
        <f t="shared" si="2"/>
      </c>
      <c r="P26" s="204"/>
      <c r="Q26" s="16">
        <f t="shared" si="1"/>
        <v>0</v>
      </c>
    </row>
    <row r="27" spans="1:17" s="196" customFormat="1" ht="16.5" customHeight="1">
      <c r="A27" s="57">
        <v>22</v>
      </c>
      <c r="B27" s="20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>
        <f t="shared" si="2"/>
      </c>
      <c r="P27" s="199"/>
      <c r="Q27" s="16">
        <f t="shared" si="1"/>
        <v>0</v>
      </c>
    </row>
    <row r="28" spans="1:17" s="196" customFormat="1" ht="16.5" customHeight="1">
      <c r="A28" s="57">
        <v>23</v>
      </c>
      <c r="B28" s="20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98"/>
      <c r="O28" s="148">
        <f t="shared" si="2"/>
      </c>
      <c r="P28" s="204"/>
      <c r="Q28" s="16">
        <f t="shared" si="1"/>
        <v>0</v>
      </c>
    </row>
    <row r="29" spans="1:17" s="196" customFormat="1" ht="16.5" customHeight="1">
      <c r="A29" s="57">
        <v>24</v>
      </c>
      <c r="B29" s="197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98"/>
      <c r="O29" s="148">
        <f t="shared" si="2"/>
      </c>
      <c r="P29" s="204"/>
      <c r="Q29" s="16">
        <f t="shared" si="1"/>
        <v>0</v>
      </c>
    </row>
  </sheetData>
  <sheetProtection/>
  <mergeCells count="22">
    <mergeCell ref="S9:T9"/>
    <mergeCell ref="S11:T11"/>
    <mergeCell ref="U3:U4"/>
    <mergeCell ref="W3:W4"/>
    <mergeCell ref="S3:S4"/>
    <mergeCell ref="E4:F4"/>
    <mergeCell ref="K4:L4"/>
    <mergeCell ref="O4:P4"/>
    <mergeCell ref="S7:T7"/>
    <mergeCell ref="S8:T8"/>
    <mergeCell ref="B3:D4"/>
    <mergeCell ref="G3:J4"/>
    <mergeCell ref="K3:L3"/>
    <mergeCell ref="M3:N4"/>
    <mergeCell ref="O3:P3"/>
    <mergeCell ref="Q3:Q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fiorenzo pattaro</cp:lastModifiedBy>
  <cp:lastPrinted>2014-11-08T18:22:38Z</cp:lastPrinted>
  <dcterms:created xsi:type="dcterms:W3CDTF">2006-06-29T12:55:00Z</dcterms:created>
  <dcterms:modified xsi:type="dcterms:W3CDTF">2023-02-04T21:42:51Z</dcterms:modified>
  <cp:category/>
  <cp:version/>
  <cp:contentType/>
  <cp:contentStatus/>
</cp:coreProperties>
</file>