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/>
  <mc:AlternateContent xmlns:mc="http://schemas.openxmlformats.org/markup-compatibility/2006">
    <mc:Choice Requires="x15">
      <x15ac:absPath xmlns:x15ac="http://schemas.microsoft.com/office/spreadsheetml/2010/11/ac" url="C:\Canarini\Mostre\2021\"/>
    </mc:Choice>
  </mc:AlternateContent>
  <bookViews>
    <workbookView xWindow="0" yWindow="0" windowWidth="20400" windowHeight="7755" tabRatio="934"/>
  </bookViews>
  <sheets>
    <sheet name="Classifiche" sheetId="10" r:id="rId1"/>
    <sheet name="Speciali" sheetId="11" r:id="rId2"/>
    <sheet name="Stamm" sheetId="1" r:id="rId3"/>
    <sheet name="Coppie" sheetId="2" r:id="rId4"/>
    <sheet name="Singoli" sheetId="3" r:id="rId5"/>
    <sheet name="Bonfanti" sheetId="65" r:id="rId6"/>
    <sheet name="Bonetti" sheetId="71" r:id="rId7"/>
    <sheet name="Cappelletti" sheetId="69" r:id="rId8"/>
    <sheet name="Di Maio" sheetId="63" r:id="rId9"/>
    <sheet name="Gerosa" sheetId="67" r:id="rId10"/>
    <sheet name="Godenzi" sheetId="64" r:id="rId11"/>
    <sheet name="Lavizaro" sheetId="72" r:id="rId12"/>
    <sheet name="Marini" sheetId="66" r:id="rId13"/>
    <sheet name="Noto" sheetId="62" r:id="rId14"/>
    <sheet name="Piccoli" sheetId="70" r:id="rId15"/>
    <sheet name="Napolitano" sheetId="68" r:id="rId16"/>
  </sheets>
  <definedNames>
    <definedName name="_xlnm._FilterDatabase" localSheetId="2" hidden="1">Stamm!$C$1:$C$96</definedName>
    <definedName name="_xlnm.Print_Area" localSheetId="0">Classifiche!$A$1:$I$24</definedName>
    <definedName name="_xlnm.Print_Area" localSheetId="1">Speciali!$A$1:$L$23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11" i="71" l="1"/>
  <c r="O12" i="71"/>
  <c r="O11" i="71"/>
  <c r="O10" i="71"/>
  <c r="O9" i="71"/>
  <c r="O8" i="71"/>
  <c r="O7" i="71"/>
  <c r="O6" i="71"/>
  <c r="O6" i="62"/>
  <c r="O7" i="62"/>
  <c r="Q45" i="72"/>
  <c r="O45" i="72"/>
  <c r="Q44" i="72"/>
  <c r="O44" i="72"/>
  <c r="Q43" i="72"/>
  <c r="O43" i="72"/>
  <c r="Q42" i="72"/>
  <c r="O42" i="72"/>
  <c r="Q41" i="72"/>
  <c r="O41" i="72"/>
  <c r="Q40" i="72"/>
  <c r="O40" i="72"/>
  <c r="Q39" i="72"/>
  <c r="O39" i="72"/>
  <c r="Q38" i="72"/>
  <c r="O38" i="72"/>
  <c r="Q37" i="72"/>
  <c r="O37" i="72"/>
  <c r="Q36" i="72"/>
  <c r="O36" i="72"/>
  <c r="Q35" i="72"/>
  <c r="O35" i="72"/>
  <c r="Q34" i="72"/>
  <c r="O34" i="72"/>
  <c r="Q33" i="72"/>
  <c r="O33" i="72"/>
  <c r="Q32" i="72"/>
  <c r="O32" i="72"/>
  <c r="Q31" i="72"/>
  <c r="O31" i="72"/>
  <c r="Q30" i="72"/>
  <c r="O30" i="72"/>
  <c r="Q29" i="72"/>
  <c r="O29" i="72"/>
  <c r="Q28" i="72"/>
  <c r="O28" i="72"/>
  <c r="Q27" i="72"/>
  <c r="O27" i="72"/>
  <c r="Q26" i="72"/>
  <c r="O26" i="72"/>
  <c r="Q25" i="72"/>
  <c r="O25" i="72"/>
  <c r="Q24" i="72"/>
  <c r="O24" i="72"/>
  <c r="Q23" i="72"/>
  <c r="O23" i="72"/>
  <c r="Q22" i="72"/>
  <c r="O22" i="72"/>
  <c r="Q21" i="72"/>
  <c r="O21" i="72"/>
  <c r="Q20" i="72"/>
  <c r="O20" i="72"/>
  <c r="Q19" i="72"/>
  <c r="O19" i="72"/>
  <c r="Q18" i="72"/>
  <c r="O18" i="72"/>
  <c r="Q17" i="72"/>
  <c r="O17" i="72"/>
  <c r="Q16" i="72"/>
  <c r="O16" i="72"/>
  <c r="Q15" i="72"/>
  <c r="O15" i="72"/>
  <c r="Q14" i="72"/>
  <c r="O14" i="72"/>
  <c r="Q13" i="72"/>
  <c r="O13" i="72"/>
  <c r="Q12" i="72"/>
  <c r="O12" i="72"/>
  <c r="Q9" i="72"/>
  <c r="O9" i="72"/>
  <c r="Q11" i="72"/>
  <c r="O11" i="72"/>
  <c r="Q6" i="72"/>
  <c r="O6" i="72"/>
  <c r="Q7" i="72"/>
  <c r="O7" i="72"/>
  <c r="Q8" i="72"/>
  <c r="O8" i="72"/>
  <c r="Q10" i="72"/>
  <c r="O10" i="72"/>
  <c r="Q45" i="71"/>
  <c r="O45" i="71"/>
  <c r="Q44" i="71"/>
  <c r="O44" i="71"/>
  <c r="Q43" i="71"/>
  <c r="O43" i="71"/>
  <c r="Q42" i="71"/>
  <c r="O42" i="71"/>
  <c r="Q41" i="71"/>
  <c r="O41" i="71"/>
  <c r="Q40" i="71"/>
  <c r="O40" i="71"/>
  <c r="Q39" i="71"/>
  <c r="O39" i="71"/>
  <c r="Q38" i="71"/>
  <c r="O38" i="71"/>
  <c r="Q37" i="71"/>
  <c r="O37" i="71"/>
  <c r="Q36" i="71"/>
  <c r="O36" i="71"/>
  <c r="Q35" i="71"/>
  <c r="O35" i="71"/>
  <c r="Q34" i="71"/>
  <c r="O34" i="71"/>
  <c r="Q33" i="71"/>
  <c r="O33" i="71"/>
  <c r="Q32" i="71"/>
  <c r="O32" i="71"/>
  <c r="Q31" i="71"/>
  <c r="O31" i="71"/>
  <c r="Q30" i="71"/>
  <c r="O30" i="71"/>
  <c r="Q29" i="71"/>
  <c r="O29" i="71"/>
  <c r="Q28" i="71"/>
  <c r="O28" i="71"/>
  <c r="Q27" i="71"/>
  <c r="O27" i="71"/>
  <c r="Q26" i="71"/>
  <c r="O26" i="71"/>
  <c r="Q25" i="71"/>
  <c r="O25" i="71"/>
  <c r="Q24" i="71"/>
  <c r="O24" i="71"/>
  <c r="Q23" i="71"/>
  <c r="O23" i="71"/>
  <c r="Q22" i="71"/>
  <c r="O22" i="71"/>
  <c r="Q21" i="71"/>
  <c r="O21" i="71"/>
  <c r="Q20" i="71"/>
  <c r="O20" i="71"/>
  <c r="Q19" i="71"/>
  <c r="O19" i="71"/>
  <c r="Q18" i="71"/>
  <c r="O18" i="71"/>
  <c r="Q17" i="71"/>
  <c r="O17" i="71"/>
  <c r="Q16" i="71"/>
  <c r="O16" i="71"/>
  <c r="Q15" i="71"/>
  <c r="Q14" i="71"/>
  <c r="O14" i="71"/>
  <c r="Q13" i="71"/>
  <c r="O13" i="71"/>
  <c r="Q12" i="71"/>
  <c r="Q11" i="71"/>
  <c r="Q10" i="71"/>
  <c r="Q9" i="71"/>
  <c r="Q8" i="71"/>
  <c r="Q7" i="71"/>
  <c r="Q6" i="71"/>
  <c r="Q45" i="70"/>
  <c r="O45" i="70"/>
  <c r="Q44" i="70"/>
  <c r="O44" i="70"/>
  <c r="Q43" i="70"/>
  <c r="O43" i="70"/>
  <c r="Q42" i="70"/>
  <c r="O42" i="70"/>
  <c r="Q41" i="70"/>
  <c r="O41" i="70"/>
  <c r="Q40" i="70"/>
  <c r="O40" i="70"/>
  <c r="Q39" i="70"/>
  <c r="O39" i="70"/>
  <c r="Q38" i="70"/>
  <c r="O38" i="70"/>
  <c r="Q37" i="70"/>
  <c r="O37" i="70"/>
  <c r="Q36" i="70"/>
  <c r="O36" i="70"/>
  <c r="Q35" i="70"/>
  <c r="O35" i="70"/>
  <c r="Q34" i="70"/>
  <c r="O34" i="70"/>
  <c r="Q33" i="70"/>
  <c r="O33" i="70"/>
  <c r="Q32" i="70"/>
  <c r="O32" i="70"/>
  <c r="Q31" i="70"/>
  <c r="O31" i="70"/>
  <c r="Q30" i="70"/>
  <c r="O30" i="70"/>
  <c r="Q29" i="70"/>
  <c r="O29" i="70"/>
  <c r="Q28" i="70"/>
  <c r="O28" i="70"/>
  <c r="Q27" i="70"/>
  <c r="O27" i="70"/>
  <c r="Q26" i="70"/>
  <c r="O26" i="70"/>
  <c r="Q25" i="70"/>
  <c r="O25" i="70"/>
  <c r="Q24" i="70"/>
  <c r="O24" i="70"/>
  <c r="Q23" i="70"/>
  <c r="O23" i="70"/>
  <c r="Q22" i="70"/>
  <c r="O22" i="70"/>
  <c r="Q21" i="70"/>
  <c r="O21" i="70"/>
  <c r="Q20" i="70"/>
  <c r="O20" i="70"/>
  <c r="Q19" i="70"/>
  <c r="O19" i="70"/>
  <c r="Q18" i="70"/>
  <c r="O18" i="70"/>
  <c r="Q12" i="70"/>
  <c r="O12" i="70"/>
  <c r="Q6" i="70"/>
  <c r="O6" i="70"/>
  <c r="Q10" i="70"/>
  <c r="O10" i="70"/>
  <c r="Q17" i="70"/>
  <c r="O17" i="70"/>
  <c r="Q16" i="70"/>
  <c r="O16" i="70"/>
  <c r="Q9" i="70"/>
  <c r="O9" i="70"/>
  <c r="Q15" i="70"/>
  <c r="O15" i="70"/>
  <c r="Q7" i="70"/>
  <c r="O7" i="70"/>
  <c r="Q14" i="70"/>
  <c r="O14" i="70"/>
  <c r="Q13" i="70"/>
  <c r="O13" i="70"/>
  <c r="Q11" i="70"/>
  <c r="O11" i="70"/>
  <c r="Q8" i="70"/>
  <c r="O8" i="70"/>
  <c r="I17" i="10"/>
  <c r="Q45" i="69"/>
  <c r="O45" i="69"/>
  <c r="Q44" i="69"/>
  <c r="O44" i="69"/>
  <c r="Q43" i="69"/>
  <c r="O43" i="69"/>
  <c r="Q42" i="69"/>
  <c r="O42" i="69"/>
  <c r="Q41" i="69"/>
  <c r="O41" i="69"/>
  <c r="Q40" i="69"/>
  <c r="O40" i="69"/>
  <c r="Q39" i="69"/>
  <c r="O39" i="69"/>
  <c r="Q38" i="69"/>
  <c r="O38" i="69"/>
  <c r="Q37" i="69"/>
  <c r="O37" i="69"/>
  <c r="Q36" i="69"/>
  <c r="O36" i="69"/>
  <c r="Q35" i="69"/>
  <c r="O35" i="69"/>
  <c r="Q34" i="69"/>
  <c r="O34" i="69"/>
  <c r="Q33" i="69"/>
  <c r="O33" i="69"/>
  <c r="Q32" i="69"/>
  <c r="O32" i="69"/>
  <c r="Q31" i="69"/>
  <c r="O31" i="69"/>
  <c r="Q30" i="69"/>
  <c r="O30" i="69"/>
  <c r="Q29" i="69"/>
  <c r="O29" i="69"/>
  <c r="Q28" i="69"/>
  <c r="O28" i="69"/>
  <c r="Q27" i="69"/>
  <c r="O27" i="69"/>
  <c r="Q26" i="69"/>
  <c r="O26" i="69"/>
  <c r="Q25" i="69"/>
  <c r="O25" i="69"/>
  <c r="Q24" i="69"/>
  <c r="O24" i="69"/>
  <c r="Q23" i="69"/>
  <c r="O23" i="69"/>
  <c r="Q22" i="69"/>
  <c r="O22" i="69"/>
  <c r="Q12" i="69"/>
  <c r="O12" i="69"/>
  <c r="Q21" i="69"/>
  <c r="O21" i="69"/>
  <c r="Q16" i="69"/>
  <c r="O16" i="69"/>
  <c r="Q9" i="69"/>
  <c r="O9" i="69"/>
  <c r="Q18" i="69"/>
  <c r="O18" i="69"/>
  <c r="Q20" i="69"/>
  <c r="O20" i="69"/>
  <c r="Q19" i="69"/>
  <c r="O19" i="69"/>
  <c r="Q14" i="69"/>
  <c r="O14" i="69"/>
  <c r="Q11" i="69"/>
  <c r="O11" i="69"/>
  <c r="Q8" i="69"/>
  <c r="O8" i="69"/>
  <c r="Q13" i="69"/>
  <c r="O13" i="69"/>
  <c r="Q15" i="69"/>
  <c r="O15" i="69"/>
  <c r="Q7" i="69"/>
  <c r="O7" i="69"/>
  <c r="Q10" i="69"/>
  <c r="O10" i="69"/>
  <c r="Q17" i="69"/>
  <c r="O17" i="69"/>
  <c r="Q6" i="69"/>
  <c r="O6" i="69"/>
  <c r="Q45" i="68"/>
  <c r="O45" i="68"/>
  <c r="Q44" i="68"/>
  <c r="O44" i="68"/>
  <c r="Q43" i="68"/>
  <c r="O43" i="68"/>
  <c r="Q42" i="68"/>
  <c r="O42" i="68"/>
  <c r="Q41" i="68"/>
  <c r="O41" i="68"/>
  <c r="Q40" i="68"/>
  <c r="O40" i="68"/>
  <c r="Q39" i="68"/>
  <c r="O39" i="68"/>
  <c r="Q38" i="68"/>
  <c r="O38" i="68"/>
  <c r="Q37" i="68"/>
  <c r="O37" i="68"/>
  <c r="Q36" i="68"/>
  <c r="O36" i="68"/>
  <c r="Q35" i="68"/>
  <c r="O35" i="68"/>
  <c r="Q34" i="68"/>
  <c r="O34" i="68"/>
  <c r="Q33" i="68"/>
  <c r="O33" i="68"/>
  <c r="Q32" i="68"/>
  <c r="O32" i="68"/>
  <c r="Q31" i="68"/>
  <c r="O31" i="68"/>
  <c r="Q30" i="68"/>
  <c r="O30" i="68"/>
  <c r="Q29" i="68"/>
  <c r="O29" i="68"/>
  <c r="Q28" i="68"/>
  <c r="O28" i="68"/>
  <c r="Q27" i="68"/>
  <c r="O27" i="68"/>
  <c r="Q26" i="68"/>
  <c r="O26" i="68"/>
  <c r="Q25" i="68"/>
  <c r="O25" i="68"/>
  <c r="Q24" i="68"/>
  <c r="O24" i="68"/>
  <c r="Q23" i="68"/>
  <c r="O23" i="68"/>
  <c r="Q22" i="68"/>
  <c r="O22" i="68"/>
  <c r="Q21" i="68"/>
  <c r="O21" i="68"/>
  <c r="Q20" i="68"/>
  <c r="O20" i="68"/>
  <c r="Q19" i="68"/>
  <c r="O19" i="68"/>
  <c r="Q18" i="68"/>
  <c r="O18" i="68"/>
  <c r="Q15" i="68"/>
  <c r="O15" i="68"/>
  <c r="Q16" i="68"/>
  <c r="O16" i="68"/>
  <c r="Q17" i="68"/>
  <c r="O17" i="68"/>
  <c r="Q10" i="68"/>
  <c r="O10" i="68"/>
  <c r="Q9" i="68"/>
  <c r="O9" i="68"/>
  <c r="Q13" i="68"/>
  <c r="O13" i="68"/>
  <c r="Q12" i="68"/>
  <c r="O12" i="68"/>
  <c r="Q11" i="68"/>
  <c r="O11" i="68"/>
  <c r="Q8" i="68"/>
  <c r="O8" i="68"/>
  <c r="Q6" i="68"/>
  <c r="O6" i="68"/>
  <c r="Q14" i="68"/>
  <c r="O14" i="68"/>
  <c r="Q7" i="68"/>
  <c r="O7" i="68"/>
  <c r="Q45" i="67"/>
  <c r="O45" i="67"/>
  <c r="Q44" i="67"/>
  <c r="O44" i="67"/>
  <c r="Q43" i="67"/>
  <c r="O43" i="67"/>
  <c r="Q42" i="67"/>
  <c r="O42" i="67"/>
  <c r="Q41" i="67"/>
  <c r="O41" i="67"/>
  <c r="Q40" i="67"/>
  <c r="O40" i="67"/>
  <c r="Q39" i="67"/>
  <c r="O39" i="67"/>
  <c r="Q38" i="67"/>
  <c r="O38" i="67"/>
  <c r="Q37" i="67"/>
  <c r="O37" i="67"/>
  <c r="Q36" i="67"/>
  <c r="O36" i="67"/>
  <c r="Q35" i="67"/>
  <c r="O35" i="67"/>
  <c r="Q34" i="67"/>
  <c r="O34" i="67"/>
  <c r="Q11" i="67"/>
  <c r="O11" i="67"/>
  <c r="Q18" i="67"/>
  <c r="O18" i="67"/>
  <c r="Q17" i="67"/>
  <c r="O17" i="67"/>
  <c r="Q15" i="67"/>
  <c r="O15" i="67"/>
  <c r="Q8" i="67"/>
  <c r="O8" i="67"/>
  <c r="Q33" i="67"/>
  <c r="O33" i="67"/>
  <c r="Q6" i="67"/>
  <c r="O6" i="67"/>
  <c r="Q32" i="67"/>
  <c r="O32" i="67"/>
  <c r="Q14" i="67"/>
  <c r="O14" i="67"/>
  <c r="Q16" i="67"/>
  <c r="O16" i="67"/>
  <c r="Q21" i="67"/>
  <c r="O21" i="67"/>
  <c r="Q31" i="67"/>
  <c r="O31" i="67"/>
  <c r="Q20" i="67"/>
  <c r="O20" i="67"/>
  <c r="Q28" i="67"/>
  <c r="O28" i="67"/>
  <c r="Q26" i="67"/>
  <c r="O26" i="67"/>
  <c r="Q30" i="67"/>
  <c r="O30" i="67"/>
  <c r="Q9" i="67"/>
  <c r="O9" i="67"/>
  <c r="Q22" i="67"/>
  <c r="O22" i="67"/>
  <c r="Q7" i="67"/>
  <c r="O7" i="67"/>
  <c r="Q27" i="67"/>
  <c r="O27" i="67"/>
  <c r="Q25" i="67"/>
  <c r="O25" i="67"/>
  <c r="Q10" i="67"/>
  <c r="O10" i="67"/>
  <c r="Q24" i="67"/>
  <c r="O24" i="67"/>
  <c r="Q13" i="67"/>
  <c r="O13" i="67"/>
  <c r="Q12" i="67"/>
  <c r="O12" i="67"/>
  <c r="Q23" i="67"/>
  <c r="O23" i="67"/>
  <c r="Q29" i="67"/>
  <c r="O29" i="67"/>
  <c r="Q19" i="67"/>
  <c r="O19" i="67"/>
  <c r="Q45" i="66"/>
  <c r="O45" i="66"/>
  <c r="Q44" i="66"/>
  <c r="O44" i="66"/>
  <c r="Q43" i="66"/>
  <c r="O43" i="66"/>
  <c r="Q42" i="66"/>
  <c r="O42" i="66"/>
  <c r="Q41" i="66"/>
  <c r="O41" i="66"/>
  <c r="Q40" i="66"/>
  <c r="O40" i="66"/>
  <c r="Q39" i="66"/>
  <c r="O39" i="66"/>
  <c r="Q38" i="66"/>
  <c r="O38" i="66"/>
  <c r="Q37" i="66"/>
  <c r="O37" i="66"/>
  <c r="Q36" i="66"/>
  <c r="O36" i="66"/>
  <c r="Q35" i="66"/>
  <c r="O35" i="66"/>
  <c r="Q34" i="66"/>
  <c r="O34" i="66"/>
  <c r="Q33" i="66"/>
  <c r="O33" i="66"/>
  <c r="Q32" i="66"/>
  <c r="O32" i="66"/>
  <c r="Q31" i="66"/>
  <c r="O31" i="66"/>
  <c r="Q30" i="66"/>
  <c r="O30" i="66"/>
  <c r="Q29" i="66"/>
  <c r="O29" i="66"/>
  <c r="Q28" i="66"/>
  <c r="O28" i="66"/>
  <c r="Q27" i="66"/>
  <c r="O27" i="66"/>
  <c r="Q26" i="66"/>
  <c r="O26" i="66"/>
  <c r="Q23" i="66"/>
  <c r="O23" i="66"/>
  <c r="Q20" i="66"/>
  <c r="O20" i="66"/>
  <c r="Q11" i="66"/>
  <c r="O11" i="66"/>
  <c r="Q22" i="66"/>
  <c r="O22" i="66"/>
  <c r="Q6" i="66"/>
  <c r="O6" i="66"/>
  <c r="Q7" i="66"/>
  <c r="O7" i="66"/>
  <c r="Q8" i="66"/>
  <c r="O8" i="66"/>
  <c r="Q10" i="66"/>
  <c r="O10" i="66"/>
  <c r="Q16" i="66"/>
  <c r="Q21" i="66"/>
  <c r="Q25" i="66"/>
  <c r="Q24" i="66"/>
  <c r="Q17" i="66"/>
  <c r="O17" i="66"/>
  <c r="Q15" i="66"/>
  <c r="O15" i="66"/>
  <c r="Q13" i="66"/>
  <c r="O13" i="66"/>
  <c r="Q14" i="66"/>
  <c r="O14" i="66"/>
  <c r="Q9" i="66"/>
  <c r="Q19" i="66"/>
  <c r="Q18" i="66"/>
  <c r="Q12" i="66"/>
  <c r="Q45" i="65"/>
  <c r="O45" i="65"/>
  <c r="Q44" i="65"/>
  <c r="O44" i="65"/>
  <c r="Q43" i="65"/>
  <c r="O43" i="65"/>
  <c r="Q42" i="65"/>
  <c r="O42" i="65"/>
  <c r="Q41" i="65"/>
  <c r="O41" i="65"/>
  <c r="Q40" i="65"/>
  <c r="O40" i="65"/>
  <c r="Q39" i="65"/>
  <c r="O39" i="65"/>
  <c r="Q38" i="65"/>
  <c r="O38" i="65"/>
  <c r="Q37" i="65"/>
  <c r="O37" i="65"/>
  <c r="Q36" i="65"/>
  <c r="O36" i="65"/>
  <c r="Q35" i="65"/>
  <c r="O35" i="65"/>
  <c r="Q34" i="65"/>
  <c r="O34" i="65"/>
  <c r="Q25" i="65"/>
  <c r="O25" i="65"/>
  <c r="Q7" i="65"/>
  <c r="O7" i="65"/>
  <c r="Q10" i="65"/>
  <c r="O10" i="65"/>
  <c r="Q33" i="65"/>
  <c r="O33" i="65"/>
  <c r="Q15" i="65"/>
  <c r="O15" i="65"/>
  <c r="Q26" i="65"/>
  <c r="O26" i="65"/>
  <c r="Q13" i="65"/>
  <c r="O13" i="65"/>
  <c r="Q23" i="65"/>
  <c r="O23" i="65"/>
  <c r="Q14" i="65"/>
  <c r="O14" i="65"/>
  <c r="Q18" i="65"/>
  <c r="O18" i="65"/>
  <c r="Q20" i="65"/>
  <c r="O20" i="65"/>
  <c r="Q29" i="65"/>
  <c r="O29" i="65"/>
  <c r="Q19" i="65"/>
  <c r="O19" i="65"/>
  <c r="Q8" i="65"/>
  <c r="O8" i="65"/>
  <c r="Q6" i="65"/>
  <c r="O6" i="65"/>
  <c r="Q11" i="65"/>
  <c r="O11" i="65"/>
  <c r="Q28" i="65"/>
  <c r="O28" i="65"/>
  <c r="Q27" i="65"/>
  <c r="O27" i="65"/>
  <c r="Q30" i="65"/>
  <c r="O30" i="65"/>
  <c r="Q21" i="65"/>
  <c r="O21" i="65"/>
  <c r="Q32" i="65"/>
  <c r="O32" i="65"/>
  <c r="Q9" i="65"/>
  <c r="O9" i="65"/>
  <c r="Q24" i="65"/>
  <c r="O24" i="65"/>
  <c r="Q31" i="65"/>
  <c r="O31" i="65"/>
  <c r="Q12" i="65"/>
  <c r="O12" i="65"/>
  <c r="Q17" i="65"/>
  <c r="O17" i="65"/>
  <c r="Q16" i="65"/>
  <c r="O16" i="65"/>
  <c r="Q22" i="65"/>
  <c r="O22" i="65"/>
  <c r="Q45" i="64"/>
  <c r="O45" i="64"/>
  <c r="Q44" i="64"/>
  <c r="O44" i="64"/>
  <c r="Q43" i="64"/>
  <c r="O43" i="64"/>
  <c r="Q42" i="64"/>
  <c r="O42" i="64"/>
  <c r="Q41" i="64"/>
  <c r="O41" i="64"/>
  <c r="Q40" i="64"/>
  <c r="O40" i="64"/>
  <c r="Q39" i="64"/>
  <c r="O39" i="64"/>
  <c r="Q38" i="64"/>
  <c r="O38" i="64"/>
  <c r="Q37" i="64"/>
  <c r="O37" i="64"/>
  <c r="Q36" i="64"/>
  <c r="O36" i="64"/>
  <c r="Q35" i="64"/>
  <c r="O35" i="64"/>
  <c r="Q34" i="64"/>
  <c r="O34" i="64"/>
  <c r="Q33" i="64"/>
  <c r="O33" i="64"/>
  <c r="Q32" i="64"/>
  <c r="O32" i="64"/>
  <c r="Q31" i="64"/>
  <c r="O31" i="64"/>
  <c r="Q30" i="64"/>
  <c r="O30" i="64"/>
  <c r="Q29" i="64"/>
  <c r="O29" i="64"/>
  <c r="Q28" i="64"/>
  <c r="O28" i="64"/>
  <c r="Q27" i="64"/>
  <c r="O27" i="64"/>
  <c r="Q26" i="64"/>
  <c r="O26" i="64"/>
  <c r="Q25" i="64"/>
  <c r="O25" i="64"/>
  <c r="Q24" i="64"/>
  <c r="O24" i="64"/>
  <c r="Q23" i="64"/>
  <c r="O23" i="64"/>
  <c r="Q22" i="64"/>
  <c r="O22" i="64"/>
  <c r="Q21" i="64"/>
  <c r="O21" i="64"/>
  <c r="Q20" i="64"/>
  <c r="O20" i="64"/>
  <c r="Q19" i="64"/>
  <c r="O19" i="64"/>
  <c r="Q18" i="64"/>
  <c r="O18" i="64"/>
  <c r="Q17" i="64"/>
  <c r="O17" i="64"/>
  <c r="Q16" i="64"/>
  <c r="O16" i="64"/>
  <c r="Q15" i="64"/>
  <c r="O15" i="64"/>
  <c r="Q14" i="64"/>
  <c r="O14" i="64"/>
  <c r="Q13" i="64"/>
  <c r="O13" i="64"/>
  <c r="Q12" i="64"/>
  <c r="O12" i="64"/>
  <c r="Q11" i="64"/>
  <c r="O11" i="64"/>
  <c r="Q10" i="64"/>
  <c r="O10" i="64"/>
  <c r="Q9" i="64"/>
  <c r="O9" i="64"/>
  <c r="Q8" i="64"/>
  <c r="O8" i="64"/>
  <c r="Q7" i="64"/>
  <c r="O7" i="64"/>
  <c r="Q6" i="64"/>
  <c r="O6" i="64"/>
  <c r="Q45" i="63"/>
  <c r="O45" i="63"/>
  <c r="Q44" i="63"/>
  <c r="O44" i="63"/>
  <c r="Q43" i="63"/>
  <c r="O43" i="63"/>
  <c r="Q42" i="63"/>
  <c r="O42" i="63"/>
  <c r="Q41" i="63"/>
  <c r="O41" i="63"/>
  <c r="Q40" i="63"/>
  <c r="O40" i="63"/>
  <c r="Q39" i="63"/>
  <c r="O39" i="63"/>
  <c r="Q38" i="63"/>
  <c r="O38" i="63"/>
  <c r="Q37" i="63"/>
  <c r="O37" i="63"/>
  <c r="Q36" i="63"/>
  <c r="O36" i="63"/>
  <c r="Q35" i="63"/>
  <c r="O35" i="63"/>
  <c r="Q34" i="63"/>
  <c r="O34" i="63"/>
  <c r="Q33" i="63"/>
  <c r="O33" i="63"/>
  <c r="Q32" i="63"/>
  <c r="O32" i="63"/>
  <c r="Q31" i="63"/>
  <c r="O31" i="63"/>
  <c r="Q30" i="63"/>
  <c r="O30" i="63"/>
  <c r="Q29" i="63"/>
  <c r="O29" i="63"/>
  <c r="Q28" i="63"/>
  <c r="O28" i="63"/>
  <c r="Q27" i="63"/>
  <c r="O27" i="63"/>
  <c r="Q26" i="63"/>
  <c r="O26" i="63"/>
  <c r="Q25" i="63"/>
  <c r="O25" i="63"/>
  <c r="Q24" i="63"/>
  <c r="O24" i="63"/>
  <c r="Q23" i="63"/>
  <c r="O23" i="63"/>
  <c r="Q22" i="63"/>
  <c r="O22" i="63"/>
  <c r="Q21" i="63"/>
  <c r="O21" i="63"/>
  <c r="Q20" i="63"/>
  <c r="O20" i="63"/>
  <c r="Q19" i="63"/>
  <c r="O19" i="63"/>
  <c r="Q18" i="63"/>
  <c r="O18" i="63"/>
  <c r="Q17" i="63"/>
  <c r="O17" i="63"/>
  <c r="Q16" i="63"/>
  <c r="O16" i="63"/>
  <c r="Q12" i="63"/>
  <c r="O12" i="63"/>
  <c r="Q15" i="63"/>
  <c r="O15" i="63"/>
  <c r="Q10" i="63"/>
  <c r="O10" i="63"/>
  <c r="Q6" i="63"/>
  <c r="O6" i="63"/>
  <c r="Q14" i="63"/>
  <c r="O14" i="63"/>
  <c r="Q9" i="63"/>
  <c r="O9" i="63"/>
  <c r="Q11" i="63"/>
  <c r="O11" i="63"/>
  <c r="Q13" i="63"/>
  <c r="O13" i="63"/>
  <c r="Q7" i="63"/>
  <c r="O7" i="63"/>
  <c r="Q8" i="63"/>
  <c r="O8" i="63"/>
  <c r="G76" i="1" l="1"/>
  <c r="R21" i="1"/>
  <c r="Q21" i="1"/>
  <c r="P21" i="1"/>
  <c r="O21" i="1"/>
  <c r="N21" i="1"/>
  <c r="M21" i="1"/>
  <c r="L21" i="1"/>
  <c r="K21" i="1"/>
  <c r="J21" i="1"/>
  <c r="I21" i="1"/>
  <c r="H21" i="1"/>
  <c r="G21" i="1"/>
  <c r="V20" i="1"/>
  <c r="S20" i="1"/>
  <c r="V19" i="1"/>
  <c r="S19" i="1"/>
  <c r="V18" i="1"/>
  <c r="S18" i="1"/>
  <c r="V17" i="1"/>
  <c r="S17" i="1"/>
  <c r="R26" i="1"/>
  <c r="Q26" i="1"/>
  <c r="P26" i="1"/>
  <c r="O26" i="1"/>
  <c r="N26" i="1"/>
  <c r="M26" i="1"/>
  <c r="L26" i="1"/>
  <c r="K26" i="1"/>
  <c r="J26" i="1"/>
  <c r="I26" i="1"/>
  <c r="H26" i="1"/>
  <c r="G26" i="1"/>
  <c r="V25" i="1"/>
  <c r="S25" i="1"/>
  <c r="V24" i="1"/>
  <c r="S24" i="1"/>
  <c r="V23" i="1"/>
  <c r="S23" i="1"/>
  <c r="V22" i="1"/>
  <c r="V26" i="1" s="1"/>
  <c r="S22" i="1"/>
  <c r="R6" i="1"/>
  <c r="Q6" i="1"/>
  <c r="P6" i="1"/>
  <c r="O6" i="1"/>
  <c r="N6" i="1"/>
  <c r="M6" i="1"/>
  <c r="L6" i="1"/>
  <c r="K6" i="1"/>
  <c r="J6" i="1"/>
  <c r="I6" i="1"/>
  <c r="H6" i="1"/>
  <c r="G6" i="1"/>
  <c r="V5" i="1"/>
  <c r="S5" i="1"/>
  <c r="V4" i="1"/>
  <c r="S4" i="1"/>
  <c r="V3" i="1"/>
  <c r="S3" i="1"/>
  <c r="V2" i="1"/>
  <c r="S2" i="1"/>
  <c r="R91" i="1"/>
  <c r="Q91" i="1"/>
  <c r="P91" i="1"/>
  <c r="O91" i="1"/>
  <c r="N91" i="1"/>
  <c r="M91" i="1"/>
  <c r="L91" i="1"/>
  <c r="K91" i="1"/>
  <c r="J91" i="1"/>
  <c r="I91" i="1"/>
  <c r="H91" i="1"/>
  <c r="G91" i="1"/>
  <c r="V90" i="1"/>
  <c r="S90" i="1"/>
  <c r="V89" i="1"/>
  <c r="S89" i="1"/>
  <c r="V88" i="1"/>
  <c r="S88" i="1"/>
  <c r="V87" i="1"/>
  <c r="V91" i="1" s="1"/>
  <c r="S87" i="1"/>
  <c r="V6" i="1" l="1"/>
  <c r="T24" i="1"/>
  <c r="V21" i="1"/>
  <c r="T19" i="1"/>
  <c r="T4" i="1"/>
  <c r="T89" i="1"/>
  <c r="Q25" i="3"/>
  <c r="Q39" i="3"/>
  <c r="Q14" i="3"/>
  <c r="Q34" i="3"/>
  <c r="Q23" i="3"/>
  <c r="Q18" i="3"/>
  <c r="Q15" i="3"/>
  <c r="Q26" i="3"/>
  <c r="Q13" i="3"/>
  <c r="Q27" i="3"/>
  <c r="Q36" i="3"/>
  <c r="Q7" i="3"/>
  <c r="Q33" i="3"/>
  <c r="Q30" i="3"/>
  <c r="Q24" i="3"/>
  <c r="Q17" i="3"/>
  <c r="Q28" i="3"/>
  <c r="Q32" i="3"/>
  <c r="Q22" i="3"/>
  <c r="Q9" i="3"/>
  <c r="Q3" i="3"/>
  <c r="Q8" i="3"/>
  <c r="Q12" i="3"/>
  <c r="Q5" i="3"/>
  <c r="Q20" i="3"/>
  <c r="Q40" i="3"/>
  <c r="Q11" i="3"/>
  <c r="Q38" i="3"/>
  <c r="Q16" i="3"/>
  <c r="Q10" i="3"/>
  <c r="Q4" i="3"/>
  <c r="Q41" i="3"/>
  <c r="Q21" i="3"/>
  <c r="Q6" i="3"/>
  <c r="Q29" i="3"/>
  <c r="Q37" i="3"/>
  <c r="Q31" i="3"/>
  <c r="Q2" i="3"/>
  <c r="Q19" i="3"/>
  <c r="Q42" i="3"/>
  <c r="Q43" i="3"/>
  <c r="Q44" i="3"/>
  <c r="Q45" i="3"/>
  <c r="U41" i="2"/>
  <c r="S41" i="2"/>
  <c r="R41" i="2"/>
  <c r="U40" i="2"/>
  <c r="R40" i="2"/>
  <c r="U39" i="2"/>
  <c r="S39" i="2"/>
  <c r="R39" i="2"/>
  <c r="U38" i="2"/>
  <c r="R38" i="2"/>
  <c r="U37" i="2"/>
  <c r="S37" i="2"/>
  <c r="R37" i="2"/>
  <c r="U36" i="2"/>
  <c r="R36" i="2"/>
  <c r="U35" i="2"/>
  <c r="S35" i="2"/>
  <c r="R35" i="2"/>
  <c r="U34" i="2"/>
  <c r="R34" i="2"/>
  <c r="U15" i="2"/>
  <c r="R15" i="2"/>
  <c r="U14" i="2"/>
  <c r="R14" i="2"/>
  <c r="U17" i="2"/>
  <c r="R17" i="2"/>
  <c r="U16" i="2"/>
  <c r="R16" i="2"/>
  <c r="U9" i="2"/>
  <c r="R9" i="2"/>
  <c r="U8" i="2"/>
  <c r="R8" i="2"/>
  <c r="U11" i="2"/>
  <c r="R11" i="2"/>
  <c r="U10" i="2"/>
  <c r="R10" i="2"/>
  <c r="R56" i="1"/>
  <c r="Q56" i="1"/>
  <c r="P56" i="1"/>
  <c r="O56" i="1"/>
  <c r="N56" i="1"/>
  <c r="M56" i="1"/>
  <c r="L56" i="1"/>
  <c r="K56" i="1"/>
  <c r="J56" i="1"/>
  <c r="I56" i="1"/>
  <c r="H56" i="1"/>
  <c r="G56" i="1"/>
  <c r="V55" i="1"/>
  <c r="S55" i="1"/>
  <c r="V54" i="1"/>
  <c r="S54" i="1"/>
  <c r="V53" i="1"/>
  <c r="S53" i="1"/>
  <c r="V52" i="1"/>
  <c r="S52" i="1"/>
  <c r="R81" i="1"/>
  <c r="Q81" i="1"/>
  <c r="P81" i="1"/>
  <c r="O81" i="1"/>
  <c r="N81" i="1"/>
  <c r="M81" i="1"/>
  <c r="L81" i="1"/>
  <c r="K81" i="1"/>
  <c r="J81" i="1"/>
  <c r="I81" i="1"/>
  <c r="H81" i="1"/>
  <c r="G81" i="1"/>
  <c r="V80" i="1"/>
  <c r="S80" i="1"/>
  <c r="V79" i="1"/>
  <c r="S79" i="1"/>
  <c r="V78" i="1"/>
  <c r="S78" i="1"/>
  <c r="V77" i="1"/>
  <c r="S77" i="1"/>
  <c r="R76" i="1"/>
  <c r="Q76" i="1"/>
  <c r="P76" i="1"/>
  <c r="O76" i="1"/>
  <c r="N76" i="1"/>
  <c r="M76" i="1"/>
  <c r="L76" i="1"/>
  <c r="K76" i="1"/>
  <c r="J76" i="1"/>
  <c r="I76" i="1"/>
  <c r="H76" i="1"/>
  <c r="V75" i="1"/>
  <c r="S75" i="1"/>
  <c r="V74" i="1"/>
  <c r="S74" i="1"/>
  <c r="V73" i="1"/>
  <c r="S73" i="1"/>
  <c r="V72" i="1"/>
  <c r="S72" i="1"/>
  <c r="R86" i="1"/>
  <c r="Q86" i="1"/>
  <c r="P86" i="1"/>
  <c r="O86" i="1"/>
  <c r="N86" i="1"/>
  <c r="M86" i="1"/>
  <c r="L86" i="1"/>
  <c r="K86" i="1"/>
  <c r="J86" i="1"/>
  <c r="I86" i="1"/>
  <c r="H86" i="1"/>
  <c r="G86" i="1"/>
  <c r="V85" i="1"/>
  <c r="S85" i="1"/>
  <c r="V84" i="1"/>
  <c r="S84" i="1"/>
  <c r="V83" i="1"/>
  <c r="S83" i="1"/>
  <c r="V82" i="1"/>
  <c r="S82" i="1"/>
  <c r="V17" i="2" l="1"/>
  <c r="V35" i="2"/>
  <c r="S15" i="2"/>
  <c r="V39" i="2"/>
  <c r="V41" i="2"/>
  <c r="V9" i="2"/>
  <c r="S17" i="2"/>
  <c r="S9" i="2"/>
  <c r="S11" i="2"/>
  <c r="T54" i="1"/>
  <c r="T74" i="1"/>
  <c r="V56" i="1"/>
  <c r="T79" i="1"/>
  <c r="V15" i="2"/>
  <c r="V76" i="1"/>
  <c r="T84" i="1"/>
  <c r="V86" i="1"/>
  <c r="V81" i="1"/>
  <c r="V11" i="2"/>
  <c r="V37" i="2"/>
  <c r="Q35" i="3"/>
  <c r="U31" i="2" l="1"/>
  <c r="R31" i="2"/>
  <c r="U30" i="2"/>
  <c r="R30" i="2"/>
  <c r="U29" i="2"/>
  <c r="R29" i="2"/>
  <c r="U28" i="2"/>
  <c r="R28" i="2"/>
  <c r="U7" i="2"/>
  <c r="R7" i="2"/>
  <c r="U6" i="2"/>
  <c r="R6" i="2"/>
  <c r="U27" i="2"/>
  <c r="R27" i="2"/>
  <c r="U26" i="2"/>
  <c r="R26" i="2"/>
  <c r="U3" i="2"/>
  <c r="R3" i="2"/>
  <c r="U2" i="2"/>
  <c r="R2" i="2"/>
  <c r="S3" i="2" s="1"/>
  <c r="U25" i="2"/>
  <c r="R25" i="2"/>
  <c r="U24" i="2"/>
  <c r="R24" i="2"/>
  <c r="U5" i="2"/>
  <c r="R5" i="2"/>
  <c r="U4" i="2"/>
  <c r="R4" i="2"/>
  <c r="U23" i="2"/>
  <c r="R23" i="2"/>
  <c r="U22" i="2"/>
  <c r="R22" i="2"/>
  <c r="U33" i="2"/>
  <c r="R33" i="2"/>
  <c r="U32" i="2"/>
  <c r="R32" i="2"/>
  <c r="S33" i="2" s="1"/>
  <c r="U19" i="2"/>
  <c r="R19" i="2"/>
  <c r="U18" i="2"/>
  <c r="R18" i="2"/>
  <c r="U13" i="2"/>
  <c r="R13" i="2"/>
  <c r="U12" i="2"/>
  <c r="R12" i="2"/>
  <c r="U21" i="2"/>
  <c r="R21" i="2"/>
  <c r="U20" i="2"/>
  <c r="R20" i="2"/>
  <c r="R31" i="1"/>
  <c r="Q31" i="1"/>
  <c r="P31" i="1"/>
  <c r="O31" i="1"/>
  <c r="N31" i="1"/>
  <c r="M31" i="1"/>
  <c r="L31" i="1"/>
  <c r="K31" i="1"/>
  <c r="J31" i="1"/>
  <c r="I31" i="1"/>
  <c r="H31" i="1"/>
  <c r="G31" i="1"/>
  <c r="V30" i="1"/>
  <c r="S30" i="1"/>
  <c r="V29" i="1"/>
  <c r="S29" i="1"/>
  <c r="V28" i="1"/>
  <c r="S28" i="1"/>
  <c r="V27" i="1"/>
  <c r="S27" i="1"/>
  <c r="R16" i="1"/>
  <c r="Q16" i="1"/>
  <c r="P16" i="1"/>
  <c r="O16" i="1"/>
  <c r="N16" i="1"/>
  <c r="M16" i="1"/>
  <c r="L16" i="1"/>
  <c r="K16" i="1"/>
  <c r="J16" i="1"/>
  <c r="I16" i="1"/>
  <c r="H16" i="1"/>
  <c r="G16" i="1"/>
  <c r="V15" i="1"/>
  <c r="S15" i="1"/>
  <c r="V14" i="1"/>
  <c r="S14" i="1"/>
  <c r="V13" i="1"/>
  <c r="S13" i="1"/>
  <c r="V12" i="1"/>
  <c r="S12" i="1"/>
  <c r="R66" i="1"/>
  <c r="Q66" i="1"/>
  <c r="P66" i="1"/>
  <c r="O66" i="1"/>
  <c r="N66" i="1"/>
  <c r="M66" i="1"/>
  <c r="L66" i="1"/>
  <c r="K66" i="1"/>
  <c r="J66" i="1"/>
  <c r="I66" i="1"/>
  <c r="H66" i="1"/>
  <c r="G66" i="1"/>
  <c r="V65" i="1"/>
  <c r="S65" i="1"/>
  <c r="V64" i="1"/>
  <c r="S64" i="1"/>
  <c r="V63" i="1"/>
  <c r="S63" i="1"/>
  <c r="V62" i="1"/>
  <c r="S62" i="1"/>
  <c r="R96" i="1"/>
  <c r="Q96" i="1"/>
  <c r="P96" i="1"/>
  <c r="O96" i="1"/>
  <c r="N96" i="1"/>
  <c r="M96" i="1"/>
  <c r="L96" i="1"/>
  <c r="K96" i="1"/>
  <c r="J96" i="1"/>
  <c r="I96" i="1"/>
  <c r="H96" i="1"/>
  <c r="G96" i="1"/>
  <c r="V95" i="1"/>
  <c r="S95" i="1"/>
  <c r="V94" i="1"/>
  <c r="S94" i="1"/>
  <c r="V93" i="1"/>
  <c r="S93" i="1"/>
  <c r="V92" i="1"/>
  <c r="S92" i="1"/>
  <c r="R11" i="1"/>
  <c r="Q11" i="1"/>
  <c r="P11" i="1"/>
  <c r="O11" i="1"/>
  <c r="N11" i="1"/>
  <c r="M11" i="1"/>
  <c r="L11" i="1"/>
  <c r="K11" i="1"/>
  <c r="J11" i="1"/>
  <c r="I11" i="1"/>
  <c r="H11" i="1"/>
  <c r="G11" i="1"/>
  <c r="V10" i="1"/>
  <c r="S10" i="1"/>
  <c r="V9" i="1"/>
  <c r="S9" i="1"/>
  <c r="V8" i="1"/>
  <c r="S8" i="1"/>
  <c r="V7" i="1"/>
  <c r="S7" i="1"/>
  <c r="R41" i="1"/>
  <c r="Q41" i="1"/>
  <c r="P41" i="1"/>
  <c r="O41" i="1"/>
  <c r="N41" i="1"/>
  <c r="M41" i="1"/>
  <c r="L41" i="1"/>
  <c r="K41" i="1"/>
  <c r="J41" i="1"/>
  <c r="I41" i="1"/>
  <c r="H41" i="1"/>
  <c r="G41" i="1"/>
  <c r="V40" i="1"/>
  <c r="S40" i="1"/>
  <c r="V39" i="1"/>
  <c r="S39" i="1"/>
  <c r="V38" i="1"/>
  <c r="S38" i="1"/>
  <c r="V37" i="1"/>
  <c r="S37" i="1"/>
  <c r="R61" i="1"/>
  <c r="Q61" i="1"/>
  <c r="P61" i="1"/>
  <c r="O61" i="1"/>
  <c r="N61" i="1"/>
  <c r="M61" i="1"/>
  <c r="L61" i="1"/>
  <c r="K61" i="1"/>
  <c r="J61" i="1"/>
  <c r="I61" i="1"/>
  <c r="H61" i="1"/>
  <c r="G61" i="1"/>
  <c r="V60" i="1"/>
  <c r="S60" i="1"/>
  <c r="V59" i="1"/>
  <c r="S59" i="1"/>
  <c r="V58" i="1"/>
  <c r="S58" i="1"/>
  <c r="V57" i="1"/>
  <c r="S57" i="1"/>
  <c r="R46" i="1"/>
  <c r="Q46" i="1"/>
  <c r="P46" i="1"/>
  <c r="O46" i="1"/>
  <c r="N46" i="1"/>
  <c r="M46" i="1"/>
  <c r="L46" i="1"/>
  <c r="K46" i="1"/>
  <c r="J46" i="1"/>
  <c r="I46" i="1"/>
  <c r="H46" i="1"/>
  <c r="G46" i="1"/>
  <c r="V45" i="1"/>
  <c r="S45" i="1"/>
  <c r="V44" i="1"/>
  <c r="S44" i="1"/>
  <c r="V43" i="1"/>
  <c r="S43" i="1"/>
  <c r="V42" i="1"/>
  <c r="S42" i="1"/>
  <c r="R51" i="1"/>
  <c r="Q51" i="1"/>
  <c r="P51" i="1"/>
  <c r="O51" i="1"/>
  <c r="N51" i="1"/>
  <c r="M51" i="1"/>
  <c r="L51" i="1"/>
  <c r="K51" i="1"/>
  <c r="J51" i="1"/>
  <c r="I51" i="1"/>
  <c r="H51" i="1"/>
  <c r="G51" i="1"/>
  <c r="V50" i="1"/>
  <c r="S50" i="1"/>
  <c r="V49" i="1"/>
  <c r="S49" i="1"/>
  <c r="V48" i="1"/>
  <c r="S48" i="1"/>
  <c r="V47" i="1"/>
  <c r="S47" i="1"/>
  <c r="R71" i="1"/>
  <c r="Q71" i="1"/>
  <c r="P71" i="1"/>
  <c r="O71" i="1"/>
  <c r="N71" i="1"/>
  <c r="M71" i="1"/>
  <c r="L71" i="1"/>
  <c r="K71" i="1"/>
  <c r="J71" i="1"/>
  <c r="I71" i="1"/>
  <c r="H71" i="1"/>
  <c r="G71" i="1"/>
  <c r="V70" i="1"/>
  <c r="S70" i="1"/>
  <c r="V69" i="1"/>
  <c r="S69" i="1"/>
  <c r="V68" i="1"/>
  <c r="S68" i="1"/>
  <c r="V67" i="1"/>
  <c r="S67" i="1"/>
  <c r="R36" i="1"/>
  <c r="Q36" i="1"/>
  <c r="P36" i="1"/>
  <c r="O36" i="1"/>
  <c r="N36" i="1"/>
  <c r="M36" i="1"/>
  <c r="L36" i="1"/>
  <c r="K36" i="1"/>
  <c r="J36" i="1"/>
  <c r="I36" i="1"/>
  <c r="H36" i="1"/>
  <c r="G36" i="1"/>
  <c r="V35" i="1"/>
  <c r="S35" i="1"/>
  <c r="V34" i="1"/>
  <c r="S34" i="1"/>
  <c r="V33" i="1"/>
  <c r="S33" i="1"/>
  <c r="V32" i="1"/>
  <c r="S32" i="1"/>
  <c r="S19" i="2" l="1"/>
  <c r="S5" i="2"/>
  <c r="S25" i="2"/>
  <c r="S23" i="2"/>
  <c r="S13" i="2"/>
  <c r="S21" i="2"/>
  <c r="S27" i="2"/>
  <c r="S7" i="2"/>
  <c r="V7" i="2"/>
  <c r="V29" i="2"/>
  <c r="V21" i="2"/>
  <c r="V13" i="2"/>
  <c r="V19" i="2"/>
  <c r="V33" i="2"/>
  <c r="V23" i="2"/>
  <c r="V5" i="2"/>
  <c r="V25" i="2"/>
  <c r="V3" i="2"/>
  <c r="V31" i="2"/>
  <c r="V36" i="1"/>
  <c r="V71" i="1"/>
  <c r="T34" i="1"/>
  <c r="T69" i="1"/>
  <c r="T49" i="1"/>
  <c r="T44" i="1"/>
  <c r="T94" i="1"/>
  <c r="T14" i="1"/>
  <c r="T29" i="1"/>
  <c r="T59" i="1"/>
  <c r="T39" i="1"/>
  <c r="T9" i="1"/>
  <c r="T64" i="1"/>
  <c r="V51" i="1"/>
  <c r="V46" i="1"/>
  <c r="V61" i="1"/>
  <c r="V41" i="1"/>
  <c r="V11" i="1"/>
  <c r="V96" i="1"/>
  <c r="V66" i="1"/>
  <c r="V16" i="1"/>
  <c r="V31" i="1"/>
  <c r="S31" i="2"/>
  <c r="S29" i="2"/>
  <c r="V27" i="2"/>
  <c r="S45" i="3" l="1"/>
  <c r="S44" i="3"/>
  <c r="S43" i="3"/>
  <c r="S42" i="3"/>
  <c r="S19" i="3" l="1"/>
  <c r="S2" i="3"/>
  <c r="S31" i="3"/>
  <c r="S37" i="3"/>
  <c r="S29" i="3"/>
  <c r="S6" i="3"/>
  <c r="S21" i="3"/>
  <c r="S41" i="3"/>
  <c r="O27" i="62" l="1"/>
  <c r="O20" i="62"/>
  <c r="O16" i="62"/>
  <c r="O17" i="62"/>
  <c r="O21" i="62"/>
  <c r="O25" i="62"/>
  <c r="O30" i="62"/>
  <c r="O31" i="62"/>
  <c r="O32" i="62"/>
  <c r="O33" i="62"/>
  <c r="O34" i="62"/>
  <c r="O35" i="62"/>
  <c r="O36" i="62"/>
  <c r="O37" i="62"/>
  <c r="O38" i="62"/>
  <c r="O39" i="62"/>
  <c r="O40" i="62"/>
  <c r="O41" i="62"/>
  <c r="O42" i="62"/>
  <c r="O43" i="62"/>
  <c r="O44" i="62"/>
  <c r="O45" i="62"/>
  <c r="Q45" i="62"/>
  <c r="Q44" i="62"/>
  <c r="Q43" i="62"/>
  <c r="Q42" i="62"/>
  <c r="Q41" i="62"/>
  <c r="Q40" i="62"/>
  <c r="Q39" i="62"/>
  <c r="Q38" i="62"/>
  <c r="Q37" i="62"/>
  <c r="Q36" i="62"/>
  <c r="Q35" i="62"/>
  <c r="Q34" i="62"/>
  <c r="Q33" i="62"/>
  <c r="Q32" i="62"/>
  <c r="Q31" i="62"/>
  <c r="Q30" i="62"/>
  <c r="Q29" i="62"/>
  <c r="Q28" i="62"/>
  <c r="Q27" i="62"/>
  <c r="Q26" i="62"/>
  <c r="Q25" i="62"/>
  <c r="Q24" i="62"/>
  <c r="Q23" i="62"/>
  <c r="O22" i="62"/>
  <c r="Q22" i="62"/>
  <c r="O23" i="62"/>
  <c r="Q21" i="62"/>
  <c r="O9" i="62"/>
  <c r="Q20" i="62"/>
  <c r="Q19" i="62"/>
  <c r="O19" i="62"/>
  <c r="Q18" i="62"/>
  <c r="O28" i="62"/>
  <c r="Q17" i="62"/>
  <c r="O11" i="62"/>
  <c r="Q16" i="62"/>
  <c r="Q15" i="62"/>
  <c r="O10" i="62"/>
  <c r="Q14" i="62"/>
  <c r="O14" i="62"/>
  <c r="Q13" i="62"/>
  <c r="O12" i="62"/>
  <c r="Q12" i="62"/>
  <c r="O29" i="62"/>
  <c r="Q11" i="62"/>
  <c r="O8" i="62"/>
  <c r="Q10" i="62"/>
  <c r="O26" i="62"/>
  <c r="Q9" i="62"/>
  <c r="O15" i="62"/>
  <c r="Q8" i="62"/>
  <c r="O18" i="62"/>
  <c r="Q7" i="62"/>
  <c r="O24" i="62"/>
  <c r="Q6" i="62"/>
  <c r="O13" i="62"/>
  <c r="S26" i="3"/>
  <c r="S12" i="3"/>
  <c r="S14" i="3"/>
  <c r="S27" i="3"/>
  <c r="S25" i="3"/>
  <c r="S8" i="3"/>
  <c r="S17" i="3"/>
  <c r="S13" i="3"/>
  <c r="S11" i="3"/>
  <c r="S7" i="3"/>
  <c r="S15" i="3"/>
  <c r="S9" i="3"/>
  <c r="S4" i="3"/>
  <c r="S30" i="3"/>
  <c r="S18" i="3"/>
  <c r="S39" i="3"/>
  <c r="S23" i="3"/>
  <c r="S33" i="3"/>
  <c r="S35" i="3"/>
  <c r="S5" i="3"/>
  <c r="S16" i="3"/>
  <c r="S36" i="3"/>
  <c r="S22" i="3"/>
  <c r="S3" i="3"/>
  <c r="S20" i="3"/>
  <c r="S32" i="3"/>
  <c r="S40" i="3"/>
  <c r="S28" i="3"/>
  <c r="S38" i="3"/>
  <c r="S34" i="3"/>
  <c r="S10" i="3"/>
  <c r="S24" i="3"/>
</calcChain>
</file>

<file path=xl/sharedStrings.xml><?xml version="1.0" encoding="utf-8"?>
<sst xmlns="http://schemas.openxmlformats.org/spreadsheetml/2006/main" count="1012" uniqueCount="166">
  <si>
    <t>Anello</t>
  </si>
  <si>
    <t>Disp.</t>
  </si>
  <si>
    <t>Klok</t>
  </si>
  <si>
    <t>Bol</t>
  </si>
  <si>
    <t>Rol</t>
  </si>
  <si>
    <t>Stalt</t>
  </si>
  <si>
    <t>Fluit</t>
  </si>
  <si>
    <t>Bell</t>
  </si>
  <si>
    <t>Belr</t>
  </si>
  <si>
    <t>Negat.</t>
  </si>
  <si>
    <t>Class.</t>
  </si>
  <si>
    <t>A</t>
  </si>
  <si>
    <t>B</t>
  </si>
  <si>
    <t>C</t>
  </si>
  <si>
    <t>D</t>
  </si>
  <si>
    <t>Pt.sing</t>
  </si>
  <si>
    <t>Pt.tot</t>
  </si>
  <si>
    <t>Impr</t>
  </si>
  <si>
    <t>Armonia</t>
  </si>
  <si>
    <t>Fluit.r</t>
  </si>
  <si>
    <t>Nr.</t>
  </si>
  <si>
    <t>Ch-Kr</t>
  </si>
  <si>
    <t>Tjok.Tr</t>
  </si>
  <si>
    <t>Ch-kr</t>
  </si>
  <si>
    <t>Stalt.</t>
  </si>
  <si>
    <t>Fluit.</t>
  </si>
  <si>
    <t>Bell.</t>
  </si>
  <si>
    <t>Belr.</t>
  </si>
  <si>
    <t>E</t>
  </si>
  <si>
    <t>F</t>
  </si>
  <si>
    <t>Tjok-Tr</t>
  </si>
  <si>
    <t>PT. S.</t>
  </si>
  <si>
    <t>RNA</t>
  </si>
  <si>
    <t>Allevatore :COPPIE</t>
  </si>
  <si>
    <t>Allevatore: STAMM</t>
  </si>
  <si>
    <t>Allevatore:SINGOLI</t>
  </si>
  <si>
    <t>Totale</t>
  </si>
  <si>
    <t>Out</t>
  </si>
  <si>
    <t>SUONI D'ACQUA</t>
  </si>
  <si>
    <t>tot</t>
  </si>
  <si>
    <t>Cat.</t>
  </si>
  <si>
    <t>PT. tot.</t>
  </si>
  <si>
    <t>STAMM</t>
  </si>
  <si>
    <t>Allevatore</t>
  </si>
  <si>
    <t>Punti</t>
  </si>
  <si>
    <t>1°</t>
  </si>
  <si>
    <t>COPPIE</t>
  </si>
  <si>
    <t>2°</t>
  </si>
  <si>
    <t>SINGOLI</t>
  </si>
  <si>
    <t>3°</t>
  </si>
  <si>
    <t>Soggetti in concorso</t>
  </si>
  <si>
    <t>Stamm</t>
  </si>
  <si>
    <t>Coppie</t>
  </si>
  <si>
    <t>Singoli</t>
  </si>
  <si>
    <t>Totale Soggetti</t>
  </si>
  <si>
    <t>SOCIO CLUB</t>
  </si>
  <si>
    <t>SI</t>
  </si>
  <si>
    <t>P.TI</t>
  </si>
  <si>
    <t>CAMPIONE RAZZA</t>
  </si>
  <si>
    <t xml:space="preserve">PREMIAZIONI SPECIALI </t>
  </si>
  <si>
    <t>PREMIAZIONE SPECIALE SOCI CLUB</t>
  </si>
  <si>
    <t>PREMIAZIONE SPECIALE GENERALE</t>
  </si>
  <si>
    <t>MIGLIORI SUONI D'ACQUA SU 8 SOGGETTI SOCIO</t>
  </si>
  <si>
    <t>STAMM PER CAMPIONATO SOCI</t>
  </si>
  <si>
    <t>COPPIE PER CAMPIONATO SOCI</t>
  </si>
  <si>
    <t>SINGOLI PERCAMPIONATO SOCI</t>
  </si>
  <si>
    <t>GIUDICE</t>
  </si>
  <si>
    <t>STAMM -COPPIE - SINGOLI</t>
  </si>
  <si>
    <t>Nr Gabbia</t>
  </si>
  <si>
    <t>rna</t>
  </si>
  <si>
    <t>\</t>
  </si>
  <si>
    <t>1° MIGLIORI 10 SOGGETTI</t>
  </si>
  <si>
    <t>MIGLIORE KLOKKENDE</t>
  </si>
  <si>
    <t>MIGLIORE BOLLENDE</t>
  </si>
  <si>
    <t>MIGLIORE STAALTONEN</t>
  </si>
  <si>
    <t>1° MIGLIORI 8 SOGGETTI</t>
  </si>
  <si>
    <t>1° MIGLIORI 6 SOGGETTI</t>
  </si>
  <si>
    <t>MIGLIORI SUONI D'ACQUA STAMM</t>
  </si>
  <si>
    <t xml:space="preserve">Associazione Ornicoltori Monzesi       </t>
  </si>
  <si>
    <t>BELLUSCO MB 09-14nov21</t>
  </si>
  <si>
    <t>MARINI Umberto</t>
  </si>
  <si>
    <t>517C</t>
  </si>
  <si>
    <t>GEROSA Luigi</t>
  </si>
  <si>
    <t>633P</t>
  </si>
  <si>
    <t>DI MAIO Diego</t>
  </si>
  <si>
    <t>260P</t>
  </si>
  <si>
    <t>NAPOLITANO Pietro</t>
  </si>
  <si>
    <t>VS39</t>
  </si>
  <si>
    <t>CAPPELLETTI Corrado</t>
  </si>
  <si>
    <t>933L</t>
  </si>
  <si>
    <t>13</t>
  </si>
  <si>
    <t>90</t>
  </si>
  <si>
    <t>82</t>
  </si>
  <si>
    <t>14</t>
  </si>
  <si>
    <t>BONFANTI Alessandro</t>
  </si>
  <si>
    <t>648E</t>
  </si>
  <si>
    <t>633L</t>
  </si>
  <si>
    <t>GODENZI Franco</t>
  </si>
  <si>
    <t>H298</t>
  </si>
  <si>
    <t>BONETTI Gianni</t>
  </si>
  <si>
    <t>147N</t>
  </si>
  <si>
    <t>57</t>
  </si>
  <si>
    <t>18</t>
  </si>
  <si>
    <t>51</t>
  </si>
  <si>
    <t>8</t>
  </si>
  <si>
    <t xml:space="preserve">Lavizaro Giporgio </t>
  </si>
  <si>
    <t>678Z</t>
  </si>
  <si>
    <t>25</t>
  </si>
  <si>
    <t>6</t>
  </si>
  <si>
    <t>20</t>
  </si>
  <si>
    <t>34</t>
  </si>
  <si>
    <t>10</t>
  </si>
  <si>
    <t>Di Maio Diego</t>
  </si>
  <si>
    <t>26OP</t>
  </si>
  <si>
    <t>4</t>
  </si>
  <si>
    <t>16</t>
  </si>
  <si>
    <t>Napolitano Pietro</t>
  </si>
  <si>
    <t>38</t>
  </si>
  <si>
    <t>39</t>
  </si>
  <si>
    <t>49</t>
  </si>
  <si>
    <t>70</t>
  </si>
  <si>
    <t>80</t>
  </si>
  <si>
    <t>100</t>
  </si>
  <si>
    <t>56</t>
  </si>
  <si>
    <t>96</t>
  </si>
  <si>
    <t>172</t>
  </si>
  <si>
    <t>176</t>
  </si>
  <si>
    <t>184</t>
  </si>
  <si>
    <t>181</t>
  </si>
  <si>
    <t>58</t>
  </si>
  <si>
    <t>43</t>
  </si>
  <si>
    <t>81</t>
  </si>
  <si>
    <t>42</t>
  </si>
  <si>
    <t>11</t>
  </si>
  <si>
    <t>PICCOLI Gregorio</t>
  </si>
  <si>
    <t>41</t>
  </si>
  <si>
    <t>28</t>
  </si>
  <si>
    <t>19</t>
  </si>
  <si>
    <t>55</t>
  </si>
  <si>
    <t>NOTO Paolino</t>
  </si>
  <si>
    <t>57BT</t>
  </si>
  <si>
    <t>2</t>
  </si>
  <si>
    <t>3</t>
  </si>
  <si>
    <t>5*</t>
  </si>
  <si>
    <t>6*</t>
  </si>
  <si>
    <t>3*</t>
  </si>
  <si>
    <t>4*</t>
  </si>
  <si>
    <t>Lorenzo ALCAMO</t>
  </si>
  <si>
    <t>Coppia</t>
  </si>
  <si>
    <t>Singolo</t>
  </si>
  <si>
    <t>MIGLIORI SUONI D'ACQUA 8 SOGGETTI SOCIO</t>
  </si>
  <si>
    <t>BONETTI GIANNI</t>
  </si>
  <si>
    <t>57TB</t>
  </si>
  <si>
    <t>CAPPELLETTI CORRADO</t>
  </si>
  <si>
    <t>DI MAIO DIEGO</t>
  </si>
  <si>
    <t>GEROSA LUIGI</t>
  </si>
  <si>
    <t>GODENZI FRANCO</t>
  </si>
  <si>
    <t>LAVIZARO GIORGIO</t>
  </si>
  <si>
    <t>MARINI UMBERTO</t>
  </si>
  <si>
    <t>NOTO PAOLINO</t>
  </si>
  <si>
    <t>NAPOLITANO PIETRO</t>
  </si>
  <si>
    <t>BONFANTI ALESSANDRO</t>
  </si>
  <si>
    <t>BONFANTI Alessandro - NAPOLITANO Pietro</t>
  </si>
  <si>
    <t>BONFANTI Alessandro - GEROSA Luigi</t>
  </si>
  <si>
    <t>3SHH</t>
  </si>
  <si>
    <t>DI MAIO Diego - MARINI Umberto - PICCOLI Gregorio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</si>
</sst>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"/>
  </numFmts>
  <fonts count="44" x14ac:knownFonts="1">
    <font>
      <sz val="10"/>
      <name val="Arial"/>
    </font>
    <font>
      <sz val="10"/>
      <name val="Agency FB"/>
      <family val="2"/>
    </font>
    <font>
      <sz val="9"/>
      <name val="Agency FB"/>
      <family val="2"/>
    </font>
    <font>
      <sz val="10"/>
      <color indexed="10"/>
      <name val="Agency FB"/>
      <family val="2"/>
    </font>
    <font>
      <b/>
      <sz val="10"/>
      <name val="Agency FB"/>
      <family val="2"/>
    </font>
    <font>
      <b/>
      <sz val="10"/>
      <color indexed="10"/>
      <name val="Agency FB"/>
      <family val="2"/>
    </font>
    <font>
      <b/>
      <sz val="9"/>
      <color indexed="12"/>
      <name val="Agency FB"/>
      <family val="2"/>
    </font>
    <font>
      <sz val="10"/>
      <name val="Arial"/>
      <family val="2"/>
    </font>
    <font>
      <sz val="9"/>
      <name val="Agency FB"/>
      <family val="2"/>
    </font>
    <font>
      <sz val="12"/>
      <name val="Agency FB"/>
      <family val="2"/>
    </font>
    <font>
      <b/>
      <sz val="10"/>
      <name val="Arial"/>
      <family val="2"/>
    </font>
    <font>
      <sz val="14"/>
      <name val="Arial"/>
      <family val="2"/>
    </font>
    <font>
      <b/>
      <sz val="9"/>
      <name val="Agency FB"/>
      <family val="2"/>
    </font>
    <font>
      <b/>
      <sz val="10"/>
      <color indexed="10"/>
      <name val="Agency FB"/>
      <family val="2"/>
    </font>
    <font>
      <b/>
      <i/>
      <sz val="9"/>
      <name val="Agency FB"/>
      <family val="2"/>
    </font>
    <font>
      <b/>
      <i/>
      <sz val="9"/>
      <name val="Arial"/>
      <family val="2"/>
    </font>
    <font>
      <b/>
      <sz val="8"/>
      <name val="Agency FB"/>
      <family val="2"/>
    </font>
    <font>
      <sz val="11"/>
      <name val="Agency FB"/>
      <family val="2"/>
    </font>
    <font>
      <b/>
      <sz val="11"/>
      <name val="Agency FB"/>
      <family val="2"/>
    </font>
    <font>
      <b/>
      <i/>
      <sz val="12"/>
      <name val="Agency FB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b/>
      <sz val="18"/>
      <name val="Arial"/>
      <family val="2"/>
    </font>
    <font>
      <b/>
      <i/>
      <u/>
      <sz val="24"/>
      <name val="Arial"/>
      <family val="2"/>
    </font>
    <font>
      <b/>
      <i/>
      <sz val="10"/>
      <name val="Arial"/>
      <family val="2"/>
    </font>
    <font>
      <b/>
      <sz val="9"/>
      <name val="Cambria"/>
      <family val="1"/>
    </font>
    <font>
      <b/>
      <sz val="10"/>
      <color rgb="FFFF0000"/>
      <name val="Agency FB"/>
      <family val="2"/>
    </font>
    <font>
      <b/>
      <sz val="11"/>
      <color rgb="FFFF0000"/>
      <name val="Agency FB"/>
      <family val="2"/>
    </font>
    <font>
      <b/>
      <sz val="10"/>
      <color theme="1"/>
      <name val="Agency FB"/>
      <family val="2"/>
    </font>
    <font>
      <sz val="10"/>
      <color rgb="FFFF0000"/>
      <name val="Agency FB"/>
      <family val="2"/>
    </font>
    <font>
      <sz val="11"/>
      <color theme="1"/>
      <name val="Agency FB"/>
      <family val="2"/>
    </font>
    <font>
      <b/>
      <sz val="14"/>
      <color rgb="FFFF0000"/>
      <name val="Agency FB"/>
      <family val="2"/>
    </font>
    <font>
      <b/>
      <sz val="14"/>
      <color rgb="FFFF0000"/>
      <name val="Arial"/>
      <family val="2"/>
    </font>
    <font>
      <sz val="9"/>
      <name val="Arial"/>
      <family val="2"/>
    </font>
    <font>
      <b/>
      <sz val="8"/>
      <color rgb="FFFF0000"/>
      <name val="Agency FB"/>
      <family val="2"/>
    </font>
    <font>
      <sz val="14"/>
      <name val="Agency FB"/>
      <family val="2"/>
    </font>
    <font>
      <u/>
      <sz val="10"/>
      <color theme="10"/>
      <name val="Arial"/>
      <family val="2"/>
    </font>
    <font>
      <i/>
      <u/>
      <sz val="36"/>
      <color theme="10"/>
      <name val="Arial"/>
      <family val="2"/>
    </font>
    <font>
      <sz val="36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5CEBFA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29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/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8" fillId="0" borderId="0" xfId="0" applyFont="1"/>
    <xf numFmtId="0" fontId="10" fillId="3" borderId="0" xfId="0" applyFont="1" applyFill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/>
    <xf numFmtId="0" fontId="12" fillId="0" borderId="0" xfId="0" applyFont="1"/>
    <xf numFmtId="0" fontId="13" fillId="0" borderId="0" xfId="0" applyFont="1" applyAlignment="1">
      <alignment horizontal="center"/>
    </xf>
    <xf numFmtId="49" fontId="2" fillId="7" borderId="5" xfId="0" applyNumberFormat="1" applyFont="1" applyFill="1" applyBorder="1" applyAlignment="1">
      <alignment horizontal="center" vertical="center"/>
    </xf>
    <xf numFmtId="49" fontId="2" fillId="7" borderId="0" xfId="0" applyNumberFormat="1" applyFont="1" applyFill="1" applyBorder="1" applyAlignment="1">
      <alignment horizontal="center" vertical="center"/>
    </xf>
    <xf numFmtId="49" fontId="2" fillId="7" borderId="4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5" fillId="0" borderId="9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5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 vertical="center"/>
    </xf>
    <xf numFmtId="164" fontId="32" fillId="0" borderId="13" xfId="0" applyNumberFormat="1" applyFont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/>
    <xf numFmtId="164" fontId="12" fillId="0" borderId="0" xfId="0" applyNumberFormat="1" applyFont="1" applyBorder="1" applyAlignment="1">
      <alignment horizontal="center" vertical="center"/>
    </xf>
    <xf numFmtId="0" fontId="18" fillId="8" borderId="3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6" fillId="6" borderId="2" xfId="0" applyFont="1" applyFill="1" applyBorder="1" applyAlignment="1"/>
    <xf numFmtId="0" fontId="12" fillId="6" borderId="8" xfId="0" applyFont="1" applyFill="1" applyBorder="1" applyAlignment="1">
      <alignment horizontal="center" vertic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7" fillId="0" borderId="1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11" fillId="9" borderId="16" xfId="0" applyFont="1" applyFill="1" applyBorder="1" applyAlignment="1">
      <alignment horizontal="center"/>
    </xf>
    <xf numFmtId="0" fontId="23" fillId="9" borderId="17" xfId="0" applyFont="1" applyFill="1" applyBorder="1" applyAlignment="1">
      <alignment horizontal="center"/>
    </xf>
    <xf numFmtId="0" fontId="23" fillId="9" borderId="18" xfId="0" applyFont="1" applyFill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3" fillId="9" borderId="16" xfId="0" applyFont="1" applyFill="1" applyBorder="1" applyAlignment="1">
      <alignment horizontal="center"/>
    </xf>
    <xf numFmtId="0" fontId="0" fillId="8" borderId="0" xfId="0" applyFill="1"/>
    <xf numFmtId="0" fontId="28" fillId="8" borderId="0" xfId="0" applyFont="1" applyFill="1" applyAlignment="1"/>
    <xf numFmtId="0" fontId="0" fillId="8" borderId="0" xfId="0" applyFill="1" applyAlignment="1"/>
    <xf numFmtId="0" fontId="22" fillId="8" borderId="0" xfId="0" applyFont="1" applyFill="1" applyAlignment="1">
      <alignment horizontal="center" vertical="center"/>
    </xf>
    <xf numFmtId="0" fontId="27" fillId="8" borderId="0" xfId="0" applyFont="1" applyFill="1" applyAlignment="1">
      <alignment horizontal="center" vertical="center"/>
    </xf>
    <xf numFmtId="0" fontId="22" fillId="8" borderId="0" xfId="0" applyFont="1" applyFill="1"/>
    <xf numFmtId="0" fontId="27" fillId="8" borderId="0" xfId="0" applyFont="1" applyFill="1" applyAlignment="1">
      <alignment horizontal="center"/>
    </xf>
    <xf numFmtId="0" fontId="22" fillId="8" borderId="0" xfId="0" applyFont="1" applyFill="1" applyAlignment="1">
      <alignment horizontal="center"/>
    </xf>
    <xf numFmtId="0" fontId="20" fillId="8" borderId="0" xfId="0" applyFont="1" applyFill="1" applyBorder="1" applyAlignment="1"/>
    <xf numFmtId="0" fontId="22" fillId="8" borderId="0" xfId="0" applyFont="1" applyFill="1" applyBorder="1" applyAlignment="1">
      <alignment horizontal="center"/>
    </xf>
    <xf numFmtId="0" fontId="29" fillId="8" borderId="0" xfId="0" applyFont="1" applyFill="1" applyBorder="1" applyAlignment="1"/>
    <xf numFmtId="0" fontId="20" fillId="8" borderId="0" xfId="0" applyFont="1" applyFill="1"/>
    <xf numFmtId="0" fontId="4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1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23" fillId="0" borderId="4" xfId="0" applyFont="1" applyBorder="1" applyAlignment="1">
      <alignment horizontal="left"/>
    </xf>
    <xf numFmtId="0" fontId="23" fillId="0" borderId="28" xfId="0" applyFont="1" applyBorder="1" applyAlignment="1">
      <alignment horizontal="center"/>
    </xf>
    <xf numFmtId="0" fontId="23" fillId="0" borderId="6" xfId="0" applyFont="1" applyBorder="1" applyAlignment="1">
      <alignment horizontal="left"/>
    </xf>
    <xf numFmtId="0" fontId="23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11" borderId="0" xfId="0" applyFont="1" applyFill="1" applyBorder="1" applyAlignment="1"/>
    <xf numFmtId="0" fontId="28" fillId="11" borderId="0" xfId="0" applyFont="1" applyFill="1" applyAlignment="1"/>
    <xf numFmtId="0" fontId="0" fillId="11" borderId="0" xfId="0" applyFill="1" applyAlignment="1"/>
    <xf numFmtId="0" fontId="27" fillId="8" borderId="0" xfId="0" applyFont="1" applyFill="1" applyAlignment="1">
      <alignment horizontal="left"/>
    </xf>
    <xf numFmtId="0" fontId="23" fillId="0" borderId="29" xfId="0" applyFont="1" applyBorder="1" applyAlignment="1">
      <alignment horizontal="center"/>
    </xf>
    <xf numFmtId="0" fontId="20" fillId="9" borderId="26" xfId="0" applyFont="1" applyFill="1" applyBorder="1" applyAlignment="1">
      <alignment horizontal="center"/>
    </xf>
    <xf numFmtId="0" fontId="20" fillId="12" borderId="26" xfId="0" applyFont="1" applyFill="1" applyBorder="1" applyAlignment="1">
      <alignment horizontal="center"/>
    </xf>
    <xf numFmtId="0" fontId="27" fillId="9" borderId="26" xfId="0" applyFont="1" applyFill="1" applyBorder="1" applyAlignment="1">
      <alignment horizontal="left"/>
    </xf>
    <xf numFmtId="0" fontId="27" fillId="12" borderId="26" xfId="0" applyFont="1" applyFill="1" applyBorder="1" applyAlignment="1"/>
    <xf numFmtId="0" fontId="0" fillId="0" borderId="0" xfId="0" applyFill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left"/>
    </xf>
    <xf numFmtId="0" fontId="23" fillId="0" borderId="24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3" fillId="0" borderId="5" xfId="0" applyFont="1" applyBorder="1" applyAlignment="1">
      <alignment horizontal="left"/>
    </xf>
    <xf numFmtId="0" fontId="23" fillId="0" borderId="36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11" fillId="0" borderId="31" xfId="0" applyFont="1" applyBorder="1" applyAlignment="1">
      <alignment horizontal="left"/>
    </xf>
    <xf numFmtId="0" fontId="11" fillId="0" borderId="3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2" fillId="0" borderId="7" xfId="0" applyFont="1" applyFill="1" applyBorder="1"/>
    <xf numFmtId="0" fontId="10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/>
    </xf>
    <xf numFmtId="0" fontId="39" fillId="6" borderId="12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49" fontId="10" fillId="4" borderId="13" xfId="0" applyNumberFormat="1" applyFont="1" applyFill="1" applyBorder="1" applyAlignment="1">
      <alignment horizontal="center" vertical="center"/>
    </xf>
    <xf numFmtId="0" fontId="1" fillId="15" borderId="13" xfId="0" applyFont="1" applyFill="1" applyBorder="1" applyAlignment="1">
      <alignment horizontal="center" vertical="center"/>
    </xf>
    <xf numFmtId="0" fontId="7" fillId="15" borderId="13" xfId="0" applyFont="1" applyFill="1" applyBorder="1" applyAlignment="1">
      <alignment horizontal="center" vertical="center"/>
    </xf>
    <xf numFmtId="0" fontId="1" fillId="15" borderId="13" xfId="0" applyFont="1" applyFill="1" applyBorder="1" applyAlignment="1" applyProtection="1">
      <alignment horizontal="center" vertical="center"/>
      <protection locked="0"/>
    </xf>
    <xf numFmtId="49" fontId="7" fillId="4" borderId="13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8" borderId="0" xfId="0" applyFont="1" applyFill="1"/>
    <xf numFmtId="49" fontId="1" fillId="4" borderId="13" xfId="0" applyNumberFormat="1" applyFont="1" applyFill="1" applyBorder="1" applyAlignment="1">
      <alignment horizontal="center"/>
    </xf>
    <xf numFmtId="0" fontId="12" fillId="8" borderId="13" xfId="0" quotePrefix="1" applyFont="1" applyFill="1" applyBorder="1" applyAlignment="1">
      <alignment horizontal="center"/>
    </xf>
    <xf numFmtId="49" fontId="7" fillId="4" borderId="3" xfId="0" applyNumberFormat="1" applyFont="1" applyFill="1" applyBorder="1" applyAlignment="1">
      <alignment horizontal="center"/>
    </xf>
    <xf numFmtId="0" fontId="20" fillId="16" borderId="26" xfId="0" applyFont="1" applyFill="1" applyBorder="1" applyAlignment="1">
      <alignment horizontal="center"/>
    </xf>
    <xf numFmtId="0" fontId="27" fillId="16" borderId="26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0" fillId="9" borderId="26" xfId="0" applyFont="1" applyFill="1" applyBorder="1" applyAlignment="1">
      <alignment horizontal="center"/>
    </xf>
    <xf numFmtId="0" fontId="20" fillId="16" borderId="2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2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42" fillId="0" borderId="0" xfId="1" applyFont="1"/>
    <xf numFmtId="0" fontId="43" fillId="0" borderId="0" xfId="0" applyFont="1" applyAlignment="1">
      <alignment horizontal="center"/>
    </xf>
    <xf numFmtId="0" fontId="43" fillId="0" borderId="0" xfId="0" applyFont="1"/>
    <xf numFmtId="0" fontId="4" fillId="3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9" fillId="14" borderId="6" xfId="0" applyFont="1" applyFill="1" applyBorder="1" applyAlignment="1">
      <alignment horizontal="center" vertical="center"/>
    </xf>
    <xf numFmtId="0" fontId="19" fillId="14" borderId="13" xfId="0" applyFont="1" applyFill="1" applyBorder="1" applyAlignment="1">
      <alignment horizontal="center" vertical="center"/>
    </xf>
    <xf numFmtId="0" fontId="30" fillId="8" borderId="9" xfId="0" applyFont="1" applyFill="1" applyBorder="1" applyAlignment="1">
      <alignment horizontal="center" vertical="center"/>
    </xf>
    <xf numFmtId="0" fontId="30" fillId="8" borderId="6" xfId="0" applyFont="1" applyFill="1" applyBorder="1" applyAlignment="1">
      <alignment horizontal="center" vertical="center"/>
    </xf>
    <xf numFmtId="0" fontId="7" fillId="14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3" fillId="10" borderId="25" xfId="0" applyFont="1" applyFill="1" applyBorder="1" applyAlignment="1">
      <alignment horizontal="center"/>
    </xf>
    <xf numFmtId="0" fontId="7" fillId="15" borderId="3" xfId="0" applyFont="1" applyFill="1" applyBorder="1" applyAlignment="1">
      <alignment horizontal="center" vertical="center"/>
    </xf>
    <xf numFmtId="0" fontId="1" fillId="15" borderId="3" xfId="0" applyFont="1" applyFill="1" applyBorder="1" applyAlignment="1">
      <alignment horizontal="center" vertical="center"/>
    </xf>
    <xf numFmtId="0" fontId="20" fillId="11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23" fillId="0" borderId="3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3" fillId="0" borderId="6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11" fillId="1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1" fillId="11" borderId="27" xfId="0" applyFont="1" applyFill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4" fillId="8" borderId="32" xfId="0" applyFont="1" applyFill="1" applyBorder="1" applyAlignment="1">
      <alignment horizontal="center"/>
    </xf>
    <xf numFmtId="0" fontId="20" fillId="9" borderId="27" xfId="0" applyFont="1" applyFill="1" applyBorder="1" applyAlignment="1"/>
    <xf numFmtId="0" fontId="20" fillId="9" borderId="26" xfId="0" applyFont="1" applyFill="1" applyBorder="1" applyAlignment="1"/>
    <xf numFmtId="0" fontId="20" fillId="9" borderId="26" xfId="0" applyFont="1" applyFill="1" applyBorder="1" applyAlignment="1">
      <alignment horizontal="center"/>
    </xf>
    <xf numFmtId="0" fontId="20" fillId="16" borderId="27" xfId="0" applyFont="1" applyFill="1" applyBorder="1" applyAlignment="1"/>
    <xf numFmtId="0" fontId="20" fillId="16" borderId="26" xfId="0" applyFont="1" applyFill="1" applyBorder="1" applyAlignment="1"/>
    <xf numFmtId="0" fontId="20" fillId="16" borderId="26" xfId="0" applyFont="1" applyFill="1" applyBorder="1" applyAlignment="1">
      <alignment horizontal="center"/>
    </xf>
    <xf numFmtId="0" fontId="28" fillId="13" borderId="0" xfId="0" applyFont="1" applyFill="1" applyAlignment="1">
      <alignment horizontal="center"/>
    </xf>
    <xf numFmtId="0" fontId="0" fillId="13" borderId="0" xfId="0" applyFill="1" applyAlignment="1">
      <alignment horizontal="center"/>
    </xf>
    <xf numFmtId="0" fontId="27" fillId="8" borderId="0" xfId="0" applyFont="1" applyFill="1" applyAlignment="1">
      <alignment horizontal="center" vertical="center"/>
    </xf>
    <xf numFmtId="0" fontId="22" fillId="8" borderId="0" xfId="0" applyFont="1" applyFill="1" applyAlignment="1">
      <alignment horizontal="center" vertical="center"/>
    </xf>
    <xf numFmtId="0" fontId="20" fillId="12" borderId="27" xfId="0" applyFont="1" applyFill="1" applyBorder="1" applyAlignment="1"/>
    <xf numFmtId="0" fontId="20" fillId="12" borderId="26" xfId="0" applyFont="1" applyFill="1" applyBorder="1" applyAlignment="1"/>
    <xf numFmtId="0" fontId="20" fillId="12" borderId="26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32" fillId="6" borderId="2" xfId="0" applyFont="1" applyFill="1" applyBorder="1" applyAlignment="1">
      <alignment horizontal="center" vertical="center"/>
    </xf>
    <xf numFmtId="0" fontId="32" fillId="6" borderId="8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35" fillId="6" borderId="2" xfId="0" applyFont="1" applyFill="1" applyBorder="1" applyAlignment="1">
      <alignment horizontal="center" vertical="center"/>
    </xf>
    <xf numFmtId="0" fontId="35" fillId="6" borderId="8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7" fillId="0" borderId="8" xfId="0" applyFont="1" applyBorder="1"/>
    <xf numFmtId="0" fontId="40" fillId="0" borderId="2" xfId="0" applyFont="1" applyBorder="1" applyAlignment="1">
      <alignment horizontal="center" vertical="center"/>
    </xf>
    <xf numFmtId="0" fontId="11" fillId="0" borderId="8" xfId="0" applyFont="1" applyBorder="1"/>
    <xf numFmtId="16" fontId="1" fillId="6" borderId="2" xfId="0" applyNumberFormat="1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9" fillId="14" borderId="6" xfId="0" applyFont="1" applyFill="1" applyBorder="1" applyAlignment="1">
      <alignment horizontal="center" vertical="center"/>
    </xf>
    <xf numFmtId="0" fontId="0" fillId="14" borderId="6" xfId="0" applyFill="1" applyBorder="1" applyAlignment="1">
      <alignment horizontal="center"/>
    </xf>
    <xf numFmtId="0" fontId="0" fillId="14" borderId="13" xfId="0" applyFill="1" applyBorder="1" applyAlignment="1">
      <alignment horizontal="center"/>
    </xf>
    <xf numFmtId="0" fontId="18" fillId="0" borderId="0" xfId="0" applyFont="1" applyFill="1" applyBorder="1"/>
    <xf numFmtId="0" fontId="2" fillId="0" borderId="0" xfId="0" applyFont="1" applyFill="1" applyBorder="1"/>
    <xf numFmtId="0" fontId="3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0" borderId="4" xfId="0" applyFont="1" applyFill="1" applyBorder="1" applyAlignment="1"/>
    <xf numFmtId="0" fontId="23" fillId="8" borderId="27" xfId="0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35" xfId="0" applyFont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aommonza.i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569595</xdr:colOff>
      <xdr:row>1</xdr:row>
      <xdr:rowOff>25309</xdr:rowOff>
    </xdr:to>
    <xdr:pic>
      <xdr:nvPicPr>
        <xdr:cNvPr id="3" name="Immagine 2" descr="Associazione Ornicoltori Monzesi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321" y="0"/>
          <a:ext cx="569595" cy="5695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ommonza.it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4"/>
  <sheetViews>
    <sheetView tabSelected="1" zoomScale="70" zoomScaleNormal="70" workbookViewId="0">
      <selection activeCell="K17" sqref="K17"/>
    </sheetView>
  </sheetViews>
  <sheetFormatPr defaultRowHeight="12.75" x14ac:dyDescent="0.2"/>
  <cols>
    <col min="2" max="2" width="9.140625" style="83"/>
    <col min="3" max="3" width="35.7109375" style="84" bestFit="1" customWidth="1"/>
    <col min="4" max="5" width="10.7109375" style="83" customWidth="1"/>
    <col min="6" max="6" width="9.140625" style="83" customWidth="1"/>
    <col min="7" max="7" width="35.140625" style="83" customWidth="1"/>
    <col min="8" max="8" width="10.7109375" style="83" customWidth="1"/>
    <col min="11" max="11" width="10.5703125" customWidth="1"/>
    <col min="12" max="12" width="10.140625" customWidth="1"/>
    <col min="13" max="13" width="18.7109375" customWidth="1"/>
    <col min="14" max="14" width="10.5703125" customWidth="1"/>
    <col min="15" max="15" width="10" customWidth="1"/>
    <col min="16" max="16" width="18.7109375" customWidth="1"/>
  </cols>
  <sheetData>
    <row r="1" spans="2:16" ht="42.75" customHeight="1" x14ac:dyDescent="0.6">
      <c r="C1" s="181" t="s">
        <v>78</v>
      </c>
    </row>
    <row r="2" spans="2:16" s="183" customFormat="1" ht="42.75" customHeight="1" x14ac:dyDescent="0.6">
      <c r="B2" s="182"/>
      <c r="C2" s="181" t="s">
        <v>79</v>
      </c>
      <c r="D2" s="182"/>
      <c r="E2" s="182"/>
      <c r="F2" s="182"/>
      <c r="G2" s="182"/>
      <c r="H2" s="182"/>
    </row>
    <row r="4" spans="2:16" ht="13.5" thickBot="1" x14ac:dyDescent="0.25">
      <c r="G4"/>
      <c r="H4"/>
    </row>
    <row r="5" spans="2:16" ht="24" thickBot="1" x14ac:dyDescent="0.4">
      <c r="B5" s="203" t="s">
        <v>42</v>
      </c>
      <c r="C5" s="204"/>
      <c r="D5" s="205"/>
      <c r="E5" s="110"/>
      <c r="F5" s="171"/>
      <c r="G5" s="214" t="s">
        <v>66</v>
      </c>
      <c r="H5" s="215"/>
      <c r="I5" s="216"/>
    </row>
    <row r="6" spans="2:16" ht="18.75" thickBot="1" x14ac:dyDescent="0.3">
      <c r="B6" s="78"/>
      <c r="C6" s="79" t="s">
        <v>43</v>
      </c>
      <c r="D6" s="80" t="s">
        <v>44</v>
      </c>
      <c r="E6" s="146"/>
      <c r="F6" s="147"/>
      <c r="G6" s="217" t="s">
        <v>67</v>
      </c>
      <c r="H6" s="204"/>
      <c r="I6" s="205"/>
    </row>
    <row r="7" spans="2:16" ht="21.75" thickTop="1" thickBot="1" x14ac:dyDescent="0.35">
      <c r="B7" s="81" t="s">
        <v>45</v>
      </c>
      <c r="C7" s="106" t="s">
        <v>94</v>
      </c>
      <c r="D7" s="107">
        <v>445</v>
      </c>
      <c r="E7" s="146"/>
      <c r="F7" s="172"/>
      <c r="G7" s="290" t="s">
        <v>147</v>
      </c>
      <c r="H7" s="291"/>
      <c r="I7" s="292"/>
      <c r="K7" s="176"/>
      <c r="L7" s="176"/>
      <c r="M7" s="176"/>
      <c r="N7" s="176"/>
      <c r="O7" s="176"/>
      <c r="P7" s="176"/>
    </row>
    <row r="8" spans="2:16" ht="20.25" x14ac:dyDescent="0.3">
      <c r="B8" s="82" t="s">
        <v>47</v>
      </c>
      <c r="C8" s="108" t="s">
        <v>94</v>
      </c>
      <c r="D8" s="109">
        <v>422</v>
      </c>
      <c r="E8" s="146"/>
      <c r="F8" s="172"/>
      <c r="G8" s="173"/>
      <c r="H8" s="146"/>
      <c r="K8" s="176"/>
      <c r="L8" s="176"/>
      <c r="M8" s="176"/>
      <c r="N8" s="166"/>
      <c r="O8" s="167"/>
      <c r="P8" s="176"/>
    </row>
    <row r="9" spans="2:16" ht="21" thickBot="1" x14ac:dyDescent="0.35">
      <c r="B9" s="124" t="s">
        <v>49</v>
      </c>
      <c r="C9" s="125" t="s">
        <v>82</v>
      </c>
      <c r="D9" s="126">
        <v>413</v>
      </c>
      <c r="E9" s="146"/>
      <c r="F9" s="172"/>
      <c r="G9" s="173"/>
      <c r="H9" s="146"/>
      <c r="K9" s="166"/>
      <c r="L9" s="166"/>
      <c r="M9" s="167"/>
      <c r="N9" s="176"/>
      <c r="O9" s="176"/>
      <c r="P9" s="176"/>
    </row>
    <row r="10" spans="2:16" ht="20.25" x14ac:dyDescent="0.3">
      <c r="B10" s="127"/>
      <c r="C10" s="128"/>
      <c r="D10" s="129"/>
      <c r="E10" s="147"/>
      <c r="F10" s="174"/>
      <c r="G10" s="175"/>
      <c r="H10" s="147"/>
      <c r="K10" s="166"/>
      <c r="L10" s="166"/>
      <c r="M10" s="167"/>
      <c r="N10" s="176"/>
      <c r="O10" s="176"/>
      <c r="P10" s="176"/>
    </row>
    <row r="11" spans="2:16" ht="13.5" thickBot="1" x14ac:dyDescent="0.25">
      <c r="E11" s="148"/>
      <c r="F11" s="167"/>
      <c r="G11" s="167"/>
      <c r="H11" s="167"/>
      <c r="K11" s="176"/>
      <c r="L11" s="176"/>
      <c r="M11" s="176"/>
      <c r="N11" s="176"/>
      <c r="O11" s="176"/>
      <c r="P11" s="176"/>
    </row>
    <row r="12" spans="2:16" ht="23.25" x14ac:dyDescent="0.35">
      <c r="B12" s="203" t="s">
        <v>46</v>
      </c>
      <c r="C12" s="204"/>
      <c r="D12" s="205"/>
      <c r="E12" s="120"/>
      <c r="F12" s="171"/>
      <c r="G12" s="203" t="s">
        <v>50</v>
      </c>
      <c r="H12" s="204"/>
      <c r="I12" s="205"/>
      <c r="K12" s="177"/>
      <c r="L12" s="178"/>
      <c r="M12" s="178"/>
      <c r="N12" s="167"/>
      <c r="O12" s="167"/>
      <c r="P12" s="167"/>
    </row>
    <row r="13" spans="2:16" ht="18.75" thickBot="1" x14ac:dyDescent="0.3">
      <c r="B13" s="85"/>
      <c r="C13" s="79" t="s">
        <v>43</v>
      </c>
      <c r="D13" s="80" t="s">
        <v>44</v>
      </c>
      <c r="E13" s="146"/>
      <c r="F13" s="147"/>
      <c r="G13" s="85"/>
      <c r="H13" s="79"/>
      <c r="I13" s="80"/>
      <c r="K13" s="179"/>
      <c r="L13" s="179"/>
      <c r="M13" s="147"/>
      <c r="N13" s="179"/>
      <c r="O13" s="179"/>
      <c r="P13" s="147"/>
    </row>
    <row r="14" spans="2:16" ht="21" thickTop="1" x14ac:dyDescent="0.3">
      <c r="B14" s="81" t="s">
        <v>45</v>
      </c>
      <c r="C14" s="106" t="s">
        <v>80</v>
      </c>
      <c r="D14" s="115">
        <v>225</v>
      </c>
      <c r="E14" s="146"/>
      <c r="F14" s="172"/>
      <c r="G14" s="81" t="s">
        <v>51</v>
      </c>
      <c r="H14" s="206">
        <v>19</v>
      </c>
      <c r="I14" s="207"/>
      <c r="K14" s="179"/>
      <c r="L14" s="179"/>
      <c r="M14" s="147"/>
      <c r="N14" s="179"/>
      <c r="O14" s="179"/>
      <c r="P14" s="147"/>
    </row>
    <row r="15" spans="2:16" ht="20.25" x14ac:dyDescent="0.3">
      <c r="B15" s="82" t="s">
        <v>47</v>
      </c>
      <c r="C15" s="108" t="s">
        <v>80</v>
      </c>
      <c r="D15" s="109">
        <v>217</v>
      </c>
      <c r="E15" s="146"/>
      <c r="F15" s="172"/>
      <c r="G15" s="82" t="s">
        <v>52</v>
      </c>
      <c r="H15" s="208">
        <v>16</v>
      </c>
      <c r="I15" s="209"/>
      <c r="K15" s="179"/>
      <c r="L15" s="179"/>
      <c r="M15" s="147"/>
      <c r="N15" s="179"/>
      <c r="O15" s="179"/>
      <c r="P15" s="147"/>
    </row>
    <row r="16" spans="2:16" ht="21" thickBot="1" x14ac:dyDescent="0.35">
      <c r="B16" s="124" t="s">
        <v>49</v>
      </c>
      <c r="C16" s="125" t="s">
        <v>94</v>
      </c>
      <c r="D16" s="126">
        <v>213</v>
      </c>
      <c r="E16" s="146"/>
      <c r="F16" s="172"/>
      <c r="G16" s="121" t="s">
        <v>53</v>
      </c>
      <c r="H16" s="210">
        <v>40</v>
      </c>
      <c r="I16" s="211"/>
      <c r="K16" s="180"/>
      <c r="L16" s="178"/>
      <c r="M16" s="147"/>
      <c r="N16" s="180"/>
      <c r="O16" s="178"/>
      <c r="P16" s="147"/>
    </row>
    <row r="17" spans="2:16" ht="21" thickBot="1" x14ac:dyDescent="0.35">
      <c r="B17" s="127"/>
      <c r="C17" s="128"/>
      <c r="D17" s="129"/>
      <c r="E17" s="147"/>
      <c r="F17" s="174"/>
      <c r="G17" s="212" t="s">
        <v>54</v>
      </c>
      <c r="H17" s="213"/>
      <c r="I17" s="200">
        <f>((H14*4)+(H15*2)+H16)</f>
        <v>148</v>
      </c>
      <c r="K17" s="176"/>
      <c r="L17" s="176"/>
      <c r="M17" s="180"/>
      <c r="N17" s="178"/>
      <c r="O17" s="147"/>
      <c r="P17" s="176"/>
    </row>
    <row r="18" spans="2:16" ht="12.75" customHeight="1" thickBot="1" x14ac:dyDescent="0.35">
      <c r="B18" s="130"/>
      <c r="C18" s="131"/>
      <c r="D18" s="132"/>
      <c r="E18" s="147"/>
      <c r="F18" s="147"/>
      <c r="G18" s="147"/>
      <c r="H18" s="147"/>
      <c r="K18" s="176"/>
      <c r="L18" s="176"/>
      <c r="M18" s="176"/>
      <c r="N18" s="176"/>
      <c r="O18" s="176"/>
      <c r="P18" s="176"/>
    </row>
    <row r="19" spans="2:16" ht="23.25" x14ac:dyDescent="0.35">
      <c r="B19" s="203" t="s">
        <v>48</v>
      </c>
      <c r="C19" s="204"/>
      <c r="D19" s="205"/>
      <c r="E19" s="120"/>
      <c r="F19" s="171"/>
      <c r="G19" s="167"/>
      <c r="H19" s="167"/>
    </row>
    <row r="20" spans="2:16" ht="18.75" thickBot="1" x14ac:dyDescent="0.3">
      <c r="B20" s="85"/>
      <c r="C20" s="79" t="s">
        <v>43</v>
      </c>
      <c r="D20" s="80" t="s">
        <v>44</v>
      </c>
      <c r="E20" s="146"/>
      <c r="F20" s="147"/>
      <c r="G20" s="146"/>
      <c r="H20" s="146"/>
    </row>
    <row r="21" spans="2:16" ht="21" thickTop="1" x14ac:dyDescent="0.3">
      <c r="B21" s="81" t="s">
        <v>45</v>
      </c>
      <c r="C21" s="106" t="s">
        <v>139</v>
      </c>
      <c r="D21" s="115">
        <v>105</v>
      </c>
      <c r="E21" s="144"/>
      <c r="F21" s="172"/>
      <c r="G21" s="173"/>
      <c r="H21" s="146"/>
    </row>
    <row r="22" spans="2:16" ht="20.25" x14ac:dyDescent="0.3">
      <c r="B22" s="82" t="s">
        <v>47</v>
      </c>
      <c r="C22" s="108" t="s">
        <v>80</v>
      </c>
      <c r="D22" s="109">
        <v>104</v>
      </c>
      <c r="E22" s="144"/>
      <c r="F22" s="172"/>
      <c r="G22" s="173"/>
      <c r="H22" s="146"/>
    </row>
    <row r="23" spans="2:16" ht="21" thickBot="1" x14ac:dyDescent="0.35">
      <c r="B23" s="121" t="s">
        <v>49</v>
      </c>
      <c r="C23" s="122" t="s">
        <v>99</v>
      </c>
      <c r="D23" s="123">
        <v>103</v>
      </c>
      <c r="E23" s="144"/>
      <c r="F23" s="172"/>
      <c r="G23" s="173"/>
      <c r="H23" s="146"/>
    </row>
    <row r="24" spans="2:16" ht="20.25" x14ac:dyDescent="0.3">
      <c r="F24" s="130"/>
      <c r="G24" s="131"/>
      <c r="H24" s="132"/>
    </row>
  </sheetData>
  <mergeCells count="11">
    <mergeCell ref="B5:D5"/>
    <mergeCell ref="G5:I5"/>
    <mergeCell ref="B12:D12"/>
    <mergeCell ref="G6:I6"/>
    <mergeCell ref="G7:I7"/>
    <mergeCell ref="G12:I12"/>
    <mergeCell ref="B19:D19"/>
    <mergeCell ref="H14:I14"/>
    <mergeCell ref="H15:I15"/>
    <mergeCell ref="H16:I16"/>
    <mergeCell ref="G17:H17"/>
  </mergeCells>
  <hyperlinks>
    <hyperlink ref="C1" r:id="rId1" tooltip="Associazione Ornicoltori Monzesi" display="https://www.aommonza.it/"/>
  </hyperlinks>
  <printOptions horizontalCentered="1" verticalCentered="1"/>
  <pageMargins left="0.43307086614173229" right="0.43307086614173229" top="0.56999999999999995" bottom="0.74803149606299213" header="0.31496062992125984" footer="0.31496062992125984"/>
  <pageSetup paperSize="9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zoomScale="98" zoomScaleNormal="98" workbookViewId="0">
      <pane ySplit="5" topLeftCell="A6" activePane="bottomLeft" state="frozen"/>
      <selection activeCell="A5" sqref="A5"/>
      <selection pane="bottomLeft" activeCell="A5" sqref="A5"/>
    </sheetView>
  </sheetViews>
  <sheetFormatPr defaultColWidth="9.140625" defaultRowHeight="15.75" customHeight="1" x14ac:dyDescent="0.25"/>
  <cols>
    <col min="1" max="1" width="8.7109375" style="1" customWidth="1"/>
    <col min="2" max="2" width="7.140625" style="17" customWidth="1"/>
    <col min="3" max="13" width="4.28515625" style="24" customWidth="1"/>
    <col min="14" max="14" width="4.85546875" style="24" customWidth="1"/>
    <col min="15" max="15" width="5.42578125" style="1" customWidth="1"/>
    <col min="16" max="16" width="5.42578125" style="5" customWidth="1"/>
    <col min="17" max="17" width="11.140625" style="1" bestFit="1" customWidth="1"/>
    <col min="18" max="18" width="9.140625" style="1"/>
    <col min="19" max="19" width="12.42578125" style="1" customWidth="1"/>
    <col min="20" max="20" width="18.7109375" style="1" customWidth="1"/>
    <col min="21" max="16384" width="9.140625" style="1"/>
  </cols>
  <sheetData>
    <row r="1" spans="1:81" ht="15.75" customHeight="1" x14ac:dyDescent="0.25">
      <c r="A1" s="268" t="s">
        <v>43</v>
      </c>
      <c r="B1" s="269"/>
      <c r="C1" s="270"/>
      <c r="D1" s="271" t="s">
        <v>155</v>
      </c>
      <c r="E1" s="271"/>
      <c r="F1" s="271"/>
      <c r="G1" s="271"/>
      <c r="H1" s="271"/>
      <c r="I1" s="272"/>
      <c r="J1" s="272"/>
      <c r="K1" s="273"/>
      <c r="R1" s="274"/>
      <c r="S1" s="275"/>
      <c r="T1" s="275"/>
      <c r="U1" s="24"/>
      <c r="V1" s="24"/>
      <c r="W1" s="157"/>
      <c r="X1" s="24"/>
      <c r="Y1" s="24"/>
    </row>
    <row r="2" spans="1:81" ht="15.75" customHeight="1" x14ac:dyDescent="0.25">
      <c r="A2" s="189" t="s">
        <v>69</v>
      </c>
      <c r="B2" s="190"/>
      <c r="C2" s="191"/>
      <c r="D2" s="192" t="s">
        <v>83</v>
      </c>
      <c r="E2" s="192"/>
      <c r="F2" s="193"/>
      <c r="G2" s="194" t="s">
        <v>55</v>
      </c>
      <c r="H2" s="195"/>
      <c r="I2" s="195"/>
      <c r="J2" s="196" t="s">
        <v>56</v>
      </c>
      <c r="K2" s="191"/>
      <c r="L2" s="141"/>
      <c r="M2" s="136"/>
      <c r="N2" s="101"/>
      <c r="O2" s="101"/>
      <c r="P2" s="185"/>
      <c r="R2" s="188"/>
      <c r="S2" s="276"/>
      <c r="T2" s="277"/>
      <c r="U2" s="101"/>
      <c r="V2" s="24"/>
      <c r="W2" s="157"/>
      <c r="X2" s="24"/>
      <c r="Y2" s="24"/>
    </row>
    <row r="3" spans="1:81" s="288" customFormat="1" ht="25.5" customHeight="1" x14ac:dyDescent="0.2">
      <c r="B3" s="188"/>
      <c r="C3" s="186"/>
      <c r="D3" s="280"/>
      <c r="E3" s="278"/>
      <c r="F3" s="278"/>
      <c r="G3" s="281"/>
      <c r="H3" s="280"/>
      <c r="I3" s="280"/>
      <c r="J3" s="280"/>
      <c r="K3" s="278"/>
      <c r="L3" s="282"/>
      <c r="M3" s="197"/>
      <c r="N3" s="197"/>
      <c r="O3" s="198"/>
      <c r="P3" s="199"/>
      <c r="R3" s="185"/>
      <c r="S3" s="143"/>
      <c r="T3" s="142"/>
      <c r="U3" s="283"/>
      <c r="V3" s="282"/>
      <c r="W3" s="279"/>
    </row>
    <row r="4" spans="1:81" s="288" customFormat="1" ht="23.25" customHeight="1" x14ac:dyDescent="0.25">
      <c r="B4" s="284"/>
      <c r="C4" s="284"/>
      <c r="D4" s="284"/>
      <c r="E4" s="285"/>
      <c r="F4" s="284"/>
      <c r="G4" s="284"/>
      <c r="H4" s="284"/>
      <c r="I4" s="284"/>
      <c r="J4" s="284"/>
      <c r="K4" s="285"/>
      <c r="L4" s="284"/>
      <c r="M4" s="285"/>
      <c r="N4" s="285"/>
      <c r="O4" s="286"/>
      <c r="P4" s="284"/>
      <c r="Q4" s="289"/>
      <c r="R4" s="287"/>
      <c r="S4" s="101"/>
      <c r="T4" s="188"/>
    </row>
    <row r="5" spans="1:81" s="40" customFormat="1" ht="25.5" customHeight="1" x14ac:dyDescent="0.2">
      <c r="A5" s="155"/>
      <c r="B5" s="150" t="s">
        <v>0</v>
      </c>
      <c r="C5" s="38" t="s">
        <v>2</v>
      </c>
      <c r="D5" s="38" t="s">
        <v>3</v>
      </c>
      <c r="E5" s="38" t="s">
        <v>4</v>
      </c>
      <c r="F5" s="38" t="s">
        <v>21</v>
      </c>
      <c r="G5" s="38" t="s">
        <v>5</v>
      </c>
      <c r="H5" s="38" t="s">
        <v>6</v>
      </c>
      <c r="I5" s="38" t="s">
        <v>7</v>
      </c>
      <c r="J5" s="38" t="s">
        <v>8</v>
      </c>
      <c r="K5" s="38" t="s">
        <v>19</v>
      </c>
      <c r="L5" s="38" t="s">
        <v>30</v>
      </c>
      <c r="M5" s="137" t="s">
        <v>17</v>
      </c>
      <c r="N5" s="138" t="s">
        <v>9</v>
      </c>
      <c r="O5" s="139" t="s">
        <v>41</v>
      </c>
      <c r="P5" s="140" t="s">
        <v>40</v>
      </c>
      <c r="Q5" s="63" t="s">
        <v>38</v>
      </c>
      <c r="R5" s="187"/>
      <c r="S5" s="186"/>
      <c r="T5" s="185"/>
      <c r="U5" s="185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</row>
    <row r="6" spans="1:81" ht="15.75" customHeight="1" x14ac:dyDescent="0.25">
      <c r="A6" s="30">
        <v>1</v>
      </c>
      <c r="B6" s="163">
        <v>31</v>
      </c>
      <c r="C6" s="20">
        <v>22</v>
      </c>
      <c r="D6" s="20">
        <v>13</v>
      </c>
      <c r="E6" s="20">
        <v>7</v>
      </c>
      <c r="F6" s="20">
        <v>9</v>
      </c>
      <c r="G6" s="20">
        <v>12</v>
      </c>
      <c r="H6" s="20">
        <v>13</v>
      </c>
      <c r="I6" s="20">
        <v>9</v>
      </c>
      <c r="J6" s="20">
        <v>9</v>
      </c>
      <c r="K6" s="20">
        <v>9</v>
      </c>
      <c r="L6" s="20">
        <v>9</v>
      </c>
      <c r="M6" s="20">
        <v>3</v>
      </c>
      <c r="N6" s="21"/>
      <c r="O6" s="19">
        <f t="shared" ref="O6:O33" si="0">IF(B6="","",SUM(C6:M6)-(N6))</f>
        <v>115</v>
      </c>
      <c r="P6" s="98" t="s">
        <v>148</v>
      </c>
      <c r="Q6" s="75">
        <f t="shared" ref="Q6:Q33" si="1">SUM(C6:E6)</f>
        <v>42</v>
      </c>
    </row>
    <row r="7" spans="1:81" ht="15.75" customHeight="1" x14ac:dyDescent="0.25">
      <c r="A7" s="30">
        <v>2</v>
      </c>
      <c r="B7" s="153">
        <v>80</v>
      </c>
      <c r="C7" s="134">
        <v>20</v>
      </c>
      <c r="D7" s="134">
        <v>11</v>
      </c>
      <c r="E7" s="134">
        <v>7</v>
      </c>
      <c r="F7" s="134">
        <v>9</v>
      </c>
      <c r="G7" s="134">
        <v>11</v>
      </c>
      <c r="H7" s="134">
        <v>14</v>
      </c>
      <c r="I7" s="134">
        <v>9</v>
      </c>
      <c r="J7" s="134">
        <v>9</v>
      </c>
      <c r="K7" s="134">
        <v>11</v>
      </c>
      <c r="L7" s="134">
        <v>9</v>
      </c>
      <c r="M7" s="134">
        <v>3</v>
      </c>
      <c r="N7" s="135"/>
      <c r="O7" s="19">
        <f t="shared" si="0"/>
        <v>113</v>
      </c>
      <c r="P7" s="60" t="s">
        <v>51</v>
      </c>
      <c r="Q7" s="75">
        <f t="shared" si="1"/>
        <v>38</v>
      </c>
      <c r="S7" s="266" t="s">
        <v>63</v>
      </c>
      <c r="T7" s="267"/>
      <c r="U7" s="100" t="s">
        <v>57</v>
      </c>
      <c r="V7" s="105">
        <v>413</v>
      </c>
    </row>
    <row r="8" spans="1:81" ht="15.75" customHeight="1" x14ac:dyDescent="0.25">
      <c r="A8" s="30">
        <v>3</v>
      </c>
      <c r="B8" s="152">
        <v>110</v>
      </c>
      <c r="C8" s="20">
        <v>20</v>
      </c>
      <c r="D8" s="20">
        <v>13</v>
      </c>
      <c r="E8" s="20">
        <v>7</v>
      </c>
      <c r="F8" s="20">
        <v>9</v>
      </c>
      <c r="G8" s="20">
        <v>12</v>
      </c>
      <c r="H8" s="20">
        <v>12</v>
      </c>
      <c r="I8" s="20">
        <v>9</v>
      </c>
      <c r="J8" s="20">
        <v>9</v>
      </c>
      <c r="K8" s="20">
        <v>10</v>
      </c>
      <c r="L8" s="20">
        <v>9</v>
      </c>
      <c r="M8" s="20">
        <v>3</v>
      </c>
      <c r="N8" s="21"/>
      <c r="O8" s="19">
        <f t="shared" si="0"/>
        <v>113</v>
      </c>
      <c r="P8" s="98" t="s">
        <v>148</v>
      </c>
      <c r="Q8" s="75">
        <f t="shared" si="1"/>
        <v>40</v>
      </c>
      <c r="S8" s="266" t="s">
        <v>64</v>
      </c>
      <c r="T8" s="267"/>
      <c r="U8" s="100" t="s">
        <v>57</v>
      </c>
      <c r="V8" s="162">
        <v>415</v>
      </c>
    </row>
    <row r="9" spans="1:81" ht="15.75" customHeight="1" x14ac:dyDescent="0.25">
      <c r="A9" s="30">
        <v>4</v>
      </c>
      <c r="B9" s="154">
        <v>224</v>
      </c>
      <c r="C9" s="20">
        <v>20</v>
      </c>
      <c r="D9" s="20">
        <v>10</v>
      </c>
      <c r="E9" s="20">
        <v>6</v>
      </c>
      <c r="F9" s="20">
        <v>9</v>
      </c>
      <c r="G9" s="20">
        <v>14</v>
      </c>
      <c r="H9" s="20">
        <v>14</v>
      </c>
      <c r="I9" s="20">
        <v>9</v>
      </c>
      <c r="J9" s="20">
        <v>9</v>
      </c>
      <c r="K9" s="20">
        <v>9</v>
      </c>
      <c r="L9" s="20">
        <v>9</v>
      </c>
      <c r="M9" s="20">
        <v>3</v>
      </c>
      <c r="N9" s="21"/>
      <c r="O9" s="19">
        <f t="shared" si="0"/>
        <v>112</v>
      </c>
      <c r="P9" s="60" t="s">
        <v>51</v>
      </c>
      <c r="Q9" s="75">
        <f t="shared" si="1"/>
        <v>36</v>
      </c>
      <c r="S9" s="266" t="s">
        <v>65</v>
      </c>
      <c r="T9" s="267"/>
      <c r="U9" s="100" t="s">
        <v>57</v>
      </c>
      <c r="V9" s="162">
        <v>0</v>
      </c>
    </row>
    <row r="10" spans="1:81" ht="15.75" customHeight="1" x14ac:dyDescent="0.25">
      <c r="A10" s="30">
        <v>5</v>
      </c>
      <c r="B10" s="151">
        <v>22</v>
      </c>
      <c r="C10" s="20">
        <v>18</v>
      </c>
      <c r="D10" s="20">
        <v>10</v>
      </c>
      <c r="E10" s="20">
        <v>6</v>
      </c>
      <c r="F10" s="20">
        <v>9</v>
      </c>
      <c r="G10" s="20">
        <v>14</v>
      </c>
      <c r="H10" s="20">
        <v>12</v>
      </c>
      <c r="I10" s="20">
        <v>9</v>
      </c>
      <c r="J10" s="20">
        <v>9</v>
      </c>
      <c r="K10" s="20">
        <v>10</v>
      </c>
      <c r="L10" s="20">
        <v>9</v>
      </c>
      <c r="M10" s="20">
        <v>2</v>
      </c>
      <c r="N10" s="21"/>
      <c r="O10" s="19">
        <f t="shared" si="0"/>
        <v>108</v>
      </c>
      <c r="P10" s="98" t="s">
        <v>51</v>
      </c>
      <c r="Q10" s="75">
        <f t="shared" si="1"/>
        <v>34</v>
      </c>
    </row>
    <row r="11" spans="1:81" ht="15.75" customHeight="1" x14ac:dyDescent="0.25">
      <c r="A11" s="30">
        <v>6</v>
      </c>
      <c r="B11" s="154">
        <v>186</v>
      </c>
      <c r="C11" s="20">
        <v>16</v>
      </c>
      <c r="D11" s="20">
        <v>10</v>
      </c>
      <c r="E11" s="20">
        <v>7</v>
      </c>
      <c r="F11" s="20">
        <v>9</v>
      </c>
      <c r="G11" s="20">
        <v>13</v>
      </c>
      <c r="H11" s="20">
        <v>13</v>
      </c>
      <c r="I11" s="20">
        <v>9</v>
      </c>
      <c r="J11" s="20">
        <v>9</v>
      </c>
      <c r="K11" s="20">
        <v>10</v>
      </c>
      <c r="L11" s="20">
        <v>9</v>
      </c>
      <c r="M11" s="20">
        <v>3</v>
      </c>
      <c r="N11" s="21"/>
      <c r="O11" s="19">
        <f t="shared" si="0"/>
        <v>108</v>
      </c>
      <c r="P11" s="98" t="s">
        <v>148</v>
      </c>
      <c r="Q11" s="75">
        <f t="shared" si="1"/>
        <v>33</v>
      </c>
      <c r="S11" s="266" t="s">
        <v>150</v>
      </c>
      <c r="T11" s="267"/>
      <c r="U11" s="100" t="s">
        <v>57</v>
      </c>
      <c r="V11" s="105">
        <v>294</v>
      </c>
    </row>
    <row r="12" spans="1:81" ht="15.75" customHeight="1" x14ac:dyDescent="0.25">
      <c r="A12" s="30">
        <v>7</v>
      </c>
      <c r="B12" s="154">
        <v>77</v>
      </c>
      <c r="C12" s="30">
        <v>16</v>
      </c>
      <c r="D12" s="30">
        <v>9</v>
      </c>
      <c r="E12" s="30">
        <v>6</v>
      </c>
      <c r="F12" s="30">
        <v>8</v>
      </c>
      <c r="G12" s="30">
        <v>11</v>
      </c>
      <c r="H12" s="30">
        <v>14</v>
      </c>
      <c r="I12" s="30">
        <v>9</v>
      </c>
      <c r="J12" s="30">
        <v>10</v>
      </c>
      <c r="K12" s="30">
        <v>9</v>
      </c>
      <c r="L12" s="30">
        <v>10</v>
      </c>
      <c r="M12" s="30">
        <v>2</v>
      </c>
      <c r="N12" s="99"/>
      <c r="O12" s="19">
        <f t="shared" si="0"/>
        <v>104</v>
      </c>
      <c r="P12" s="98" t="s">
        <v>51</v>
      </c>
      <c r="Q12" s="75">
        <f t="shared" si="1"/>
        <v>31</v>
      </c>
    </row>
    <row r="13" spans="1:81" ht="15.75" customHeight="1" x14ac:dyDescent="0.25">
      <c r="A13" s="30">
        <v>8</v>
      </c>
      <c r="B13" s="151">
        <v>270</v>
      </c>
      <c r="C13" s="20">
        <v>15</v>
      </c>
      <c r="D13" s="20">
        <v>9</v>
      </c>
      <c r="E13" s="20">
        <v>6</v>
      </c>
      <c r="F13" s="20">
        <v>9</v>
      </c>
      <c r="G13" s="20">
        <v>14</v>
      </c>
      <c r="H13" s="20">
        <v>12</v>
      </c>
      <c r="I13" s="20">
        <v>9</v>
      </c>
      <c r="J13" s="20">
        <v>9</v>
      </c>
      <c r="K13" s="20">
        <v>10</v>
      </c>
      <c r="L13" s="20">
        <v>9</v>
      </c>
      <c r="M13" s="20">
        <v>2</v>
      </c>
      <c r="N13" s="21"/>
      <c r="O13" s="19">
        <f t="shared" si="0"/>
        <v>104</v>
      </c>
      <c r="P13" s="98" t="s">
        <v>51</v>
      </c>
      <c r="Q13" s="75">
        <f t="shared" si="1"/>
        <v>30</v>
      </c>
    </row>
    <row r="14" spans="1:81" ht="15.75" customHeight="1" x14ac:dyDescent="0.25">
      <c r="A14" s="30">
        <v>9</v>
      </c>
      <c r="B14" s="154">
        <v>222</v>
      </c>
      <c r="C14" s="30">
        <v>15</v>
      </c>
      <c r="D14" s="30">
        <v>10</v>
      </c>
      <c r="E14" s="30">
        <v>7</v>
      </c>
      <c r="F14" s="30">
        <v>9</v>
      </c>
      <c r="G14" s="30">
        <v>11</v>
      </c>
      <c r="H14" s="30">
        <v>12</v>
      </c>
      <c r="I14" s="30">
        <v>9</v>
      </c>
      <c r="J14" s="30">
        <v>9</v>
      </c>
      <c r="K14" s="30">
        <v>10</v>
      </c>
      <c r="L14" s="30">
        <v>9</v>
      </c>
      <c r="M14" s="30">
        <v>2</v>
      </c>
      <c r="N14" s="30"/>
      <c r="O14" s="19">
        <f t="shared" si="0"/>
        <v>103</v>
      </c>
      <c r="P14" s="98" t="s">
        <v>148</v>
      </c>
      <c r="Q14" s="75">
        <f t="shared" si="1"/>
        <v>32</v>
      </c>
    </row>
    <row r="15" spans="1:81" ht="15.75" customHeight="1" x14ac:dyDescent="0.25">
      <c r="A15" s="30">
        <v>10</v>
      </c>
      <c r="B15" s="154">
        <v>260</v>
      </c>
      <c r="C15" s="30">
        <v>15</v>
      </c>
      <c r="D15" s="30">
        <v>10</v>
      </c>
      <c r="E15" s="30">
        <v>6</v>
      </c>
      <c r="F15" s="30">
        <v>9</v>
      </c>
      <c r="G15" s="30">
        <v>12</v>
      </c>
      <c r="H15" s="30">
        <v>12</v>
      </c>
      <c r="I15" s="30">
        <v>9</v>
      </c>
      <c r="J15" s="30">
        <v>9</v>
      </c>
      <c r="K15" s="30">
        <v>9</v>
      </c>
      <c r="L15" s="30">
        <v>9</v>
      </c>
      <c r="M15" s="30">
        <v>3</v>
      </c>
      <c r="N15" s="30"/>
      <c r="O15" s="19">
        <f t="shared" si="0"/>
        <v>103</v>
      </c>
      <c r="P15" s="98" t="s">
        <v>148</v>
      </c>
      <c r="Q15" s="75">
        <f t="shared" si="1"/>
        <v>31</v>
      </c>
    </row>
    <row r="16" spans="1:81" ht="15.75" customHeight="1" x14ac:dyDescent="0.25">
      <c r="A16" s="30">
        <v>11</v>
      </c>
      <c r="B16" s="153">
        <v>209</v>
      </c>
      <c r="C16" s="134">
        <v>13</v>
      </c>
      <c r="D16" s="134">
        <v>10</v>
      </c>
      <c r="E16" s="134">
        <v>7</v>
      </c>
      <c r="F16" s="134">
        <v>9</v>
      </c>
      <c r="G16" s="134">
        <v>11</v>
      </c>
      <c r="H16" s="134">
        <v>13</v>
      </c>
      <c r="I16" s="134">
        <v>9</v>
      </c>
      <c r="J16" s="134">
        <v>9</v>
      </c>
      <c r="K16" s="134">
        <v>10</v>
      </c>
      <c r="L16" s="134">
        <v>9</v>
      </c>
      <c r="M16" s="134">
        <v>2</v>
      </c>
      <c r="N16" s="135"/>
      <c r="O16" s="19">
        <f t="shared" si="0"/>
        <v>102</v>
      </c>
      <c r="P16" s="98" t="s">
        <v>148</v>
      </c>
      <c r="Q16" s="75">
        <f t="shared" si="1"/>
        <v>30</v>
      </c>
    </row>
    <row r="17" spans="1:17" ht="15.75" customHeight="1" x14ac:dyDescent="0.25">
      <c r="A17" s="30">
        <v>12</v>
      </c>
      <c r="B17" s="154">
        <v>39</v>
      </c>
      <c r="C17" s="20">
        <v>14</v>
      </c>
      <c r="D17" s="20">
        <v>9</v>
      </c>
      <c r="E17" s="20">
        <v>7</v>
      </c>
      <c r="F17" s="20">
        <v>9</v>
      </c>
      <c r="G17" s="20">
        <v>12</v>
      </c>
      <c r="H17" s="20">
        <v>12</v>
      </c>
      <c r="I17" s="20">
        <v>9</v>
      </c>
      <c r="J17" s="20">
        <v>9</v>
      </c>
      <c r="K17" s="20">
        <v>9</v>
      </c>
      <c r="L17" s="20">
        <v>9</v>
      </c>
      <c r="M17" s="20">
        <v>3</v>
      </c>
      <c r="N17" s="21"/>
      <c r="O17" s="19">
        <f t="shared" si="0"/>
        <v>102</v>
      </c>
      <c r="P17" s="98" t="s">
        <v>148</v>
      </c>
      <c r="Q17" s="75">
        <f t="shared" si="1"/>
        <v>30</v>
      </c>
    </row>
    <row r="18" spans="1:17" ht="15.75" customHeight="1" x14ac:dyDescent="0.25">
      <c r="A18" s="30">
        <v>13</v>
      </c>
      <c r="B18" s="154">
        <v>102</v>
      </c>
      <c r="C18" s="20">
        <v>15</v>
      </c>
      <c r="D18" s="20">
        <v>9</v>
      </c>
      <c r="E18" s="20">
        <v>7</v>
      </c>
      <c r="F18" s="20">
        <v>9</v>
      </c>
      <c r="G18" s="20">
        <v>11</v>
      </c>
      <c r="H18" s="20">
        <v>12</v>
      </c>
      <c r="I18" s="20">
        <v>9</v>
      </c>
      <c r="J18" s="20">
        <v>9</v>
      </c>
      <c r="K18" s="20">
        <v>9</v>
      </c>
      <c r="L18" s="20">
        <v>9</v>
      </c>
      <c r="M18" s="20">
        <v>3</v>
      </c>
      <c r="N18" s="21"/>
      <c r="O18" s="19">
        <f t="shared" si="0"/>
        <v>102</v>
      </c>
      <c r="P18" s="98" t="s">
        <v>148</v>
      </c>
      <c r="Q18" s="75">
        <f t="shared" si="1"/>
        <v>31</v>
      </c>
    </row>
    <row r="19" spans="1:17" ht="15.75" customHeight="1" x14ac:dyDescent="0.25">
      <c r="A19" s="30">
        <v>14</v>
      </c>
      <c r="B19" s="154">
        <v>68</v>
      </c>
      <c r="C19" s="20">
        <v>14</v>
      </c>
      <c r="D19" s="20">
        <v>9</v>
      </c>
      <c r="E19" s="20">
        <v>7</v>
      </c>
      <c r="F19" s="20">
        <v>8</v>
      </c>
      <c r="G19" s="20">
        <v>9</v>
      </c>
      <c r="H19" s="20">
        <v>14</v>
      </c>
      <c r="I19" s="20">
        <v>9</v>
      </c>
      <c r="J19" s="20">
        <v>9</v>
      </c>
      <c r="K19" s="20">
        <v>9</v>
      </c>
      <c r="L19" s="20">
        <v>11</v>
      </c>
      <c r="M19" s="20">
        <v>2</v>
      </c>
      <c r="N19" s="103"/>
      <c r="O19" s="19">
        <f t="shared" si="0"/>
        <v>101</v>
      </c>
      <c r="P19" s="60" t="s">
        <v>51</v>
      </c>
      <c r="Q19" s="75">
        <f t="shared" si="1"/>
        <v>30</v>
      </c>
    </row>
    <row r="20" spans="1:17" ht="15.75" customHeight="1" x14ac:dyDescent="0.25">
      <c r="A20" s="30">
        <v>15</v>
      </c>
      <c r="B20" s="154">
        <v>245</v>
      </c>
      <c r="C20" s="30">
        <v>17</v>
      </c>
      <c r="D20" s="30">
        <v>9</v>
      </c>
      <c r="E20" s="30">
        <v>6</v>
      </c>
      <c r="F20" s="30">
        <v>8</v>
      </c>
      <c r="G20" s="30">
        <v>11</v>
      </c>
      <c r="H20" s="30">
        <v>11</v>
      </c>
      <c r="I20" s="30">
        <v>9</v>
      </c>
      <c r="J20" s="30">
        <v>9</v>
      </c>
      <c r="K20" s="30">
        <v>10</v>
      </c>
      <c r="L20" s="30">
        <v>9</v>
      </c>
      <c r="M20" s="30">
        <v>2</v>
      </c>
      <c r="N20" s="30"/>
      <c r="O20" s="19">
        <f t="shared" si="0"/>
        <v>101</v>
      </c>
      <c r="P20" s="60" t="s">
        <v>51</v>
      </c>
      <c r="Q20" s="75">
        <f t="shared" si="1"/>
        <v>32</v>
      </c>
    </row>
    <row r="21" spans="1:17" ht="15.75" customHeight="1" x14ac:dyDescent="0.25">
      <c r="A21" s="30">
        <v>16</v>
      </c>
      <c r="B21" s="161">
        <v>131</v>
      </c>
      <c r="C21" s="20">
        <v>15</v>
      </c>
      <c r="D21" s="20">
        <v>9</v>
      </c>
      <c r="E21" s="20">
        <v>6</v>
      </c>
      <c r="F21" s="20">
        <v>8</v>
      </c>
      <c r="G21" s="20">
        <v>13</v>
      </c>
      <c r="H21" s="20">
        <v>13</v>
      </c>
      <c r="I21" s="20">
        <v>8</v>
      </c>
      <c r="J21" s="20">
        <v>9</v>
      </c>
      <c r="K21" s="20">
        <v>9</v>
      </c>
      <c r="L21" s="20">
        <v>9</v>
      </c>
      <c r="M21" s="20">
        <v>2</v>
      </c>
      <c r="N21" s="21"/>
      <c r="O21" s="19">
        <f t="shared" si="0"/>
        <v>101</v>
      </c>
      <c r="P21" s="98" t="s">
        <v>148</v>
      </c>
      <c r="Q21" s="75">
        <f t="shared" si="1"/>
        <v>30</v>
      </c>
    </row>
    <row r="22" spans="1:17" ht="15.75" customHeight="1" x14ac:dyDescent="0.25">
      <c r="A22" s="30">
        <v>17</v>
      </c>
      <c r="B22" s="154">
        <v>283</v>
      </c>
      <c r="C22" s="20">
        <v>16</v>
      </c>
      <c r="D22" s="20">
        <v>9</v>
      </c>
      <c r="E22" s="20">
        <v>6</v>
      </c>
      <c r="F22" s="20">
        <v>8</v>
      </c>
      <c r="G22" s="20">
        <v>9</v>
      </c>
      <c r="H22" s="20">
        <v>13</v>
      </c>
      <c r="I22" s="20">
        <v>9</v>
      </c>
      <c r="J22" s="20">
        <v>9</v>
      </c>
      <c r="K22" s="20">
        <v>10</v>
      </c>
      <c r="L22" s="20">
        <v>9</v>
      </c>
      <c r="M22" s="20"/>
      <c r="N22" s="21"/>
      <c r="O22" s="19">
        <f t="shared" si="0"/>
        <v>98</v>
      </c>
      <c r="P22" s="60" t="s">
        <v>51</v>
      </c>
      <c r="Q22" s="75">
        <f t="shared" si="1"/>
        <v>31</v>
      </c>
    </row>
    <row r="23" spans="1:17" ht="15.75" customHeight="1" x14ac:dyDescent="0.25">
      <c r="A23" s="30">
        <v>18</v>
      </c>
      <c r="B23" s="152">
        <v>78</v>
      </c>
      <c r="C23" s="20">
        <v>15</v>
      </c>
      <c r="D23" s="20">
        <v>9</v>
      </c>
      <c r="E23" s="20">
        <v>6</v>
      </c>
      <c r="F23" s="20">
        <v>8</v>
      </c>
      <c r="G23" s="20">
        <v>9</v>
      </c>
      <c r="H23" s="20">
        <v>12</v>
      </c>
      <c r="I23" s="20">
        <v>9</v>
      </c>
      <c r="J23" s="20">
        <v>9</v>
      </c>
      <c r="K23" s="20">
        <v>9</v>
      </c>
      <c r="L23" s="20">
        <v>11</v>
      </c>
      <c r="M23" s="20"/>
      <c r="N23" s="21"/>
      <c r="O23" s="19">
        <f t="shared" si="0"/>
        <v>97</v>
      </c>
      <c r="P23" s="98" t="s">
        <v>51</v>
      </c>
      <c r="Q23" s="75">
        <f t="shared" si="1"/>
        <v>30</v>
      </c>
    </row>
    <row r="24" spans="1:17" ht="15.75" customHeight="1" x14ac:dyDescent="0.25">
      <c r="A24" s="30">
        <v>19</v>
      </c>
      <c r="B24" s="151">
        <v>15</v>
      </c>
      <c r="C24" s="20">
        <v>20</v>
      </c>
      <c r="D24" s="20">
        <v>11</v>
      </c>
      <c r="E24" s="20">
        <v>6</v>
      </c>
      <c r="F24" s="20">
        <v>9</v>
      </c>
      <c r="G24" s="20">
        <v>0</v>
      </c>
      <c r="H24" s="20">
        <v>12</v>
      </c>
      <c r="I24" s="20">
        <v>9</v>
      </c>
      <c r="J24" s="20">
        <v>9</v>
      </c>
      <c r="K24" s="20">
        <v>11</v>
      </c>
      <c r="L24" s="20">
        <v>9</v>
      </c>
      <c r="M24" s="20"/>
      <c r="N24" s="21"/>
      <c r="O24" s="19">
        <f t="shared" si="0"/>
        <v>96</v>
      </c>
      <c r="P24" s="98" t="s">
        <v>51</v>
      </c>
      <c r="Q24" s="75">
        <f t="shared" si="1"/>
        <v>37</v>
      </c>
    </row>
    <row r="25" spans="1:17" ht="15.75" customHeight="1" x14ac:dyDescent="0.25">
      <c r="A25" s="30">
        <v>20</v>
      </c>
      <c r="B25" s="153">
        <v>17</v>
      </c>
      <c r="C25" s="134">
        <v>17</v>
      </c>
      <c r="D25" s="134">
        <v>9</v>
      </c>
      <c r="E25" s="134">
        <v>7</v>
      </c>
      <c r="F25" s="134">
        <v>9</v>
      </c>
      <c r="G25" s="134">
        <v>0</v>
      </c>
      <c r="H25" s="134">
        <v>13</v>
      </c>
      <c r="I25" s="134">
        <v>9</v>
      </c>
      <c r="J25" s="134">
        <v>10</v>
      </c>
      <c r="K25" s="134">
        <v>10</v>
      </c>
      <c r="L25" s="134">
        <v>9</v>
      </c>
      <c r="M25" s="134"/>
      <c r="N25" s="135"/>
      <c r="O25" s="19">
        <f t="shared" si="0"/>
        <v>93</v>
      </c>
      <c r="P25" s="60" t="s">
        <v>51</v>
      </c>
      <c r="Q25" s="75">
        <f t="shared" si="1"/>
        <v>33</v>
      </c>
    </row>
    <row r="26" spans="1:17" ht="15.75" customHeight="1" x14ac:dyDescent="0.25">
      <c r="A26" s="30">
        <v>21</v>
      </c>
      <c r="B26" s="154">
        <v>216</v>
      </c>
      <c r="C26" s="30">
        <v>18</v>
      </c>
      <c r="D26" s="30">
        <v>10</v>
      </c>
      <c r="E26" s="30">
        <v>6</v>
      </c>
      <c r="F26" s="30">
        <v>9</v>
      </c>
      <c r="G26" s="30">
        <v>0</v>
      </c>
      <c r="H26" s="30">
        <v>12</v>
      </c>
      <c r="I26" s="30">
        <v>9</v>
      </c>
      <c r="J26" s="30">
        <v>10</v>
      </c>
      <c r="K26" s="30">
        <v>10</v>
      </c>
      <c r="L26" s="30">
        <v>9</v>
      </c>
      <c r="M26" s="30"/>
      <c r="N26" s="99"/>
      <c r="O26" s="19">
        <f t="shared" si="0"/>
        <v>93</v>
      </c>
      <c r="P26" s="60" t="s">
        <v>51</v>
      </c>
      <c r="Q26" s="75">
        <f t="shared" si="1"/>
        <v>34</v>
      </c>
    </row>
    <row r="27" spans="1:17" ht="15.75" customHeight="1" x14ac:dyDescent="0.25">
      <c r="A27" s="30">
        <v>22</v>
      </c>
      <c r="B27" s="151">
        <v>53</v>
      </c>
      <c r="C27" s="20">
        <v>17</v>
      </c>
      <c r="D27" s="20">
        <v>9</v>
      </c>
      <c r="E27" s="20">
        <v>6</v>
      </c>
      <c r="F27" s="20">
        <v>9</v>
      </c>
      <c r="G27" s="20">
        <v>0</v>
      </c>
      <c r="H27" s="20">
        <v>12</v>
      </c>
      <c r="I27" s="20">
        <v>9</v>
      </c>
      <c r="J27" s="20">
        <v>9</v>
      </c>
      <c r="K27" s="20">
        <v>10</v>
      </c>
      <c r="L27" s="20">
        <v>9</v>
      </c>
      <c r="M27" s="20"/>
      <c r="N27" s="21"/>
      <c r="O27" s="19">
        <f t="shared" si="0"/>
        <v>90</v>
      </c>
      <c r="P27" s="60" t="s">
        <v>51</v>
      </c>
      <c r="Q27" s="75">
        <f t="shared" si="1"/>
        <v>32</v>
      </c>
    </row>
    <row r="28" spans="1:17" ht="15.75" customHeight="1" x14ac:dyDescent="0.25">
      <c r="A28" s="30">
        <v>23</v>
      </c>
      <c r="B28" s="161">
        <v>203</v>
      </c>
      <c r="C28" s="30">
        <v>17</v>
      </c>
      <c r="D28" s="30">
        <v>9</v>
      </c>
      <c r="E28" s="30">
        <v>0</v>
      </c>
      <c r="F28" s="30">
        <v>8</v>
      </c>
      <c r="G28" s="30">
        <v>9</v>
      </c>
      <c r="H28" s="30">
        <v>11</v>
      </c>
      <c r="I28" s="30">
        <v>9</v>
      </c>
      <c r="J28" s="30">
        <v>9</v>
      </c>
      <c r="K28" s="30">
        <v>9</v>
      </c>
      <c r="L28" s="30">
        <v>9</v>
      </c>
      <c r="M28" s="30"/>
      <c r="N28" s="30"/>
      <c r="O28" s="19">
        <f t="shared" si="0"/>
        <v>90</v>
      </c>
      <c r="P28" s="60" t="s">
        <v>51</v>
      </c>
      <c r="Q28" s="75">
        <f t="shared" si="1"/>
        <v>26</v>
      </c>
    </row>
    <row r="29" spans="1:17" ht="15.75" customHeight="1" x14ac:dyDescent="0.25">
      <c r="A29" s="30">
        <v>24</v>
      </c>
      <c r="B29" s="151">
        <v>64</v>
      </c>
      <c r="C29" s="20">
        <v>0</v>
      </c>
      <c r="D29" s="20">
        <v>9</v>
      </c>
      <c r="E29" s="20">
        <v>6</v>
      </c>
      <c r="F29" s="20">
        <v>8</v>
      </c>
      <c r="G29" s="20">
        <v>9</v>
      </c>
      <c r="H29" s="20">
        <v>13</v>
      </c>
      <c r="I29" s="20">
        <v>8</v>
      </c>
      <c r="J29" s="20">
        <v>9</v>
      </c>
      <c r="K29" s="20">
        <v>9</v>
      </c>
      <c r="L29" s="20">
        <v>9</v>
      </c>
      <c r="M29" s="20"/>
      <c r="N29" s="21"/>
      <c r="O29" s="19">
        <f t="shared" si="0"/>
        <v>80</v>
      </c>
      <c r="P29" s="98" t="s">
        <v>51</v>
      </c>
      <c r="Q29" s="75">
        <f t="shared" si="1"/>
        <v>15</v>
      </c>
    </row>
    <row r="30" spans="1:17" ht="15.75" customHeight="1" x14ac:dyDescent="0.25">
      <c r="A30" s="30">
        <v>25</v>
      </c>
      <c r="B30" s="153">
        <v>18</v>
      </c>
      <c r="C30" s="134">
        <v>15</v>
      </c>
      <c r="D30" s="134">
        <v>9</v>
      </c>
      <c r="E30" s="134">
        <v>0</v>
      </c>
      <c r="F30" s="134">
        <v>8</v>
      </c>
      <c r="G30" s="134">
        <v>0</v>
      </c>
      <c r="H30" s="134">
        <v>11</v>
      </c>
      <c r="I30" s="134">
        <v>9</v>
      </c>
      <c r="J30" s="134">
        <v>9</v>
      </c>
      <c r="K30" s="134">
        <v>9</v>
      </c>
      <c r="L30" s="134">
        <v>9</v>
      </c>
      <c r="M30" s="134"/>
      <c r="N30" s="135"/>
      <c r="O30" s="19">
        <f t="shared" si="0"/>
        <v>79</v>
      </c>
      <c r="P30" s="60" t="s">
        <v>51</v>
      </c>
      <c r="Q30" s="75">
        <f t="shared" si="1"/>
        <v>24</v>
      </c>
    </row>
    <row r="31" spans="1:17" ht="15.75" customHeight="1" x14ac:dyDescent="0.25">
      <c r="A31" s="30">
        <v>26</v>
      </c>
      <c r="B31" s="161">
        <v>130</v>
      </c>
      <c r="C31" s="20">
        <v>0</v>
      </c>
      <c r="D31" s="20">
        <v>0</v>
      </c>
      <c r="E31" s="20">
        <v>0</v>
      </c>
      <c r="F31" s="20">
        <v>8</v>
      </c>
      <c r="G31" s="20">
        <v>12</v>
      </c>
      <c r="H31" s="20">
        <v>12</v>
      </c>
      <c r="I31" s="20">
        <v>8</v>
      </c>
      <c r="J31" s="20">
        <v>8</v>
      </c>
      <c r="K31" s="20">
        <v>9</v>
      </c>
      <c r="L31" s="20">
        <v>8</v>
      </c>
      <c r="M31" s="20"/>
      <c r="N31" s="21"/>
      <c r="O31" s="19">
        <f t="shared" si="0"/>
        <v>65</v>
      </c>
      <c r="P31" s="98" t="s">
        <v>148</v>
      </c>
      <c r="Q31" s="75">
        <f t="shared" si="1"/>
        <v>0</v>
      </c>
    </row>
    <row r="32" spans="1:17" ht="15.75" customHeight="1" x14ac:dyDescent="0.25">
      <c r="A32" s="30">
        <v>27</v>
      </c>
      <c r="B32" s="151">
        <v>66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/>
      <c r="O32" s="19">
        <f t="shared" si="0"/>
        <v>0</v>
      </c>
      <c r="P32" s="98" t="s">
        <v>148</v>
      </c>
      <c r="Q32" s="75">
        <f t="shared" si="1"/>
        <v>0</v>
      </c>
    </row>
    <row r="33" spans="1:19" ht="15.75" customHeight="1" x14ac:dyDescent="0.25">
      <c r="A33" s="30">
        <v>28</v>
      </c>
      <c r="B33" s="154">
        <v>113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103"/>
      <c r="O33" s="19">
        <f t="shared" si="0"/>
        <v>0</v>
      </c>
      <c r="P33" s="98" t="s">
        <v>148</v>
      </c>
      <c r="Q33" s="75">
        <f t="shared" si="1"/>
        <v>0</v>
      </c>
    </row>
    <row r="34" spans="1:19" ht="15.75" customHeight="1" x14ac:dyDescent="0.25">
      <c r="A34" s="156"/>
      <c r="B34" s="154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19" t="str">
        <f t="shared" ref="O34:O45" si="2">IF(B34="","",SUM(C34:M34)-(N34))</f>
        <v/>
      </c>
      <c r="P34" s="98"/>
      <c r="Q34" s="75">
        <f t="shared" ref="Q34:Q45" si="3">SUM(C34:E34)</f>
        <v>0</v>
      </c>
    </row>
    <row r="35" spans="1:19" ht="15.75" customHeight="1" x14ac:dyDescent="0.25">
      <c r="A35" s="156"/>
      <c r="B35" s="154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19" t="str">
        <f t="shared" si="2"/>
        <v/>
      </c>
      <c r="P35" s="98"/>
      <c r="Q35" s="75">
        <f t="shared" si="3"/>
        <v>0</v>
      </c>
    </row>
    <row r="36" spans="1:19" ht="15.75" customHeight="1" x14ac:dyDescent="0.25">
      <c r="A36" s="156"/>
      <c r="B36" s="154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/>
      <c r="O36" s="19" t="str">
        <f t="shared" si="2"/>
        <v/>
      </c>
      <c r="P36" s="98"/>
      <c r="Q36" s="75">
        <f t="shared" si="3"/>
        <v>0</v>
      </c>
      <c r="R36" s="76"/>
      <c r="S36" s="76"/>
    </row>
    <row r="37" spans="1:19" ht="15.75" customHeight="1" x14ac:dyDescent="0.25">
      <c r="A37" s="156"/>
      <c r="B37" s="154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/>
      <c r="O37" s="19" t="str">
        <f t="shared" si="2"/>
        <v/>
      </c>
      <c r="P37" s="98"/>
      <c r="Q37" s="75">
        <f t="shared" si="3"/>
        <v>0</v>
      </c>
    </row>
    <row r="38" spans="1:19" ht="15.75" customHeight="1" x14ac:dyDescent="0.25">
      <c r="A38" s="156"/>
      <c r="B38" s="154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19" t="str">
        <f t="shared" si="2"/>
        <v/>
      </c>
      <c r="P38" s="98"/>
      <c r="Q38" s="75">
        <f t="shared" si="3"/>
        <v>0</v>
      </c>
    </row>
    <row r="39" spans="1:19" ht="15.75" customHeight="1" x14ac:dyDescent="0.25">
      <c r="A39" s="156"/>
      <c r="B39" s="154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/>
      <c r="O39" s="19" t="str">
        <f t="shared" si="2"/>
        <v/>
      </c>
      <c r="P39" s="98"/>
      <c r="Q39" s="75">
        <f t="shared" si="3"/>
        <v>0</v>
      </c>
    </row>
    <row r="40" spans="1:19" ht="15.75" customHeight="1" x14ac:dyDescent="0.25">
      <c r="A40" s="156"/>
      <c r="B40" s="154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19" t="str">
        <f t="shared" si="2"/>
        <v/>
      </c>
      <c r="P40" s="98"/>
      <c r="Q40" s="75">
        <f t="shared" si="3"/>
        <v>0</v>
      </c>
    </row>
    <row r="41" spans="1:19" ht="15.75" customHeight="1" x14ac:dyDescent="0.25">
      <c r="A41" s="156"/>
      <c r="B41" s="154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19" t="str">
        <f t="shared" si="2"/>
        <v/>
      </c>
      <c r="P41" s="98"/>
      <c r="Q41" s="75">
        <f t="shared" si="3"/>
        <v>0</v>
      </c>
    </row>
    <row r="42" spans="1:19" ht="15.75" customHeight="1" x14ac:dyDescent="0.25">
      <c r="A42" s="156"/>
      <c r="B42" s="154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/>
      <c r="O42" s="19" t="str">
        <f t="shared" si="2"/>
        <v/>
      </c>
      <c r="P42" s="98"/>
      <c r="Q42" s="75">
        <f t="shared" si="3"/>
        <v>0</v>
      </c>
    </row>
    <row r="43" spans="1:19" ht="15.75" customHeight="1" x14ac:dyDescent="0.25">
      <c r="A43" s="156"/>
      <c r="B43" s="154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19" t="str">
        <f t="shared" si="2"/>
        <v/>
      </c>
      <c r="P43" s="98"/>
      <c r="Q43" s="75">
        <f t="shared" si="3"/>
        <v>0</v>
      </c>
    </row>
    <row r="44" spans="1:19" ht="15.75" customHeight="1" x14ac:dyDescent="0.25">
      <c r="A44" s="156"/>
      <c r="B44" s="154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19" t="str">
        <f t="shared" si="2"/>
        <v/>
      </c>
      <c r="P44" s="98"/>
      <c r="Q44" s="75">
        <f t="shared" si="3"/>
        <v>0</v>
      </c>
    </row>
    <row r="45" spans="1:19" ht="15.75" customHeight="1" x14ac:dyDescent="0.25">
      <c r="A45" s="156"/>
      <c r="B45" s="154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19" t="str">
        <f t="shared" si="2"/>
        <v/>
      </c>
      <c r="P45" s="98"/>
      <c r="Q45" s="75">
        <f t="shared" si="3"/>
        <v>0</v>
      </c>
    </row>
  </sheetData>
  <sortState ref="B6:Q33">
    <sortCondition descending="1" ref="O6:O33"/>
  </sortState>
  <mergeCells count="6">
    <mergeCell ref="A1:C1"/>
    <mergeCell ref="D1:K1"/>
    <mergeCell ref="S7:T7"/>
    <mergeCell ref="S8:T8"/>
    <mergeCell ref="S9:T9"/>
    <mergeCell ref="S11:T11"/>
  </mergeCells>
  <printOptions gridLines="1"/>
  <pageMargins left="0.32" right="0.31" top="0.6" bottom="0.64" header="0.5" footer="0.5"/>
  <pageSetup paperSize="9" orientation="portrait" horizontalDpi="4294967294" r:id="rId1"/>
  <headerFooter alignWithMargins="0"/>
  <rowBreaks count="1" manualBreakCount="1">
    <brk id="3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zoomScale="98" zoomScaleNormal="98" workbookViewId="0">
      <pane ySplit="5" topLeftCell="A6" activePane="bottomLeft" state="frozen"/>
      <selection activeCell="A5" sqref="A5"/>
      <selection pane="bottomLeft" activeCell="A5" sqref="A5"/>
    </sheetView>
  </sheetViews>
  <sheetFormatPr defaultColWidth="9.140625" defaultRowHeight="15.75" customHeight="1" x14ac:dyDescent="0.25"/>
  <cols>
    <col min="1" max="1" width="8.7109375" style="1" customWidth="1"/>
    <col min="2" max="2" width="7.140625" style="17" customWidth="1"/>
    <col min="3" max="13" width="4.28515625" style="24" customWidth="1"/>
    <col min="14" max="14" width="4.85546875" style="24" customWidth="1"/>
    <col min="15" max="15" width="5.42578125" style="1" customWidth="1"/>
    <col min="16" max="16" width="5.42578125" style="5" customWidth="1"/>
    <col min="17" max="17" width="11.140625" style="1" bestFit="1" customWidth="1"/>
    <col min="18" max="18" width="9.140625" style="1"/>
    <col min="19" max="19" width="12.42578125" style="1" customWidth="1"/>
    <col min="20" max="20" width="18.7109375" style="1" customWidth="1"/>
    <col min="21" max="16384" width="9.140625" style="1"/>
  </cols>
  <sheetData>
    <row r="1" spans="1:81" ht="15.75" customHeight="1" x14ac:dyDescent="0.25">
      <c r="A1" s="268" t="s">
        <v>43</v>
      </c>
      <c r="B1" s="269"/>
      <c r="C1" s="270"/>
      <c r="D1" s="271" t="s">
        <v>156</v>
      </c>
      <c r="E1" s="271"/>
      <c r="F1" s="271"/>
      <c r="G1" s="271"/>
      <c r="H1" s="271"/>
      <c r="I1" s="272"/>
      <c r="J1" s="272"/>
      <c r="K1" s="273"/>
      <c r="R1" s="274"/>
      <c r="S1" s="275"/>
      <c r="T1" s="275"/>
      <c r="U1" s="24"/>
      <c r="V1" s="24"/>
      <c r="W1" s="157"/>
      <c r="X1" s="24"/>
      <c r="Y1" s="24"/>
    </row>
    <row r="2" spans="1:81" ht="15.75" customHeight="1" x14ac:dyDescent="0.25">
      <c r="A2" s="189" t="s">
        <v>69</v>
      </c>
      <c r="B2" s="190"/>
      <c r="C2" s="191"/>
      <c r="D2" s="192" t="s">
        <v>98</v>
      </c>
      <c r="E2" s="192"/>
      <c r="F2" s="193"/>
      <c r="G2" s="194" t="s">
        <v>55</v>
      </c>
      <c r="H2" s="195"/>
      <c r="I2" s="195"/>
      <c r="J2" s="196" t="s">
        <v>56</v>
      </c>
      <c r="K2" s="191"/>
      <c r="L2" s="141"/>
      <c r="M2" s="136"/>
      <c r="N2" s="101"/>
      <c r="O2" s="101"/>
      <c r="P2" s="185"/>
      <c r="R2" s="188"/>
      <c r="S2" s="276"/>
      <c r="T2" s="277"/>
      <c r="U2" s="101"/>
      <c r="V2" s="24"/>
      <c r="W2" s="157"/>
      <c r="X2" s="24"/>
      <c r="Y2" s="24"/>
    </row>
    <row r="3" spans="1:81" s="288" customFormat="1" ht="25.5" customHeight="1" x14ac:dyDescent="0.2">
      <c r="B3" s="188"/>
      <c r="C3" s="186"/>
      <c r="D3" s="280"/>
      <c r="E3" s="278"/>
      <c r="F3" s="278"/>
      <c r="G3" s="281"/>
      <c r="H3" s="280"/>
      <c r="I3" s="280"/>
      <c r="J3" s="280"/>
      <c r="K3" s="278"/>
      <c r="L3" s="282"/>
      <c r="M3" s="197"/>
      <c r="N3" s="197"/>
      <c r="O3" s="198"/>
      <c r="P3" s="199"/>
      <c r="R3" s="185"/>
      <c r="S3" s="143"/>
      <c r="T3" s="142"/>
      <c r="U3" s="283"/>
      <c r="V3" s="282"/>
      <c r="W3" s="279"/>
    </row>
    <row r="4" spans="1:81" s="288" customFormat="1" ht="23.25" customHeight="1" x14ac:dyDescent="0.25">
      <c r="B4" s="284"/>
      <c r="C4" s="284"/>
      <c r="D4" s="284"/>
      <c r="E4" s="285"/>
      <c r="F4" s="284"/>
      <c r="G4" s="284"/>
      <c r="H4" s="284"/>
      <c r="I4" s="284"/>
      <c r="J4" s="284"/>
      <c r="K4" s="285"/>
      <c r="L4" s="284"/>
      <c r="M4" s="285"/>
      <c r="N4" s="285"/>
      <c r="O4" s="286"/>
      <c r="P4" s="284"/>
      <c r="Q4" s="289"/>
      <c r="R4" s="287"/>
      <c r="S4" s="101"/>
      <c r="T4" s="188"/>
    </row>
    <row r="5" spans="1:81" s="40" customFormat="1" ht="25.5" customHeight="1" x14ac:dyDescent="0.2">
      <c r="A5" s="155"/>
      <c r="B5" s="150" t="s">
        <v>0</v>
      </c>
      <c r="C5" s="38" t="s">
        <v>2</v>
      </c>
      <c r="D5" s="38" t="s">
        <v>3</v>
      </c>
      <c r="E5" s="38" t="s">
        <v>4</v>
      </c>
      <c r="F5" s="38" t="s">
        <v>21</v>
      </c>
      <c r="G5" s="38" t="s">
        <v>5</v>
      </c>
      <c r="H5" s="38" t="s">
        <v>6</v>
      </c>
      <c r="I5" s="38" t="s">
        <v>7</v>
      </c>
      <c r="J5" s="38" t="s">
        <v>8</v>
      </c>
      <c r="K5" s="38" t="s">
        <v>19</v>
      </c>
      <c r="L5" s="38" t="s">
        <v>30</v>
      </c>
      <c r="M5" s="137" t="s">
        <v>17</v>
      </c>
      <c r="N5" s="138" t="s">
        <v>9</v>
      </c>
      <c r="O5" s="139" t="s">
        <v>41</v>
      </c>
      <c r="P5" s="140" t="s">
        <v>40</v>
      </c>
      <c r="Q5" s="63" t="s">
        <v>38</v>
      </c>
      <c r="R5" s="187"/>
      <c r="S5" s="186"/>
      <c r="T5" s="185"/>
      <c r="U5" s="185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</row>
    <row r="6" spans="1:81" ht="15.75" customHeight="1" x14ac:dyDescent="0.25">
      <c r="A6" s="30">
        <v>1</v>
      </c>
      <c r="B6" s="163">
        <v>70</v>
      </c>
      <c r="C6" s="20">
        <v>14</v>
      </c>
      <c r="D6" s="20">
        <v>10</v>
      </c>
      <c r="E6" s="20">
        <v>6</v>
      </c>
      <c r="F6" s="20">
        <v>9</v>
      </c>
      <c r="G6" s="20">
        <v>11</v>
      </c>
      <c r="H6" s="20">
        <v>14</v>
      </c>
      <c r="I6" s="20">
        <v>9</v>
      </c>
      <c r="J6" s="20">
        <v>10</v>
      </c>
      <c r="K6" s="20">
        <v>10</v>
      </c>
      <c r="L6" s="20">
        <v>10</v>
      </c>
      <c r="M6" s="20">
        <v>2</v>
      </c>
      <c r="N6" s="103"/>
      <c r="O6" s="19">
        <f t="shared" ref="O6:O45" si="0">IF(B6="","",SUM(C6:M6)-(N6))</f>
        <v>105</v>
      </c>
      <c r="P6" s="60" t="s">
        <v>51</v>
      </c>
      <c r="Q6" s="75">
        <f>SUM(C6:E6)</f>
        <v>30</v>
      </c>
    </row>
    <row r="7" spans="1:81" ht="15.75" customHeight="1" x14ac:dyDescent="0.25">
      <c r="A7" s="30">
        <v>2</v>
      </c>
      <c r="B7" s="151">
        <v>48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  <c r="O7" s="19">
        <f t="shared" si="0"/>
        <v>0</v>
      </c>
      <c r="P7" s="98" t="s">
        <v>51</v>
      </c>
      <c r="Q7" s="75">
        <f>SUM(C7:E7)</f>
        <v>0</v>
      </c>
      <c r="S7" s="266" t="s">
        <v>63</v>
      </c>
      <c r="T7" s="267"/>
      <c r="U7" s="100" t="s">
        <v>57</v>
      </c>
      <c r="V7" s="105">
        <v>277</v>
      </c>
    </row>
    <row r="8" spans="1:81" ht="15.75" customHeight="1" x14ac:dyDescent="0.25">
      <c r="A8" s="30">
        <v>3</v>
      </c>
      <c r="B8" s="152">
        <v>88</v>
      </c>
      <c r="C8" s="20">
        <v>15</v>
      </c>
      <c r="D8" s="20">
        <v>9</v>
      </c>
      <c r="E8" s="20">
        <v>6</v>
      </c>
      <c r="F8" s="20">
        <v>9</v>
      </c>
      <c r="G8" s="20">
        <v>10</v>
      </c>
      <c r="H8" s="20">
        <v>13</v>
      </c>
      <c r="I8" s="20">
        <v>9</v>
      </c>
      <c r="J8" s="20">
        <v>10</v>
      </c>
      <c r="K8" s="20">
        <v>9</v>
      </c>
      <c r="L8" s="20">
        <v>10</v>
      </c>
      <c r="M8" s="20">
        <v>2</v>
      </c>
      <c r="N8" s="21"/>
      <c r="O8" s="19">
        <f t="shared" si="0"/>
        <v>102</v>
      </c>
      <c r="P8" s="98" t="s">
        <v>51</v>
      </c>
      <c r="Q8" s="75">
        <f>SUM(C8:E8)</f>
        <v>30</v>
      </c>
      <c r="S8" s="266" t="s">
        <v>64</v>
      </c>
      <c r="T8" s="267"/>
      <c r="U8" s="100" t="s">
        <v>57</v>
      </c>
      <c r="V8" s="162">
        <v>0</v>
      </c>
    </row>
    <row r="9" spans="1:81" ht="15.75" customHeight="1" x14ac:dyDescent="0.25">
      <c r="A9" s="30">
        <v>4</v>
      </c>
      <c r="B9" s="154">
        <v>17</v>
      </c>
      <c r="C9" s="30">
        <v>0</v>
      </c>
      <c r="D9" s="30">
        <v>0</v>
      </c>
      <c r="E9" s="30">
        <v>0</v>
      </c>
      <c r="F9" s="30">
        <v>8</v>
      </c>
      <c r="G9" s="30">
        <v>11</v>
      </c>
      <c r="H9" s="30">
        <v>13</v>
      </c>
      <c r="I9" s="30">
        <v>9</v>
      </c>
      <c r="J9" s="30">
        <v>9</v>
      </c>
      <c r="K9" s="30">
        <v>10</v>
      </c>
      <c r="L9" s="30">
        <v>10</v>
      </c>
      <c r="M9" s="30"/>
      <c r="N9" s="99"/>
      <c r="O9" s="19">
        <f t="shared" si="0"/>
        <v>70</v>
      </c>
      <c r="P9" s="98" t="s">
        <v>51</v>
      </c>
      <c r="Q9" s="75">
        <f>SUM(C9:E9)</f>
        <v>0</v>
      </c>
      <c r="S9" s="266" t="s">
        <v>65</v>
      </c>
      <c r="T9" s="267"/>
      <c r="U9" s="100" t="s">
        <v>57</v>
      </c>
      <c r="V9" s="162">
        <v>0</v>
      </c>
    </row>
    <row r="10" spans="1:81" ht="15.75" customHeight="1" x14ac:dyDescent="0.25">
      <c r="A10" s="30">
        <v>5</v>
      </c>
      <c r="B10" s="151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  <c r="O10" s="19" t="str">
        <f t="shared" si="0"/>
        <v/>
      </c>
      <c r="P10" s="98"/>
      <c r="Q10" s="75">
        <f t="shared" ref="Q10:Q45" si="1">SUM(C10:E10)</f>
        <v>0</v>
      </c>
    </row>
    <row r="11" spans="1:81" ht="15.75" customHeight="1" x14ac:dyDescent="0.25">
      <c r="A11" s="30">
        <v>6</v>
      </c>
      <c r="B11" s="151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/>
      <c r="O11" s="19" t="str">
        <f t="shared" si="0"/>
        <v/>
      </c>
      <c r="P11" s="98"/>
      <c r="Q11" s="75">
        <f t="shared" si="1"/>
        <v>0</v>
      </c>
      <c r="S11" s="266" t="s">
        <v>150</v>
      </c>
      <c r="T11" s="267"/>
      <c r="U11" s="100" t="s">
        <v>57</v>
      </c>
      <c r="V11" s="105">
        <v>60</v>
      </c>
    </row>
    <row r="12" spans="1:81" ht="15.75" customHeight="1" x14ac:dyDescent="0.25">
      <c r="A12" s="30">
        <v>7</v>
      </c>
      <c r="B12" s="151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/>
      <c r="O12" s="19" t="str">
        <f t="shared" si="0"/>
        <v/>
      </c>
      <c r="P12" s="98"/>
      <c r="Q12" s="75">
        <f t="shared" si="1"/>
        <v>0</v>
      </c>
    </row>
    <row r="13" spans="1:81" ht="15.75" customHeight="1" x14ac:dyDescent="0.25">
      <c r="A13" s="30">
        <v>8</v>
      </c>
      <c r="B13" s="153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5"/>
      <c r="O13" s="19" t="str">
        <f t="shared" si="0"/>
        <v/>
      </c>
      <c r="P13" s="60"/>
      <c r="Q13" s="75">
        <f t="shared" si="1"/>
        <v>0</v>
      </c>
    </row>
    <row r="14" spans="1:81" ht="15.75" customHeight="1" x14ac:dyDescent="0.25">
      <c r="A14" s="30">
        <v>9</v>
      </c>
      <c r="B14" s="151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/>
      <c r="O14" s="19" t="str">
        <f t="shared" si="0"/>
        <v/>
      </c>
      <c r="P14" s="60"/>
      <c r="Q14" s="75">
        <f t="shared" si="1"/>
        <v>0</v>
      </c>
    </row>
    <row r="15" spans="1:81" ht="15.75" customHeight="1" x14ac:dyDescent="0.25">
      <c r="A15" s="30">
        <v>10</v>
      </c>
      <c r="B15" s="153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5"/>
      <c r="O15" s="19" t="str">
        <f t="shared" si="0"/>
        <v/>
      </c>
      <c r="P15" s="98"/>
      <c r="Q15" s="75">
        <f t="shared" si="1"/>
        <v>0</v>
      </c>
    </row>
    <row r="16" spans="1:81" ht="15.75" customHeight="1" x14ac:dyDescent="0.25">
      <c r="A16" s="30">
        <v>11</v>
      </c>
      <c r="B16" s="154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/>
      <c r="O16" s="19" t="str">
        <f t="shared" si="0"/>
        <v/>
      </c>
      <c r="P16" s="98"/>
      <c r="Q16" s="75">
        <f t="shared" si="1"/>
        <v>0</v>
      </c>
    </row>
    <row r="17" spans="1:17" ht="15.75" customHeight="1" x14ac:dyDescent="0.25">
      <c r="A17" s="30">
        <v>12</v>
      </c>
      <c r="B17" s="154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  <c r="O17" s="19" t="str">
        <f t="shared" si="0"/>
        <v/>
      </c>
      <c r="P17" s="98"/>
      <c r="Q17" s="75">
        <f t="shared" si="1"/>
        <v>0</v>
      </c>
    </row>
    <row r="18" spans="1:17" ht="15.75" customHeight="1" x14ac:dyDescent="0.25">
      <c r="A18" s="30">
        <v>13</v>
      </c>
      <c r="B18" s="153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5"/>
      <c r="O18" s="19" t="str">
        <f t="shared" si="0"/>
        <v/>
      </c>
      <c r="P18" s="98"/>
      <c r="Q18" s="75">
        <f t="shared" si="1"/>
        <v>0</v>
      </c>
    </row>
    <row r="19" spans="1:17" ht="15.75" customHeight="1" x14ac:dyDescent="0.25">
      <c r="A19" s="30">
        <v>14</v>
      </c>
      <c r="B19" s="154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99"/>
      <c r="O19" s="19" t="str">
        <f t="shared" si="0"/>
        <v/>
      </c>
      <c r="P19" s="98"/>
      <c r="Q19" s="75">
        <f t="shared" si="1"/>
        <v>0</v>
      </c>
    </row>
    <row r="20" spans="1:17" ht="15.75" customHeight="1" x14ac:dyDescent="0.25">
      <c r="A20" s="30">
        <v>15</v>
      </c>
      <c r="B20" s="161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19" t="str">
        <f t="shared" si="0"/>
        <v/>
      </c>
      <c r="P20" s="98"/>
      <c r="Q20" s="75">
        <f t="shared" si="1"/>
        <v>0</v>
      </c>
    </row>
    <row r="21" spans="1:17" ht="15.75" customHeight="1" x14ac:dyDescent="0.25">
      <c r="A21" s="30">
        <v>16</v>
      </c>
      <c r="B21" s="154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19" t="str">
        <f t="shared" si="0"/>
        <v/>
      </c>
      <c r="P21" s="98"/>
      <c r="Q21" s="75">
        <f t="shared" si="1"/>
        <v>0</v>
      </c>
    </row>
    <row r="22" spans="1:17" ht="15.75" customHeight="1" x14ac:dyDescent="0.25">
      <c r="A22" s="30">
        <v>17</v>
      </c>
      <c r="B22" s="161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/>
      <c r="O22" s="19" t="str">
        <f t="shared" si="0"/>
        <v/>
      </c>
      <c r="P22" s="98"/>
      <c r="Q22" s="75">
        <f t="shared" si="1"/>
        <v>0</v>
      </c>
    </row>
    <row r="23" spans="1:17" ht="15.75" customHeight="1" x14ac:dyDescent="0.25">
      <c r="A23" s="30">
        <v>18</v>
      </c>
      <c r="B23" s="161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  <c r="O23" s="19" t="str">
        <f t="shared" si="0"/>
        <v/>
      </c>
      <c r="P23" s="98"/>
      <c r="Q23" s="75">
        <f t="shared" si="1"/>
        <v>0</v>
      </c>
    </row>
    <row r="24" spans="1:17" ht="15.75" customHeight="1" x14ac:dyDescent="0.25">
      <c r="A24" s="30">
        <v>19</v>
      </c>
      <c r="B24" s="153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5"/>
      <c r="O24" s="19" t="str">
        <f t="shared" si="0"/>
        <v/>
      </c>
      <c r="P24" s="98"/>
      <c r="Q24" s="75">
        <f t="shared" si="1"/>
        <v>0</v>
      </c>
    </row>
    <row r="25" spans="1:17" ht="15.75" customHeight="1" x14ac:dyDescent="0.25">
      <c r="A25" s="30">
        <v>20</v>
      </c>
      <c r="B25" s="154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19" t="str">
        <f t="shared" si="0"/>
        <v/>
      </c>
      <c r="P25" s="60"/>
      <c r="Q25" s="75">
        <f t="shared" si="1"/>
        <v>0</v>
      </c>
    </row>
    <row r="26" spans="1:17" ht="15.75" customHeight="1" x14ac:dyDescent="0.25">
      <c r="A26" s="30">
        <v>21</v>
      </c>
      <c r="B26" s="151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/>
      <c r="O26" s="19" t="str">
        <f t="shared" si="0"/>
        <v/>
      </c>
      <c r="P26" s="98"/>
      <c r="Q26" s="75">
        <f t="shared" si="1"/>
        <v>0</v>
      </c>
    </row>
    <row r="27" spans="1:17" ht="15.75" customHeight="1" x14ac:dyDescent="0.25">
      <c r="A27" s="30">
        <v>22</v>
      </c>
      <c r="B27" s="154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/>
      <c r="O27" s="19" t="str">
        <f t="shared" si="0"/>
        <v/>
      </c>
      <c r="P27" s="98"/>
      <c r="Q27" s="75">
        <f t="shared" si="1"/>
        <v>0</v>
      </c>
    </row>
    <row r="28" spans="1:17" ht="15.75" customHeight="1" x14ac:dyDescent="0.25">
      <c r="A28" s="30">
        <v>23</v>
      </c>
      <c r="B28" s="154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103"/>
      <c r="O28" s="19" t="str">
        <f t="shared" si="0"/>
        <v/>
      </c>
      <c r="P28" s="98"/>
      <c r="Q28" s="75">
        <f t="shared" si="1"/>
        <v>0</v>
      </c>
    </row>
    <row r="29" spans="1:17" ht="15.75" customHeight="1" x14ac:dyDescent="0.25">
      <c r="A29" s="30">
        <v>24</v>
      </c>
      <c r="B29" s="152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/>
      <c r="O29" s="19" t="str">
        <f t="shared" si="0"/>
        <v/>
      </c>
      <c r="P29" s="98"/>
      <c r="Q29" s="75">
        <f t="shared" si="1"/>
        <v>0</v>
      </c>
    </row>
    <row r="30" spans="1:17" ht="15.75" customHeight="1" x14ac:dyDescent="0.25">
      <c r="A30" s="156"/>
      <c r="B30" s="154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19" t="str">
        <f t="shared" si="0"/>
        <v/>
      </c>
      <c r="P30" s="60"/>
      <c r="Q30" s="75">
        <f t="shared" si="1"/>
        <v>0</v>
      </c>
    </row>
    <row r="31" spans="1:17" ht="15.75" customHeight="1" x14ac:dyDescent="0.25">
      <c r="A31" s="156"/>
      <c r="B31" s="154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/>
      <c r="O31" s="19" t="str">
        <f t="shared" si="0"/>
        <v/>
      </c>
      <c r="P31" s="60"/>
      <c r="Q31" s="75">
        <f t="shared" si="1"/>
        <v>0</v>
      </c>
    </row>
    <row r="32" spans="1:17" ht="15.75" customHeight="1" x14ac:dyDescent="0.25">
      <c r="A32" s="156"/>
      <c r="B32" s="154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/>
      <c r="O32" s="19" t="str">
        <f t="shared" si="0"/>
        <v/>
      </c>
      <c r="P32" s="98"/>
      <c r="Q32" s="75">
        <f t="shared" si="1"/>
        <v>0</v>
      </c>
    </row>
    <row r="33" spans="1:19" ht="15.75" customHeight="1" x14ac:dyDescent="0.25">
      <c r="A33" s="156"/>
      <c r="B33" s="154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/>
      <c r="O33" s="19" t="str">
        <f t="shared" si="0"/>
        <v/>
      </c>
      <c r="P33" s="98"/>
      <c r="Q33" s="75">
        <f t="shared" si="1"/>
        <v>0</v>
      </c>
    </row>
    <row r="34" spans="1:19" ht="15.75" customHeight="1" x14ac:dyDescent="0.25">
      <c r="A34" s="156"/>
      <c r="B34" s="154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19" t="str">
        <f t="shared" si="0"/>
        <v/>
      </c>
      <c r="P34" s="98"/>
      <c r="Q34" s="75">
        <f t="shared" si="1"/>
        <v>0</v>
      </c>
    </row>
    <row r="35" spans="1:19" ht="15.75" customHeight="1" x14ac:dyDescent="0.25">
      <c r="A35" s="156"/>
      <c r="B35" s="154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19" t="str">
        <f t="shared" si="0"/>
        <v/>
      </c>
      <c r="P35" s="98"/>
      <c r="Q35" s="75">
        <f t="shared" si="1"/>
        <v>0</v>
      </c>
    </row>
    <row r="36" spans="1:19" ht="15.75" customHeight="1" x14ac:dyDescent="0.25">
      <c r="A36" s="156"/>
      <c r="B36" s="154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/>
      <c r="O36" s="19" t="str">
        <f t="shared" si="0"/>
        <v/>
      </c>
      <c r="P36" s="98"/>
      <c r="Q36" s="75">
        <f t="shared" si="1"/>
        <v>0</v>
      </c>
      <c r="R36" s="76"/>
      <c r="S36" s="76"/>
    </row>
    <row r="37" spans="1:19" ht="15.75" customHeight="1" x14ac:dyDescent="0.25">
      <c r="A37" s="156"/>
      <c r="B37" s="154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/>
      <c r="O37" s="19" t="str">
        <f t="shared" si="0"/>
        <v/>
      </c>
      <c r="P37" s="98"/>
      <c r="Q37" s="75">
        <f t="shared" si="1"/>
        <v>0</v>
      </c>
    </row>
    <row r="38" spans="1:19" ht="15.75" customHeight="1" x14ac:dyDescent="0.25">
      <c r="A38" s="156"/>
      <c r="B38" s="154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19" t="str">
        <f t="shared" si="0"/>
        <v/>
      </c>
      <c r="P38" s="98"/>
      <c r="Q38" s="75">
        <f t="shared" si="1"/>
        <v>0</v>
      </c>
    </row>
    <row r="39" spans="1:19" ht="15.75" customHeight="1" x14ac:dyDescent="0.25">
      <c r="A39" s="156"/>
      <c r="B39" s="154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/>
      <c r="O39" s="19" t="str">
        <f t="shared" si="0"/>
        <v/>
      </c>
      <c r="P39" s="98"/>
      <c r="Q39" s="75">
        <f t="shared" si="1"/>
        <v>0</v>
      </c>
    </row>
    <row r="40" spans="1:19" ht="15.75" customHeight="1" x14ac:dyDescent="0.25">
      <c r="A40" s="156"/>
      <c r="B40" s="154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19" t="str">
        <f t="shared" si="0"/>
        <v/>
      </c>
      <c r="P40" s="98"/>
      <c r="Q40" s="75">
        <f t="shared" si="1"/>
        <v>0</v>
      </c>
    </row>
    <row r="41" spans="1:19" ht="15.75" customHeight="1" x14ac:dyDescent="0.25">
      <c r="A41" s="156"/>
      <c r="B41" s="154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19" t="str">
        <f t="shared" si="0"/>
        <v/>
      </c>
      <c r="P41" s="98"/>
      <c r="Q41" s="75">
        <f t="shared" si="1"/>
        <v>0</v>
      </c>
    </row>
    <row r="42" spans="1:19" ht="15.75" customHeight="1" x14ac:dyDescent="0.25">
      <c r="A42" s="156"/>
      <c r="B42" s="154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/>
      <c r="O42" s="19" t="str">
        <f t="shared" si="0"/>
        <v/>
      </c>
      <c r="P42" s="98"/>
      <c r="Q42" s="75">
        <f t="shared" si="1"/>
        <v>0</v>
      </c>
    </row>
    <row r="43" spans="1:19" ht="15.75" customHeight="1" x14ac:dyDescent="0.25">
      <c r="A43" s="156"/>
      <c r="B43" s="154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19" t="str">
        <f t="shared" si="0"/>
        <v/>
      </c>
      <c r="P43" s="98"/>
      <c r="Q43" s="75">
        <f t="shared" si="1"/>
        <v>0</v>
      </c>
    </row>
    <row r="44" spans="1:19" ht="15.75" customHeight="1" x14ac:dyDescent="0.25">
      <c r="A44" s="156"/>
      <c r="B44" s="154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19" t="str">
        <f t="shared" si="0"/>
        <v/>
      </c>
      <c r="P44" s="98"/>
      <c r="Q44" s="75">
        <f t="shared" si="1"/>
        <v>0</v>
      </c>
    </row>
    <row r="45" spans="1:19" ht="15.75" customHeight="1" x14ac:dyDescent="0.25">
      <c r="A45" s="156"/>
      <c r="B45" s="154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19" t="str">
        <f t="shared" si="0"/>
        <v/>
      </c>
      <c r="P45" s="98"/>
      <c r="Q45" s="75">
        <f t="shared" si="1"/>
        <v>0</v>
      </c>
    </row>
  </sheetData>
  <mergeCells count="6">
    <mergeCell ref="A1:C1"/>
    <mergeCell ref="D1:K1"/>
    <mergeCell ref="S7:T7"/>
    <mergeCell ref="S8:T8"/>
    <mergeCell ref="S9:T9"/>
    <mergeCell ref="S11:T11"/>
  </mergeCells>
  <printOptions gridLines="1"/>
  <pageMargins left="0.32" right="0.31" top="0.6" bottom="0.64" header="0.5" footer="0.5"/>
  <pageSetup paperSize="9" orientation="portrait" horizontalDpi="4294967294" r:id="rId1"/>
  <headerFooter alignWithMargins="0"/>
  <rowBreaks count="1" manualBreakCount="1">
    <brk id="3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zoomScale="98" zoomScaleNormal="98" workbookViewId="0">
      <pane ySplit="5" topLeftCell="A6" activePane="bottomLeft" state="frozen"/>
      <selection activeCell="A5" sqref="A5"/>
      <selection pane="bottomLeft" activeCell="A5" sqref="A5"/>
    </sheetView>
  </sheetViews>
  <sheetFormatPr defaultColWidth="9.140625" defaultRowHeight="15.75" customHeight="1" x14ac:dyDescent="0.25"/>
  <cols>
    <col min="1" max="1" width="8.7109375" style="1" customWidth="1"/>
    <col min="2" max="2" width="7.140625" style="17" customWidth="1"/>
    <col min="3" max="13" width="4.28515625" style="24" customWidth="1"/>
    <col min="14" max="14" width="4.85546875" style="24" customWidth="1"/>
    <col min="15" max="15" width="5.42578125" style="1" customWidth="1"/>
    <col min="16" max="16" width="5.42578125" style="5" customWidth="1"/>
    <col min="17" max="17" width="11.140625" style="1" bestFit="1" customWidth="1"/>
    <col min="18" max="18" width="9.140625" style="1"/>
    <col min="19" max="19" width="12.42578125" style="1" customWidth="1"/>
    <col min="20" max="20" width="18.7109375" style="1" customWidth="1"/>
    <col min="21" max="16384" width="9.140625" style="1"/>
  </cols>
  <sheetData>
    <row r="1" spans="1:81" ht="15.75" customHeight="1" x14ac:dyDescent="0.25">
      <c r="A1" s="268" t="s">
        <v>43</v>
      </c>
      <c r="B1" s="269"/>
      <c r="C1" s="270"/>
      <c r="D1" s="271" t="s">
        <v>157</v>
      </c>
      <c r="E1" s="271"/>
      <c r="F1" s="271"/>
      <c r="G1" s="271"/>
      <c r="H1" s="271"/>
      <c r="I1" s="272"/>
      <c r="J1" s="272"/>
      <c r="K1" s="273"/>
      <c r="R1" s="274"/>
      <c r="S1" s="275"/>
      <c r="T1" s="275"/>
      <c r="U1" s="24"/>
      <c r="V1" s="24"/>
      <c r="W1" s="157"/>
      <c r="X1" s="24"/>
      <c r="Y1" s="24"/>
    </row>
    <row r="2" spans="1:81" ht="15.75" customHeight="1" x14ac:dyDescent="0.25">
      <c r="A2" s="189" t="s">
        <v>69</v>
      </c>
      <c r="B2" s="190"/>
      <c r="C2" s="191"/>
      <c r="D2" s="192" t="s">
        <v>106</v>
      </c>
      <c r="E2" s="192"/>
      <c r="F2" s="193"/>
      <c r="G2" s="194" t="s">
        <v>55</v>
      </c>
      <c r="H2" s="195"/>
      <c r="I2" s="195"/>
      <c r="J2" s="196" t="s">
        <v>56</v>
      </c>
      <c r="K2" s="191"/>
      <c r="L2" s="141"/>
      <c r="M2" s="136"/>
      <c r="N2" s="101"/>
      <c r="O2" s="101"/>
      <c r="P2" s="185"/>
      <c r="R2" s="188"/>
      <c r="S2" s="276"/>
      <c r="T2" s="277"/>
      <c r="U2" s="101"/>
      <c r="V2" s="24"/>
      <c r="W2" s="157"/>
      <c r="X2" s="24"/>
      <c r="Y2" s="24"/>
    </row>
    <row r="3" spans="1:81" s="288" customFormat="1" ht="25.5" customHeight="1" x14ac:dyDescent="0.2">
      <c r="B3" s="188"/>
      <c r="C3" s="186"/>
      <c r="D3" s="280"/>
      <c r="E3" s="278"/>
      <c r="F3" s="278"/>
      <c r="G3" s="281"/>
      <c r="H3" s="280"/>
      <c r="I3" s="280"/>
      <c r="J3" s="280"/>
      <c r="K3" s="278"/>
      <c r="L3" s="282"/>
      <c r="M3" s="197"/>
      <c r="N3" s="197"/>
      <c r="O3" s="198"/>
      <c r="P3" s="199"/>
      <c r="R3" s="185"/>
      <c r="S3" s="143"/>
      <c r="T3" s="142"/>
      <c r="U3" s="283"/>
      <c r="V3" s="282"/>
      <c r="W3" s="279"/>
    </row>
    <row r="4" spans="1:81" s="288" customFormat="1" ht="23.25" customHeight="1" x14ac:dyDescent="0.25">
      <c r="B4" s="284"/>
      <c r="C4" s="284"/>
      <c r="D4" s="284"/>
      <c r="E4" s="285"/>
      <c r="F4" s="284"/>
      <c r="G4" s="284"/>
      <c r="H4" s="284"/>
      <c r="I4" s="284"/>
      <c r="J4" s="284"/>
      <c r="K4" s="285"/>
      <c r="L4" s="284"/>
      <c r="M4" s="285"/>
      <c r="N4" s="285"/>
      <c r="O4" s="286"/>
      <c r="P4" s="284"/>
      <c r="Q4" s="289"/>
      <c r="R4" s="287"/>
      <c r="S4" s="101"/>
      <c r="T4" s="188"/>
    </row>
    <row r="5" spans="1:81" s="40" customFormat="1" ht="25.5" customHeight="1" x14ac:dyDescent="0.2">
      <c r="A5" s="155"/>
      <c r="B5" s="150" t="s">
        <v>0</v>
      </c>
      <c r="C5" s="38" t="s">
        <v>2</v>
      </c>
      <c r="D5" s="38" t="s">
        <v>3</v>
      </c>
      <c r="E5" s="38" t="s">
        <v>4</v>
      </c>
      <c r="F5" s="38" t="s">
        <v>21</v>
      </c>
      <c r="G5" s="38" t="s">
        <v>5</v>
      </c>
      <c r="H5" s="38" t="s">
        <v>6</v>
      </c>
      <c r="I5" s="38" t="s">
        <v>7</v>
      </c>
      <c r="J5" s="38" t="s">
        <v>8</v>
      </c>
      <c r="K5" s="38" t="s">
        <v>19</v>
      </c>
      <c r="L5" s="38" t="s">
        <v>30</v>
      </c>
      <c r="M5" s="137" t="s">
        <v>17</v>
      </c>
      <c r="N5" s="138" t="s">
        <v>9</v>
      </c>
      <c r="O5" s="139" t="s">
        <v>41</v>
      </c>
      <c r="P5" s="140" t="s">
        <v>40</v>
      </c>
      <c r="Q5" s="63" t="s">
        <v>38</v>
      </c>
      <c r="R5" s="187"/>
      <c r="S5" s="186"/>
      <c r="T5" s="185"/>
      <c r="U5" s="185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</row>
    <row r="6" spans="1:81" ht="15.75" customHeight="1" x14ac:dyDescent="0.25">
      <c r="A6" s="30">
        <v>1</v>
      </c>
      <c r="B6" s="163" t="s">
        <v>111</v>
      </c>
      <c r="C6" s="30">
        <v>14</v>
      </c>
      <c r="D6" s="30">
        <v>9</v>
      </c>
      <c r="E6" s="30">
        <v>8</v>
      </c>
      <c r="F6" s="30">
        <v>9</v>
      </c>
      <c r="G6" s="30">
        <v>0</v>
      </c>
      <c r="H6" s="30">
        <v>12</v>
      </c>
      <c r="I6" s="30">
        <v>9</v>
      </c>
      <c r="J6" s="30">
        <v>9</v>
      </c>
      <c r="K6" s="30">
        <v>10</v>
      </c>
      <c r="L6" s="30">
        <v>10</v>
      </c>
      <c r="M6" s="30"/>
      <c r="N6" s="99"/>
      <c r="O6" s="19">
        <f t="shared" ref="O6:O11" si="0">IF(B6="","",SUM(C6:M6)-(N6))</f>
        <v>90</v>
      </c>
      <c r="P6" s="98" t="s">
        <v>149</v>
      </c>
      <c r="Q6" s="75">
        <f t="shared" ref="Q6:Q11" si="1">SUM(C6:E6)</f>
        <v>31</v>
      </c>
    </row>
    <row r="7" spans="1:81" ht="15.75" customHeight="1" x14ac:dyDescent="0.25">
      <c r="A7" s="30">
        <v>2</v>
      </c>
      <c r="B7" s="152" t="s">
        <v>108</v>
      </c>
      <c r="C7" s="20">
        <v>0</v>
      </c>
      <c r="D7" s="20">
        <v>10</v>
      </c>
      <c r="E7" s="20">
        <v>7</v>
      </c>
      <c r="F7" s="20">
        <v>9</v>
      </c>
      <c r="G7" s="20">
        <v>14</v>
      </c>
      <c r="H7" s="20">
        <v>13</v>
      </c>
      <c r="I7" s="20">
        <v>9</v>
      </c>
      <c r="J7" s="20">
        <v>9</v>
      </c>
      <c r="K7" s="20">
        <v>9</v>
      </c>
      <c r="L7" s="20">
        <v>9</v>
      </c>
      <c r="M7" s="20"/>
      <c r="N7" s="21"/>
      <c r="O7" s="19">
        <f t="shared" si="0"/>
        <v>89</v>
      </c>
      <c r="P7" s="98" t="s">
        <v>149</v>
      </c>
      <c r="Q7" s="75">
        <f t="shared" si="1"/>
        <v>17</v>
      </c>
      <c r="S7" s="266" t="s">
        <v>63</v>
      </c>
      <c r="T7" s="267"/>
      <c r="U7" s="100" t="s">
        <v>57</v>
      </c>
      <c r="V7" s="105">
        <v>0</v>
      </c>
    </row>
    <row r="8" spans="1:81" ht="15.75" customHeight="1" x14ac:dyDescent="0.25">
      <c r="A8" s="30">
        <v>3</v>
      </c>
      <c r="B8" s="151" t="s">
        <v>110</v>
      </c>
      <c r="C8" s="20">
        <v>15</v>
      </c>
      <c r="D8" s="20">
        <v>0</v>
      </c>
      <c r="E8" s="20">
        <v>6</v>
      </c>
      <c r="F8" s="20">
        <v>9</v>
      </c>
      <c r="G8" s="20">
        <v>0</v>
      </c>
      <c r="H8" s="20">
        <v>13</v>
      </c>
      <c r="I8" s="20">
        <v>9</v>
      </c>
      <c r="J8" s="20">
        <v>9</v>
      </c>
      <c r="K8" s="20">
        <v>11</v>
      </c>
      <c r="L8" s="20">
        <v>10</v>
      </c>
      <c r="M8" s="20"/>
      <c r="N8" s="21"/>
      <c r="O8" s="19">
        <f t="shared" si="0"/>
        <v>82</v>
      </c>
      <c r="P8" s="98" t="s">
        <v>149</v>
      </c>
      <c r="Q8" s="75">
        <f t="shared" si="1"/>
        <v>21</v>
      </c>
      <c r="S8" s="266" t="s">
        <v>64</v>
      </c>
      <c r="T8" s="267"/>
      <c r="U8" s="100" t="s">
        <v>57</v>
      </c>
      <c r="V8" s="162">
        <v>0</v>
      </c>
    </row>
    <row r="9" spans="1:81" ht="15.75" customHeight="1" x14ac:dyDescent="0.25">
      <c r="A9" s="30">
        <v>4</v>
      </c>
      <c r="B9" s="151" t="s">
        <v>107</v>
      </c>
      <c r="C9" s="20">
        <v>13</v>
      </c>
      <c r="D9" s="20">
        <v>0</v>
      </c>
      <c r="E9" s="20">
        <v>6</v>
      </c>
      <c r="F9" s="20">
        <v>8</v>
      </c>
      <c r="G9" s="20">
        <v>0</v>
      </c>
      <c r="H9" s="20">
        <v>12</v>
      </c>
      <c r="I9" s="20">
        <v>9</v>
      </c>
      <c r="J9" s="20">
        <v>9</v>
      </c>
      <c r="K9" s="20">
        <v>9</v>
      </c>
      <c r="L9" s="20">
        <v>9</v>
      </c>
      <c r="M9" s="20"/>
      <c r="N9" s="21"/>
      <c r="O9" s="19">
        <f t="shared" si="0"/>
        <v>75</v>
      </c>
      <c r="P9" s="98" t="s">
        <v>149</v>
      </c>
      <c r="Q9" s="75">
        <f t="shared" si="1"/>
        <v>19</v>
      </c>
      <c r="S9" s="266" t="s">
        <v>65</v>
      </c>
      <c r="T9" s="267"/>
      <c r="U9" s="100" t="s">
        <v>57</v>
      </c>
      <c r="V9" s="162">
        <v>336</v>
      </c>
    </row>
    <row r="10" spans="1:81" ht="15.75" customHeight="1" x14ac:dyDescent="0.25">
      <c r="A10" s="30">
        <v>5</v>
      </c>
      <c r="B10" s="154" t="s">
        <v>109</v>
      </c>
      <c r="C10" s="20">
        <v>0</v>
      </c>
      <c r="D10" s="20">
        <v>0</v>
      </c>
      <c r="E10" s="20">
        <v>0</v>
      </c>
      <c r="F10" s="20">
        <v>8</v>
      </c>
      <c r="G10" s="20">
        <v>14</v>
      </c>
      <c r="H10" s="20">
        <v>12</v>
      </c>
      <c r="I10" s="20">
        <v>9</v>
      </c>
      <c r="J10" s="20">
        <v>9</v>
      </c>
      <c r="K10" s="20">
        <v>10</v>
      </c>
      <c r="L10" s="20">
        <v>10</v>
      </c>
      <c r="M10" s="20"/>
      <c r="N10" s="103"/>
      <c r="O10" s="19">
        <f t="shared" si="0"/>
        <v>72</v>
      </c>
      <c r="P10" s="60" t="s">
        <v>149</v>
      </c>
      <c r="Q10" s="75">
        <f t="shared" si="1"/>
        <v>0</v>
      </c>
    </row>
    <row r="11" spans="1:81" ht="15.75" customHeight="1" x14ac:dyDescent="0.25">
      <c r="A11" s="30">
        <v>6</v>
      </c>
      <c r="B11" s="151" t="s">
        <v>115</v>
      </c>
      <c r="C11" s="20">
        <v>0</v>
      </c>
      <c r="D11" s="20">
        <v>9</v>
      </c>
      <c r="E11" s="20">
        <v>7</v>
      </c>
      <c r="F11" s="20">
        <v>8</v>
      </c>
      <c r="G11" s="20">
        <v>0</v>
      </c>
      <c r="H11" s="20">
        <v>11</v>
      </c>
      <c r="I11" s="20">
        <v>9</v>
      </c>
      <c r="J11" s="20">
        <v>8</v>
      </c>
      <c r="K11" s="20">
        <v>9</v>
      </c>
      <c r="L11" s="20">
        <v>8</v>
      </c>
      <c r="M11" s="20"/>
      <c r="N11" s="21"/>
      <c r="O11" s="19">
        <f t="shared" si="0"/>
        <v>69</v>
      </c>
      <c r="P11" s="98" t="s">
        <v>149</v>
      </c>
      <c r="Q11" s="75">
        <f t="shared" si="1"/>
        <v>16</v>
      </c>
      <c r="S11" s="266" t="s">
        <v>150</v>
      </c>
      <c r="T11" s="267"/>
      <c r="U11" s="100" t="s">
        <v>57</v>
      </c>
      <c r="V11" s="105">
        <v>104</v>
      </c>
    </row>
    <row r="12" spans="1:81" ht="15.75" customHeight="1" x14ac:dyDescent="0.25">
      <c r="A12" s="30">
        <v>7</v>
      </c>
      <c r="B12" s="151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/>
      <c r="O12" s="19" t="str">
        <f t="shared" ref="O12:O45" si="2">IF(B12="","",SUM(C12:M12)-(N12))</f>
        <v/>
      </c>
      <c r="P12" s="98"/>
      <c r="Q12" s="75">
        <f t="shared" ref="Q12:Q45" si="3">SUM(C12:E12)</f>
        <v>0</v>
      </c>
    </row>
    <row r="13" spans="1:81" ht="15.75" customHeight="1" x14ac:dyDescent="0.25">
      <c r="A13" s="30">
        <v>8</v>
      </c>
      <c r="B13" s="153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5"/>
      <c r="O13" s="19" t="str">
        <f t="shared" si="2"/>
        <v/>
      </c>
      <c r="P13" s="60"/>
      <c r="Q13" s="75">
        <f t="shared" si="3"/>
        <v>0</v>
      </c>
    </row>
    <row r="14" spans="1:81" ht="15.75" customHeight="1" x14ac:dyDescent="0.25">
      <c r="A14" s="30">
        <v>9</v>
      </c>
      <c r="B14" s="151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/>
      <c r="O14" s="19" t="str">
        <f t="shared" si="2"/>
        <v/>
      </c>
      <c r="P14" s="60"/>
      <c r="Q14" s="75">
        <f t="shared" si="3"/>
        <v>0</v>
      </c>
    </row>
    <row r="15" spans="1:81" ht="15.75" customHeight="1" x14ac:dyDescent="0.25">
      <c r="A15" s="30">
        <v>10</v>
      </c>
      <c r="B15" s="153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5"/>
      <c r="O15" s="19" t="str">
        <f t="shared" si="2"/>
        <v/>
      </c>
      <c r="P15" s="98"/>
      <c r="Q15" s="75">
        <f t="shared" si="3"/>
        <v>0</v>
      </c>
    </row>
    <row r="16" spans="1:81" ht="15.75" customHeight="1" x14ac:dyDescent="0.25">
      <c r="A16" s="30">
        <v>11</v>
      </c>
      <c r="B16" s="154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/>
      <c r="O16" s="19" t="str">
        <f t="shared" si="2"/>
        <v/>
      </c>
      <c r="P16" s="98"/>
      <c r="Q16" s="75">
        <f t="shared" si="3"/>
        <v>0</v>
      </c>
    </row>
    <row r="17" spans="1:17" ht="15.75" customHeight="1" x14ac:dyDescent="0.25">
      <c r="A17" s="30">
        <v>12</v>
      </c>
      <c r="B17" s="154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  <c r="O17" s="19" t="str">
        <f t="shared" si="2"/>
        <v/>
      </c>
      <c r="P17" s="98"/>
      <c r="Q17" s="75">
        <f t="shared" si="3"/>
        <v>0</v>
      </c>
    </row>
    <row r="18" spans="1:17" ht="15.75" customHeight="1" x14ac:dyDescent="0.25">
      <c r="A18" s="30">
        <v>13</v>
      </c>
      <c r="B18" s="153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5"/>
      <c r="O18" s="19" t="str">
        <f t="shared" si="2"/>
        <v/>
      </c>
      <c r="P18" s="98"/>
      <c r="Q18" s="75">
        <f t="shared" si="3"/>
        <v>0</v>
      </c>
    </row>
    <row r="19" spans="1:17" ht="15.75" customHeight="1" x14ac:dyDescent="0.25">
      <c r="A19" s="30">
        <v>14</v>
      </c>
      <c r="B19" s="154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99"/>
      <c r="O19" s="19" t="str">
        <f t="shared" si="2"/>
        <v/>
      </c>
      <c r="P19" s="98"/>
      <c r="Q19" s="75">
        <f t="shared" si="3"/>
        <v>0</v>
      </c>
    </row>
    <row r="20" spans="1:17" ht="15.75" customHeight="1" x14ac:dyDescent="0.25">
      <c r="A20" s="30">
        <v>15</v>
      </c>
      <c r="B20" s="161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19" t="str">
        <f t="shared" si="2"/>
        <v/>
      </c>
      <c r="P20" s="98"/>
      <c r="Q20" s="75">
        <f t="shared" si="3"/>
        <v>0</v>
      </c>
    </row>
    <row r="21" spans="1:17" ht="15.75" customHeight="1" x14ac:dyDescent="0.25">
      <c r="A21" s="30">
        <v>16</v>
      </c>
      <c r="B21" s="154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19" t="str">
        <f t="shared" si="2"/>
        <v/>
      </c>
      <c r="P21" s="98"/>
      <c r="Q21" s="75">
        <f t="shared" si="3"/>
        <v>0</v>
      </c>
    </row>
    <row r="22" spans="1:17" ht="15.75" customHeight="1" x14ac:dyDescent="0.25">
      <c r="A22" s="30">
        <v>17</v>
      </c>
      <c r="B22" s="161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/>
      <c r="O22" s="19" t="str">
        <f t="shared" si="2"/>
        <v/>
      </c>
      <c r="P22" s="98"/>
      <c r="Q22" s="75">
        <f t="shared" si="3"/>
        <v>0</v>
      </c>
    </row>
    <row r="23" spans="1:17" ht="15.75" customHeight="1" x14ac:dyDescent="0.25">
      <c r="A23" s="30">
        <v>18</v>
      </c>
      <c r="B23" s="161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  <c r="O23" s="19" t="str">
        <f t="shared" si="2"/>
        <v/>
      </c>
      <c r="P23" s="98"/>
      <c r="Q23" s="75">
        <f t="shared" si="3"/>
        <v>0</v>
      </c>
    </row>
    <row r="24" spans="1:17" ht="15.75" customHeight="1" x14ac:dyDescent="0.25">
      <c r="A24" s="30">
        <v>19</v>
      </c>
      <c r="B24" s="153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5"/>
      <c r="O24" s="19" t="str">
        <f t="shared" si="2"/>
        <v/>
      </c>
      <c r="P24" s="98"/>
      <c r="Q24" s="75">
        <f t="shared" si="3"/>
        <v>0</v>
      </c>
    </row>
    <row r="25" spans="1:17" ht="15.75" customHeight="1" x14ac:dyDescent="0.25">
      <c r="A25" s="30">
        <v>20</v>
      </c>
      <c r="B25" s="154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19" t="str">
        <f t="shared" si="2"/>
        <v/>
      </c>
      <c r="P25" s="60"/>
      <c r="Q25" s="75">
        <f t="shared" si="3"/>
        <v>0</v>
      </c>
    </row>
    <row r="26" spans="1:17" ht="15.75" customHeight="1" x14ac:dyDescent="0.25">
      <c r="A26" s="30">
        <v>21</v>
      </c>
      <c r="B26" s="151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/>
      <c r="O26" s="19" t="str">
        <f t="shared" si="2"/>
        <v/>
      </c>
      <c r="P26" s="98"/>
      <c r="Q26" s="75">
        <f t="shared" si="3"/>
        <v>0</v>
      </c>
    </row>
    <row r="27" spans="1:17" ht="15.75" customHeight="1" x14ac:dyDescent="0.25">
      <c r="A27" s="30">
        <v>22</v>
      </c>
      <c r="B27" s="154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/>
      <c r="O27" s="19" t="str">
        <f t="shared" si="2"/>
        <v/>
      </c>
      <c r="P27" s="98"/>
      <c r="Q27" s="75">
        <f t="shared" si="3"/>
        <v>0</v>
      </c>
    </row>
    <row r="28" spans="1:17" ht="15.75" customHeight="1" x14ac:dyDescent="0.25">
      <c r="A28" s="30">
        <v>23</v>
      </c>
      <c r="B28" s="154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103"/>
      <c r="O28" s="19" t="str">
        <f t="shared" si="2"/>
        <v/>
      </c>
      <c r="P28" s="98"/>
      <c r="Q28" s="75">
        <f t="shared" si="3"/>
        <v>0</v>
      </c>
    </row>
    <row r="29" spans="1:17" ht="15.75" customHeight="1" x14ac:dyDescent="0.25">
      <c r="A29" s="30">
        <v>24</v>
      </c>
      <c r="B29" s="152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/>
      <c r="O29" s="19" t="str">
        <f t="shared" si="2"/>
        <v/>
      </c>
      <c r="P29" s="98"/>
      <c r="Q29" s="75">
        <f t="shared" si="3"/>
        <v>0</v>
      </c>
    </row>
    <row r="30" spans="1:17" ht="15.75" customHeight="1" x14ac:dyDescent="0.25">
      <c r="A30" s="156"/>
      <c r="B30" s="154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19" t="str">
        <f t="shared" si="2"/>
        <v/>
      </c>
      <c r="P30" s="60"/>
      <c r="Q30" s="75">
        <f t="shared" si="3"/>
        <v>0</v>
      </c>
    </row>
    <row r="31" spans="1:17" ht="15.75" customHeight="1" x14ac:dyDescent="0.25">
      <c r="A31" s="156"/>
      <c r="B31" s="154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/>
      <c r="O31" s="19" t="str">
        <f t="shared" si="2"/>
        <v/>
      </c>
      <c r="P31" s="60"/>
      <c r="Q31" s="75">
        <f t="shared" si="3"/>
        <v>0</v>
      </c>
    </row>
    <row r="32" spans="1:17" ht="15.75" customHeight="1" x14ac:dyDescent="0.25">
      <c r="A32" s="156"/>
      <c r="B32" s="154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/>
      <c r="O32" s="19" t="str">
        <f t="shared" si="2"/>
        <v/>
      </c>
      <c r="P32" s="98"/>
      <c r="Q32" s="75">
        <f t="shared" si="3"/>
        <v>0</v>
      </c>
    </row>
    <row r="33" spans="1:19" ht="15.75" customHeight="1" x14ac:dyDescent="0.25">
      <c r="A33" s="156"/>
      <c r="B33" s="154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/>
      <c r="O33" s="19" t="str">
        <f t="shared" si="2"/>
        <v/>
      </c>
      <c r="P33" s="98"/>
      <c r="Q33" s="75">
        <f t="shared" si="3"/>
        <v>0</v>
      </c>
    </row>
    <row r="34" spans="1:19" ht="15.75" customHeight="1" x14ac:dyDescent="0.25">
      <c r="A34" s="156"/>
      <c r="B34" s="154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19" t="str">
        <f t="shared" si="2"/>
        <v/>
      </c>
      <c r="P34" s="98"/>
      <c r="Q34" s="75">
        <f t="shared" si="3"/>
        <v>0</v>
      </c>
    </row>
    <row r="35" spans="1:19" ht="15.75" customHeight="1" x14ac:dyDescent="0.25">
      <c r="A35" s="156"/>
      <c r="B35" s="154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19" t="str">
        <f t="shared" si="2"/>
        <v/>
      </c>
      <c r="P35" s="98"/>
      <c r="Q35" s="75">
        <f t="shared" si="3"/>
        <v>0</v>
      </c>
    </row>
    <row r="36" spans="1:19" ht="15.75" customHeight="1" x14ac:dyDescent="0.25">
      <c r="A36" s="156"/>
      <c r="B36" s="154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/>
      <c r="O36" s="19" t="str">
        <f t="shared" si="2"/>
        <v/>
      </c>
      <c r="P36" s="98"/>
      <c r="Q36" s="75">
        <f t="shared" si="3"/>
        <v>0</v>
      </c>
      <c r="R36" s="76"/>
      <c r="S36" s="76"/>
    </row>
    <row r="37" spans="1:19" ht="15.75" customHeight="1" x14ac:dyDescent="0.25">
      <c r="A37" s="156"/>
      <c r="B37" s="154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/>
      <c r="O37" s="19" t="str">
        <f t="shared" si="2"/>
        <v/>
      </c>
      <c r="P37" s="98"/>
      <c r="Q37" s="75">
        <f t="shared" si="3"/>
        <v>0</v>
      </c>
    </row>
    <row r="38" spans="1:19" ht="15.75" customHeight="1" x14ac:dyDescent="0.25">
      <c r="A38" s="156"/>
      <c r="B38" s="154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19" t="str">
        <f t="shared" si="2"/>
        <v/>
      </c>
      <c r="P38" s="98"/>
      <c r="Q38" s="75">
        <f t="shared" si="3"/>
        <v>0</v>
      </c>
    </row>
    <row r="39" spans="1:19" ht="15.75" customHeight="1" x14ac:dyDescent="0.25">
      <c r="A39" s="156"/>
      <c r="B39" s="154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/>
      <c r="O39" s="19" t="str">
        <f t="shared" si="2"/>
        <v/>
      </c>
      <c r="P39" s="98"/>
      <c r="Q39" s="75">
        <f t="shared" si="3"/>
        <v>0</v>
      </c>
    </row>
    <row r="40" spans="1:19" ht="15.75" customHeight="1" x14ac:dyDescent="0.25">
      <c r="A40" s="156"/>
      <c r="B40" s="154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19" t="str">
        <f t="shared" si="2"/>
        <v/>
      </c>
      <c r="P40" s="98"/>
      <c r="Q40" s="75">
        <f t="shared" si="3"/>
        <v>0</v>
      </c>
    </row>
    <row r="41" spans="1:19" ht="15.75" customHeight="1" x14ac:dyDescent="0.25">
      <c r="A41" s="156"/>
      <c r="B41" s="154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19" t="str">
        <f t="shared" si="2"/>
        <v/>
      </c>
      <c r="P41" s="98"/>
      <c r="Q41" s="75">
        <f t="shared" si="3"/>
        <v>0</v>
      </c>
    </row>
    <row r="42" spans="1:19" ht="15.75" customHeight="1" x14ac:dyDescent="0.25">
      <c r="A42" s="156"/>
      <c r="B42" s="154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/>
      <c r="O42" s="19" t="str">
        <f t="shared" si="2"/>
        <v/>
      </c>
      <c r="P42" s="98"/>
      <c r="Q42" s="75">
        <f t="shared" si="3"/>
        <v>0</v>
      </c>
    </row>
    <row r="43" spans="1:19" ht="15.75" customHeight="1" x14ac:dyDescent="0.25">
      <c r="A43" s="156"/>
      <c r="B43" s="154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19" t="str">
        <f t="shared" si="2"/>
        <v/>
      </c>
      <c r="P43" s="98"/>
      <c r="Q43" s="75">
        <f t="shared" si="3"/>
        <v>0</v>
      </c>
    </row>
    <row r="44" spans="1:19" ht="15.75" customHeight="1" x14ac:dyDescent="0.25">
      <c r="A44" s="156"/>
      <c r="B44" s="154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19" t="str">
        <f t="shared" si="2"/>
        <v/>
      </c>
      <c r="P44" s="98"/>
      <c r="Q44" s="75">
        <f t="shared" si="3"/>
        <v>0</v>
      </c>
    </row>
    <row r="45" spans="1:19" ht="15.75" customHeight="1" x14ac:dyDescent="0.25">
      <c r="A45" s="156"/>
      <c r="B45" s="154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19" t="str">
        <f t="shared" si="2"/>
        <v/>
      </c>
      <c r="P45" s="98"/>
      <c r="Q45" s="75">
        <f t="shared" si="3"/>
        <v>0</v>
      </c>
    </row>
  </sheetData>
  <sortState ref="B6:Q11">
    <sortCondition descending="1" ref="O6:O11"/>
  </sortState>
  <mergeCells count="6">
    <mergeCell ref="A1:C1"/>
    <mergeCell ref="D1:K1"/>
    <mergeCell ref="S7:T7"/>
    <mergeCell ref="S8:T8"/>
    <mergeCell ref="S9:T9"/>
    <mergeCell ref="S11:T11"/>
  </mergeCells>
  <printOptions gridLines="1"/>
  <pageMargins left="0.32" right="0.31" top="0.6" bottom="0.64" header="0.5" footer="0.5"/>
  <pageSetup paperSize="9" orientation="portrait" horizontalDpi="4294967294" r:id="rId1"/>
  <headerFooter alignWithMargins="0"/>
  <rowBreaks count="1" manualBreakCount="1">
    <brk id="3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zoomScale="98" zoomScaleNormal="98" workbookViewId="0">
      <pane ySplit="5" topLeftCell="A6" activePane="bottomLeft" state="frozen"/>
      <selection activeCell="A5" sqref="A5"/>
      <selection pane="bottomLeft" activeCell="A5" sqref="A5"/>
    </sheetView>
  </sheetViews>
  <sheetFormatPr defaultColWidth="9.140625" defaultRowHeight="15.75" customHeight="1" x14ac:dyDescent="0.25"/>
  <cols>
    <col min="1" max="1" width="8.7109375" style="1" customWidth="1"/>
    <col min="2" max="2" width="7.140625" style="17" customWidth="1"/>
    <col min="3" max="13" width="4.28515625" style="24" customWidth="1"/>
    <col min="14" max="14" width="4.85546875" style="24" customWidth="1"/>
    <col min="15" max="15" width="5.42578125" style="1" customWidth="1"/>
    <col min="16" max="16" width="5.42578125" style="5" customWidth="1"/>
    <col min="17" max="17" width="11.140625" style="1" bestFit="1" customWidth="1"/>
    <col min="18" max="18" width="9.140625" style="1"/>
    <col min="19" max="19" width="12.42578125" style="1" customWidth="1"/>
    <col min="20" max="20" width="18.7109375" style="1" customWidth="1"/>
    <col min="21" max="16384" width="9.140625" style="1"/>
  </cols>
  <sheetData>
    <row r="1" spans="1:81" ht="15.75" customHeight="1" x14ac:dyDescent="0.25">
      <c r="A1" s="268" t="s">
        <v>43</v>
      </c>
      <c r="B1" s="269"/>
      <c r="C1" s="270"/>
      <c r="D1" s="271" t="s">
        <v>158</v>
      </c>
      <c r="E1" s="271"/>
      <c r="F1" s="271"/>
      <c r="G1" s="271"/>
      <c r="H1" s="271"/>
      <c r="I1" s="272"/>
      <c r="J1" s="272"/>
      <c r="K1" s="273"/>
      <c r="R1" s="274"/>
      <c r="S1" s="275"/>
      <c r="T1" s="275"/>
      <c r="U1" s="24"/>
      <c r="V1" s="24"/>
      <c r="W1" s="157"/>
      <c r="X1" s="24"/>
      <c r="Y1" s="24"/>
    </row>
    <row r="2" spans="1:81" ht="15.75" customHeight="1" x14ac:dyDescent="0.25">
      <c r="A2" s="189" t="s">
        <v>69</v>
      </c>
      <c r="B2" s="190"/>
      <c r="C2" s="191"/>
      <c r="D2" s="192" t="s">
        <v>81</v>
      </c>
      <c r="E2" s="192"/>
      <c r="F2" s="193"/>
      <c r="G2" s="194" t="s">
        <v>55</v>
      </c>
      <c r="H2" s="195"/>
      <c r="I2" s="195"/>
      <c r="J2" s="196" t="s">
        <v>56</v>
      </c>
      <c r="K2" s="191"/>
      <c r="L2" s="141"/>
      <c r="M2" s="136"/>
      <c r="N2" s="101"/>
      <c r="O2" s="101"/>
      <c r="P2" s="185"/>
      <c r="R2" s="188"/>
      <c r="S2" s="276"/>
      <c r="T2" s="277"/>
      <c r="U2" s="101"/>
      <c r="V2" s="24"/>
      <c r="W2" s="157"/>
      <c r="X2" s="24"/>
      <c r="Y2" s="24"/>
    </row>
    <row r="3" spans="1:81" s="288" customFormat="1" ht="25.5" customHeight="1" x14ac:dyDescent="0.2">
      <c r="B3" s="188"/>
      <c r="C3" s="186"/>
      <c r="D3" s="280"/>
      <c r="E3" s="278"/>
      <c r="F3" s="278"/>
      <c r="G3" s="281"/>
      <c r="H3" s="280"/>
      <c r="I3" s="280"/>
      <c r="J3" s="280"/>
      <c r="K3" s="278"/>
      <c r="L3" s="282"/>
      <c r="M3" s="197"/>
      <c r="N3" s="197"/>
      <c r="O3" s="198"/>
      <c r="P3" s="199"/>
      <c r="R3" s="185"/>
      <c r="S3" s="143"/>
      <c r="T3" s="142"/>
      <c r="U3" s="283"/>
      <c r="V3" s="282"/>
      <c r="W3" s="279"/>
    </row>
    <row r="4" spans="1:81" s="288" customFormat="1" ht="23.25" customHeight="1" x14ac:dyDescent="0.25">
      <c r="B4" s="284"/>
      <c r="C4" s="284"/>
      <c r="D4" s="284"/>
      <c r="E4" s="285"/>
      <c r="F4" s="284"/>
      <c r="G4" s="284"/>
      <c r="H4" s="284"/>
      <c r="I4" s="284"/>
      <c r="J4" s="284"/>
      <c r="K4" s="285"/>
      <c r="L4" s="284"/>
      <c r="M4" s="285"/>
      <c r="N4" s="285"/>
      <c r="O4" s="286"/>
      <c r="P4" s="284"/>
      <c r="Q4" s="289"/>
      <c r="R4" s="287"/>
      <c r="S4" s="101"/>
      <c r="T4" s="188"/>
    </row>
    <row r="5" spans="1:81" s="40" customFormat="1" ht="25.5" customHeight="1" x14ac:dyDescent="0.2">
      <c r="A5" s="155"/>
      <c r="B5" s="150" t="s">
        <v>0</v>
      </c>
      <c r="C5" s="38" t="s">
        <v>2</v>
      </c>
      <c r="D5" s="38" t="s">
        <v>3</v>
      </c>
      <c r="E5" s="38" t="s">
        <v>4</v>
      </c>
      <c r="F5" s="38" t="s">
        <v>21</v>
      </c>
      <c r="G5" s="38" t="s">
        <v>5</v>
      </c>
      <c r="H5" s="38" t="s">
        <v>6</v>
      </c>
      <c r="I5" s="38" t="s">
        <v>7</v>
      </c>
      <c r="J5" s="38" t="s">
        <v>8</v>
      </c>
      <c r="K5" s="38" t="s">
        <v>19</v>
      </c>
      <c r="L5" s="38" t="s">
        <v>30</v>
      </c>
      <c r="M5" s="137" t="s">
        <v>17</v>
      </c>
      <c r="N5" s="138" t="s">
        <v>9</v>
      </c>
      <c r="O5" s="139" t="s">
        <v>41</v>
      </c>
      <c r="P5" s="140" t="s">
        <v>40</v>
      </c>
      <c r="Q5" s="63" t="s">
        <v>38</v>
      </c>
      <c r="R5" s="187"/>
      <c r="S5" s="186"/>
      <c r="T5" s="185"/>
      <c r="U5" s="185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</row>
    <row r="6" spans="1:81" ht="15.75" customHeight="1" x14ac:dyDescent="0.25">
      <c r="A6" s="30">
        <v>1</v>
      </c>
      <c r="B6" s="163">
        <v>17</v>
      </c>
      <c r="C6" s="30">
        <v>20</v>
      </c>
      <c r="D6" s="30">
        <v>12</v>
      </c>
      <c r="E6" s="30">
        <v>7</v>
      </c>
      <c r="F6" s="30">
        <v>9</v>
      </c>
      <c r="G6" s="30">
        <v>13</v>
      </c>
      <c r="H6" s="30">
        <v>13</v>
      </c>
      <c r="I6" s="30">
        <v>9</v>
      </c>
      <c r="J6" s="30">
        <v>9</v>
      </c>
      <c r="K6" s="30">
        <v>10</v>
      </c>
      <c r="L6" s="30">
        <v>9</v>
      </c>
      <c r="M6" s="30">
        <v>3</v>
      </c>
      <c r="N6" s="30"/>
      <c r="O6" s="19">
        <f>IF(B6="","",SUM(C6:M6)-(N6))</f>
        <v>114</v>
      </c>
      <c r="P6" s="98" t="s">
        <v>148</v>
      </c>
      <c r="Q6" s="75">
        <f t="shared" ref="Q6:Q25" si="0">SUM(C6:E6)</f>
        <v>39</v>
      </c>
    </row>
    <row r="7" spans="1:81" ht="15.75" customHeight="1" x14ac:dyDescent="0.25">
      <c r="A7" s="30">
        <v>2</v>
      </c>
      <c r="B7" s="161">
        <v>191</v>
      </c>
      <c r="C7" s="30">
        <v>21</v>
      </c>
      <c r="D7" s="30">
        <v>10</v>
      </c>
      <c r="E7" s="30">
        <v>6</v>
      </c>
      <c r="F7" s="30">
        <v>9</v>
      </c>
      <c r="G7" s="30">
        <v>12</v>
      </c>
      <c r="H7" s="30">
        <v>13</v>
      </c>
      <c r="I7" s="30">
        <v>9</v>
      </c>
      <c r="J7" s="30">
        <v>9</v>
      </c>
      <c r="K7" s="30">
        <v>10</v>
      </c>
      <c r="L7" s="30">
        <v>9</v>
      </c>
      <c r="M7" s="30">
        <v>3</v>
      </c>
      <c r="N7" s="30"/>
      <c r="O7" s="19">
        <f>IF(B7="","",SUM(C7:M7)-(N7))</f>
        <v>111</v>
      </c>
      <c r="P7" s="98" t="s">
        <v>148</v>
      </c>
      <c r="Q7" s="75">
        <f t="shared" si="0"/>
        <v>37</v>
      </c>
      <c r="S7" s="266" t="s">
        <v>63</v>
      </c>
      <c r="T7" s="267"/>
      <c r="U7" s="100" t="s">
        <v>57</v>
      </c>
      <c r="V7" s="105">
        <v>408</v>
      </c>
    </row>
    <row r="8" spans="1:81" ht="15.75" customHeight="1" x14ac:dyDescent="0.25">
      <c r="A8" s="30">
        <v>3</v>
      </c>
      <c r="B8" s="154">
        <v>1</v>
      </c>
      <c r="C8" s="30">
        <v>21</v>
      </c>
      <c r="D8" s="30">
        <v>9</v>
      </c>
      <c r="E8" s="30">
        <v>6</v>
      </c>
      <c r="F8" s="30">
        <v>9</v>
      </c>
      <c r="G8" s="30">
        <v>13</v>
      </c>
      <c r="H8" s="30">
        <v>13</v>
      </c>
      <c r="I8" s="30">
        <v>9</v>
      </c>
      <c r="J8" s="30">
        <v>9</v>
      </c>
      <c r="K8" s="30">
        <v>9</v>
      </c>
      <c r="L8" s="30">
        <v>9</v>
      </c>
      <c r="M8" s="30">
        <v>3</v>
      </c>
      <c r="N8" s="99"/>
      <c r="O8" s="19">
        <f>IF(B8="","",SUM(C8:M8)-(N8))</f>
        <v>110</v>
      </c>
      <c r="P8" s="98" t="s">
        <v>148</v>
      </c>
      <c r="Q8" s="75">
        <f t="shared" si="0"/>
        <v>36</v>
      </c>
      <c r="S8" s="266" t="s">
        <v>64</v>
      </c>
      <c r="T8" s="267"/>
      <c r="U8" s="100" t="s">
        <v>57</v>
      </c>
      <c r="V8" s="162">
        <v>442</v>
      </c>
    </row>
    <row r="9" spans="1:81" ht="15.75" customHeight="1" x14ac:dyDescent="0.25">
      <c r="A9" s="30">
        <v>4</v>
      </c>
      <c r="B9" s="154">
        <v>39</v>
      </c>
      <c r="C9" s="30">
        <v>20</v>
      </c>
      <c r="D9" s="30">
        <v>9</v>
      </c>
      <c r="E9" s="30">
        <v>0</v>
      </c>
      <c r="F9" s="30">
        <v>9</v>
      </c>
      <c r="G9" s="30">
        <v>12</v>
      </c>
      <c r="H9" s="30">
        <v>14</v>
      </c>
      <c r="I9" s="30">
        <v>9</v>
      </c>
      <c r="J9" s="30">
        <v>11</v>
      </c>
      <c r="K9" s="30">
        <v>11</v>
      </c>
      <c r="L9" s="30">
        <v>10</v>
      </c>
      <c r="M9" s="30">
        <v>2</v>
      </c>
      <c r="N9" s="99"/>
      <c r="O9" s="19">
        <v>107</v>
      </c>
      <c r="P9" s="98" t="s">
        <v>51</v>
      </c>
      <c r="Q9" s="75">
        <f t="shared" si="0"/>
        <v>29</v>
      </c>
      <c r="S9" s="266" t="s">
        <v>65</v>
      </c>
      <c r="T9" s="267"/>
      <c r="U9" s="100" t="s">
        <v>57</v>
      </c>
      <c r="V9" s="162">
        <v>384</v>
      </c>
    </row>
    <row r="10" spans="1:81" ht="15.75" customHeight="1" x14ac:dyDescent="0.25">
      <c r="A10" s="30">
        <v>5</v>
      </c>
      <c r="B10" s="153">
        <v>71</v>
      </c>
      <c r="C10" s="134">
        <v>18</v>
      </c>
      <c r="D10" s="134">
        <v>9</v>
      </c>
      <c r="E10" s="134">
        <v>6</v>
      </c>
      <c r="F10" s="134">
        <v>9</v>
      </c>
      <c r="G10" s="134">
        <v>13</v>
      </c>
      <c r="H10" s="134">
        <v>13</v>
      </c>
      <c r="I10" s="134">
        <v>9</v>
      </c>
      <c r="J10" s="134">
        <v>9</v>
      </c>
      <c r="K10" s="134">
        <v>9</v>
      </c>
      <c r="L10" s="134">
        <v>9</v>
      </c>
      <c r="M10" s="134">
        <v>3</v>
      </c>
      <c r="N10" s="135"/>
      <c r="O10" s="19">
        <f>IF(B10="","",SUM(C10:M10)-(N10))</f>
        <v>107</v>
      </c>
      <c r="P10" s="98" t="s">
        <v>148</v>
      </c>
      <c r="Q10" s="75">
        <f t="shared" si="0"/>
        <v>33</v>
      </c>
    </row>
    <row r="11" spans="1:81" ht="15.75" customHeight="1" x14ac:dyDescent="0.25">
      <c r="A11" s="30">
        <v>6</v>
      </c>
      <c r="B11" s="161" t="s">
        <v>126</v>
      </c>
      <c r="C11" s="20">
        <v>16</v>
      </c>
      <c r="D11" s="20">
        <v>9</v>
      </c>
      <c r="E11" s="20">
        <v>6</v>
      </c>
      <c r="F11" s="20">
        <v>9</v>
      </c>
      <c r="G11" s="20">
        <v>12</v>
      </c>
      <c r="H11" s="20">
        <v>13</v>
      </c>
      <c r="I11" s="20">
        <v>9</v>
      </c>
      <c r="J11" s="20">
        <v>9</v>
      </c>
      <c r="K11" s="20">
        <v>10</v>
      </c>
      <c r="L11" s="20">
        <v>9</v>
      </c>
      <c r="M11" s="20">
        <v>2</v>
      </c>
      <c r="N11" s="21"/>
      <c r="O11" s="19">
        <f>IF(B11="","",SUM(C11:M11)-(N11))</f>
        <v>104</v>
      </c>
      <c r="P11" s="98" t="s">
        <v>149</v>
      </c>
      <c r="Q11" s="75">
        <f t="shared" si="0"/>
        <v>31</v>
      </c>
      <c r="S11" s="266" t="s">
        <v>150</v>
      </c>
      <c r="T11" s="267"/>
      <c r="U11" s="100" t="s">
        <v>57</v>
      </c>
      <c r="V11" s="105">
        <v>271</v>
      </c>
    </row>
    <row r="12" spans="1:81" ht="15.75" customHeight="1" x14ac:dyDescent="0.25">
      <c r="A12" s="30">
        <v>7</v>
      </c>
      <c r="B12" s="154">
        <v>65</v>
      </c>
      <c r="C12" s="20">
        <v>15</v>
      </c>
      <c r="D12" s="20">
        <v>9</v>
      </c>
      <c r="E12" s="20">
        <v>6</v>
      </c>
      <c r="F12" s="20">
        <v>9</v>
      </c>
      <c r="G12" s="20">
        <v>12</v>
      </c>
      <c r="H12" s="20">
        <v>12</v>
      </c>
      <c r="I12" s="20">
        <v>8</v>
      </c>
      <c r="J12" s="20">
        <v>10</v>
      </c>
      <c r="K12" s="20">
        <v>11</v>
      </c>
      <c r="L12" s="20">
        <v>9</v>
      </c>
      <c r="M12" s="20">
        <v>2</v>
      </c>
      <c r="N12" s="103"/>
      <c r="O12" s="19">
        <v>103</v>
      </c>
      <c r="P12" s="60" t="s">
        <v>51</v>
      </c>
      <c r="Q12" s="75">
        <f t="shared" si="0"/>
        <v>30</v>
      </c>
    </row>
    <row r="13" spans="1:81" ht="15.75" customHeight="1" x14ac:dyDescent="0.25">
      <c r="A13" s="30">
        <v>8</v>
      </c>
      <c r="B13" s="151">
        <v>11</v>
      </c>
      <c r="C13" s="20">
        <v>17</v>
      </c>
      <c r="D13" s="20">
        <v>9</v>
      </c>
      <c r="E13" s="20">
        <v>0</v>
      </c>
      <c r="F13" s="20">
        <v>9</v>
      </c>
      <c r="G13" s="20">
        <v>13</v>
      </c>
      <c r="H13" s="20">
        <v>13</v>
      </c>
      <c r="I13" s="20">
        <v>9</v>
      </c>
      <c r="J13" s="20">
        <v>9</v>
      </c>
      <c r="K13" s="20">
        <v>11</v>
      </c>
      <c r="L13" s="20">
        <v>11</v>
      </c>
      <c r="M13" s="20">
        <v>2</v>
      </c>
      <c r="N13" s="21"/>
      <c r="O13" s="19">
        <f>IF(B13="","",SUM(C13:M13)-(N13))</f>
        <v>103</v>
      </c>
      <c r="P13" s="98" t="s">
        <v>51</v>
      </c>
      <c r="Q13" s="75">
        <f t="shared" si="0"/>
        <v>26</v>
      </c>
    </row>
    <row r="14" spans="1:81" ht="15.75" customHeight="1" x14ac:dyDescent="0.25">
      <c r="A14" s="30">
        <v>9</v>
      </c>
      <c r="B14" s="151">
        <v>122</v>
      </c>
      <c r="C14" s="20">
        <v>18</v>
      </c>
      <c r="D14" s="20">
        <v>9</v>
      </c>
      <c r="E14" s="20">
        <v>0</v>
      </c>
      <c r="F14" s="20">
        <v>9</v>
      </c>
      <c r="G14" s="20">
        <v>14</v>
      </c>
      <c r="H14" s="20">
        <v>12</v>
      </c>
      <c r="I14" s="20">
        <v>9</v>
      </c>
      <c r="J14" s="20">
        <v>9</v>
      </c>
      <c r="K14" s="20">
        <v>10</v>
      </c>
      <c r="L14" s="20">
        <v>10</v>
      </c>
      <c r="M14" s="20">
        <v>2</v>
      </c>
      <c r="N14" s="21"/>
      <c r="O14" s="19">
        <f>IF(B14="","",SUM(C14:M14)-(N14))</f>
        <v>102</v>
      </c>
      <c r="P14" s="98" t="s">
        <v>51</v>
      </c>
      <c r="Q14" s="75">
        <f t="shared" si="0"/>
        <v>27</v>
      </c>
    </row>
    <row r="15" spans="1:81" ht="15.75" customHeight="1" x14ac:dyDescent="0.25">
      <c r="A15" s="30">
        <v>10</v>
      </c>
      <c r="B15" s="151">
        <v>109</v>
      </c>
      <c r="C15" s="20">
        <v>18</v>
      </c>
      <c r="D15" s="20">
        <v>10</v>
      </c>
      <c r="E15" s="20">
        <v>0</v>
      </c>
      <c r="F15" s="20">
        <v>9</v>
      </c>
      <c r="G15" s="20">
        <v>12</v>
      </c>
      <c r="H15" s="20">
        <v>12</v>
      </c>
      <c r="I15" s="20">
        <v>9</v>
      </c>
      <c r="J15" s="20">
        <v>10</v>
      </c>
      <c r="K15" s="20">
        <v>10</v>
      </c>
      <c r="L15" s="20">
        <v>10</v>
      </c>
      <c r="M15" s="20">
        <v>2</v>
      </c>
      <c r="N15" s="21"/>
      <c r="O15" s="19">
        <f>IF(B15="","",SUM(C15:M15)-(N15))</f>
        <v>102</v>
      </c>
      <c r="P15" s="98" t="s">
        <v>51</v>
      </c>
      <c r="Q15" s="75">
        <f t="shared" si="0"/>
        <v>28</v>
      </c>
    </row>
    <row r="16" spans="1:81" ht="15.75" customHeight="1" x14ac:dyDescent="0.25">
      <c r="A16" s="30">
        <v>11</v>
      </c>
      <c r="B16" s="154">
        <v>54</v>
      </c>
      <c r="C16" s="20">
        <v>18</v>
      </c>
      <c r="D16" s="20">
        <v>9</v>
      </c>
      <c r="E16" s="20">
        <v>0</v>
      </c>
      <c r="F16" s="20">
        <v>9</v>
      </c>
      <c r="G16" s="20">
        <v>15</v>
      </c>
      <c r="H16" s="20">
        <v>12</v>
      </c>
      <c r="I16" s="20">
        <v>9</v>
      </c>
      <c r="J16" s="20">
        <v>9</v>
      </c>
      <c r="K16" s="20">
        <v>10</v>
      </c>
      <c r="L16" s="20">
        <v>9</v>
      </c>
      <c r="M16" s="20">
        <v>2</v>
      </c>
      <c r="N16" s="21"/>
      <c r="O16" s="19">
        <v>102</v>
      </c>
      <c r="P16" s="98" t="s">
        <v>51</v>
      </c>
      <c r="Q16" s="75">
        <f t="shared" si="0"/>
        <v>27</v>
      </c>
    </row>
    <row r="17" spans="1:17" ht="15.75" customHeight="1" x14ac:dyDescent="0.25">
      <c r="A17" s="30">
        <v>12</v>
      </c>
      <c r="B17" s="153">
        <v>19</v>
      </c>
      <c r="C17" s="134">
        <v>16</v>
      </c>
      <c r="D17" s="134">
        <v>9</v>
      </c>
      <c r="E17" s="134">
        <v>0</v>
      </c>
      <c r="F17" s="134">
        <v>9</v>
      </c>
      <c r="G17" s="134">
        <v>13</v>
      </c>
      <c r="H17" s="134">
        <v>12</v>
      </c>
      <c r="I17" s="134">
        <v>9</v>
      </c>
      <c r="J17" s="134">
        <v>10</v>
      </c>
      <c r="K17" s="134">
        <v>11</v>
      </c>
      <c r="L17" s="134">
        <v>10</v>
      </c>
      <c r="M17" s="134">
        <v>2</v>
      </c>
      <c r="N17" s="135"/>
      <c r="O17" s="19">
        <f>IF(B17="","",SUM(C17:M17)-(N17))</f>
        <v>101</v>
      </c>
      <c r="P17" s="60" t="s">
        <v>51</v>
      </c>
      <c r="Q17" s="75">
        <f t="shared" si="0"/>
        <v>25</v>
      </c>
    </row>
    <row r="18" spans="1:17" ht="15.75" customHeight="1" x14ac:dyDescent="0.25">
      <c r="A18" s="30">
        <v>13</v>
      </c>
      <c r="B18" s="151">
        <v>208</v>
      </c>
      <c r="C18" s="20">
        <v>16</v>
      </c>
      <c r="D18" s="20">
        <v>9</v>
      </c>
      <c r="E18" s="20">
        <v>0</v>
      </c>
      <c r="F18" s="20">
        <v>8</v>
      </c>
      <c r="G18" s="20">
        <v>12</v>
      </c>
      <c r="H18" s="20">
        <v>13</v>
      </c>
      <c r="I18" s="20">
        <v>9</v>
      </c>
      <c r="J18" s="20">
        <v>11</v>
      </c>
      <c r="K18" s="20">
        <v>11</v>
      </c>
      <c r="L18" s="20">
        <v>9</v>
      </c>
      <c r="M18" s="20"/>
      <c r="N18" s="21"/>
      <c r="O18" s="19">
        <v>98</v>
      </c>
      <c r="P18" s="98" t="s">
        <v>51</v>
      </c>
      <c r="Q18" s="75">
        <f t="shared" si="0"/>
        <v>25</v>
      </c>
    </row>
    <row r="19" spans="1:17" ht="15.75" customHeight="1" x14ac:dyDescent="0.25">
      <c r="A19" s="30">
        <v>14</v>
      </c>
      <c r="B19" s="152">
        <v>53</v>
      </c>
      <c r="C19" s="20">
        <v>18</v>
      </c>
      <c r="D19" s="20">
        <v>9</v>
      </c>
      <c r="E19" s="20">
        <v>0</v>
      </c>
      <c r="F19" s="20">
        <v>8</v>
      </c>
      <c r="G19" s="20">
        <v>12</v>
      </c>
      <c r="H19" s="20">
        <v>13</v>
      </c>
      <c r="I19" s="20">
        <v>8</v>
      </c>
      <c r="J19" s="20">
        <v>10</v>
      </c>
      <c r="K19" s="20">
        <v>11</v>
      </c>
      <c r="L19" s="20">
        <v>9</v>
      </c>
      <c r="M19" s="20"/>
      <c r="N19" s="21"/>
      <c r="O19" s="19">
        <v>98</v>
      </c>
      <c r="P19" s="98" t="s">
        <v>51</v>
      </c>
      <c r="Q19" s="75">
        <f t="shared" si="0"/>
        <v>27</v>
      </c>
    </row>
    <row r="20" spans="1:17" ht="15.75" customHeight="1" x14ac:dyDescent="0.25">
      <c r="A20" s="30">
        <v>15</v>
      </c>
      <c r="B20" s="153" t="s">
        <v>127</v>
      </c>
      <c r="C20" s="134">
        <v>15</v>
      </c>
      <c r="D20" s="134">
        <v>9</v>
      </c>
      <c r="E20" s="134">
        <v>0</v>
      </c>
      <c r="F20" s="134">
        <v>9</v>
      </c>
      <c r="G20" s="134">
        <v>13</v>
      </c>
      <c r="H20" s="134">
        <v>12</v>
      </c>
      <c r="I20" s="134">
        <v>9</v>
      </c>
      <c r="J20" s="134">
        <v>9</v>
      </c>
      <c r="K20" s="134">
        <v>10</v>
      </c>
      <c r="L20" s="134">
        <v>9</v>
      </c>
      <c r="M20" s="134"/>
      <c r="N20" s="135"/>
      <c r="O20" s="19">
        <f>IF(B20="","",SUM(C20:M20)-(N20))</f>
        <v>95</v>
      </c>
      <c r="P20" s="98" t="s">
        <v>149</v>
      </c>
      <c r="Q20" s="75">
        <f t="shared" si="0"/>
        <v>24</v>
      </c>
    </row>
    <row r="21" spans="1:17" ht="15.75" customHeight="1" x14ac:dyDescent="0.25">
      <c r="A21" s="30">
        <v>16</v>
      </c>
      <c r="B21" s="154">
        <v>26</v>
      </c>
      <c r="C21" s="20">
        <v>18</v>
      </c>
      <c r="D21" s="20">
        <v>11</v>
      </c>
      <c r="E21" s="20">
        <v>6</v>
      </c>
      <c r="F21" s="20">
        <v>9</v>
      </c>
      <c r="G21" s="20">
        <v>0</v>
      </c>
      <c r="H21" s="20">
        <v>12</v>
      </c>
      <c r="I21" s="20">
        <v>9</v>
      </c>
      <c r="J21" s="20">
        <v>9</v>
      </c>
      <c r="K21" s="20">
        <v>11</v>
      </c>
      <c r="L21" s="20">
        <v>9</v>
      </c>
      <c r="M21" s="20"/>
      <c r="N21" s="21"/>
      <c r="O21" s="19">
        <v>94</v>
      </c>
      <c r="P21" s="98" t="s">
        <v>51</v>
      </c>
      <c r="Q21" s="75">
        <f t="shared" si="0"/>
        <v>35</v>
      </c>
    </row>
    <row r="22" spans="1:17" ht="15.75" customHeight="1" x14ac:dyDescent="0.25">
      <c r="A22" s="30">
        <v>17</v>
      </c>
      <c r="B22" s="161" t="s">
        <v>125</v>
      </c>
      <c r="C22" s="20">
        <v>15</v>
      </c>
      <c r="D22" s="20">
        <v>9</v>
      </c>
      <c r="E22" s="20">
        <v>0</v>
      </c>
      <c r="F22" s="20">
        <v>8</v>
      </c>
      <c r="G22" s="20">
        <v>13</v>
      </c>
      <c r="H22" s="20">
        <v>12</v>
      </c>
      <c r="I22" s="20">
        <v>9</v>
      </c>
      <c r="J22" s="20">
        <v>9</v>
      </c>
      <c r="K22" s="20">
        <v>9</v>
      </c>
      <c r="L22" s="20">
        <v>9</v>
      </c>
      <c r="M22" s="20"/>
      <c r="N22" s="21"/>
      <c r="O22" s="19">
        <f>IF(B22="","",SUM(C22:M22)-(N22))</f>
        <v>93</v>
      </c>
      <c r="P22" s="98" t="s">
        <v>149</v>
      </c>
      <c r="Q22" s="75">
        <f t="shared" si="0"/>
        <v>24</v>
      </c>
    </row>
    <row r="23" spans="1:17" ht="15.75" customHeight="1" x14ac:dyDescent="0.25">
      <c r="A23" s="30">
        <v>18</v>
      </c>
      <c r="B23" s="154" t="s">
        <v>128</v>
      </c>
      <c r="C23" s="30">
        <v>15</v>
      </c>
      <c r="D23" s="30">
        <v>9</v>
      </c>
      <c r="E23" s="30">
        <v>0</v>
      </c>
      <c r="F23" s="30">
        <v>8</v>
      </c>
      <c r="G23" s="30">
        <v>13</v>
      </c>
      <c r="H23" s="30">
        <v>11</v>
      </c>
      <c r="I23" s="30">
        <v>9</v>
      </c>
      <c r="J23" s="30">
        <v>9</v>
      </c>
      <c r="K23" s="30">
        <v>9</v>
      </c>
      <c r="L23" s="30">
        <v>9</v>
      </c>
      <c r="M23" s="30"/>
      <c r="N23" s="30"/>
      <c r="O23" s="19">
        <f>IF(B23="","",SUM(C23:M23)-(N23))</f>
        <v>92</v>
      </c>
      <c r="P23" s="60" t="s">
        <v>149</v>
      </c>
      <c r="Q23" s="75">
        <f t="shared" si="0"/>
        <v>24</v>
      </c>
    </row>
    <row r="24" spans="1:17" ht="15.75" customHeight="1" x14ac:dyDescent="0.25">
      <c r="A24" s="30">
        <v>19</v>
      </c>
      <c r="B24" s="151">
        <v>75</v>
      </c>
      <c r="C24" s="20">
        <v>14</v>
      </c>
      <c r="D24" s="20">
        <v>10</v>
      </c>
      <c r="E24" s="20">
        <v>6</v>
      </c>
      <c r="F24" s="20">
        <v>9</v>
      </c>
      <c r="G24" s="20">
        <v>0</v>
      </c>
      <c r="H24" s="20">
        <v>11</v>
      </c>
      <c r="I24" s="20">
        <v>9</v>
      </c>
      <c r="J24" s="20">
        <v>9</v>
      </c>
      <c r="K24" s="20">
        <v>10</v>
      </c>
      <c r="L24" s="20">
        <v>9</v>
      </c>
      <c r="M24" s="20"/>
      <c r="N24" s="21"/>
      <c r="O24" s="19">
        <v>87</v>
      </c>
      <c r="P24" s="60" t="s">
        <v>51</v>
      </c>
      <c r="Q24" s="75">
        <f t="shared" si="0"/>
        <v>30</v>
      </c>
    </row>
    <row r="25" spans="1:17" ht="15.75" customHeight="1" x14ac:dyDescent="0.25">
      <c r="A25" s="30">
        <v>20</v>
      </c>
      <c r="B25" s="153">
        <v>117</v>
      </c>
      <c r="C25" s="134">
        <v>15</v>
      </c>
      <c r="D25" s="134">
        <v>0</v>
      </c>
      <c r="E25" s="134">
        <v>0</v>
      </c>
      <c r="F25" s="134">
        <v>9</v>
      </c>
      <c r="G25" s="134">
        <v>12</v>
      </c>
      <c r="H25" s="134">
        <v>12</v>
      </c>
      <c r="I25" s="134">
        <v>9</v>
      </c>
      <c r="J25" s="134">
        <v>9</v>
      </c>
      <c r="K25" s="134">
        <v>11</v>
      </c>
      <c r="L25" s="134">
        <v>9</v>
      </c>
      <c r="M25" s="134"/>
      <c r="N25" s="135"/>
      <c r="O25" s="19">
        <v>86</v>
      </c>
      <c r="P25" s="98" t="s">
        <v>51</v>
      </c>
      <c r="Q25" s="75">
        <f t="shared" si="0"/>
        <v>15</v>
      </c>
    </row>
    <row r="26" spans="1:17" ht="15.75" customHeight="1" x14ac:dyDescent="0.25">
      <c r="A26" s="30">
        <v>21</v>
      </c>
      <c r="B26" s="151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/>
      <c r="O26" s="19" t="str">
        <f t="shared" ref="O26:O45" si="1">IF(B26="","",SUM(C26:M26)-(N26))</f>
        <v/>
      </c>
      <c r="P26" s="98"/>
      <c r="Q26" s="75">
        <f t="shared" ref="Q26:Q45" si="2">SUM(C26:E26)</f>
        <v>0</v>
      </c>
    </row>
    <row r="27" spans="1:17" ht="15.75" customHeight="1" x14ac:dyDescent="0.25">
      <c r="A27" s="30">
        <v>22</v>
      </c>
      <c r="B27" s="154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/>
      <c r="O27" s="19" t="str">
        <f t="shared" si="1"/>
        <v/>
      </c>
      <c r="P27" s="98"/>
      <c r="Q27" s="75">
        <f t="shared" si="2"/>
        <v>0</v>
      </c>
    </row>
    <row r="28" spans="1:17" ht="15.75" customHeight="1" x14ac:dyDescent="0.25">
      <c r="A28" s="30">
        <v>23</v>
      </c>
      <c r="B28" s="154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103"/>
      <c r="O28" s="19" t="str">
        <f t="shared" si="1"/>
        <v/>
      </c>
      <c r="P28" s="98"/>
      <c r="Q28" s="75">
        <f t="shared" si="2"/>
        <v>0</v>
      </c>
    </row>
    <row r="29" spans="1:17" ht="15.75" customHeight="1" x14ac:dyDescent="0.25">
      <c r="A29" s="30">
        <v>24</v>
      </c>
      <c r="B29" s="152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/>
      <c r="O29" s="19" t="str">
        <f t="shared" si="1"/>
        <v/>
      </c>
      <c r="P29" s="98"/>
      <c r="Q29" s="75">
        <f t="shared" si="2"/>
        <v>0</v>
      </c>
    </row>
    <row r="30" spans="1:17" ht="15.75" customHeight="1" x14ac:dyDescent="0.25">
      <c r="A30" s="156"/>
      <c r="B30" s="154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19" t="str">
        <f t="shared" si="1"/>
        <v/>
      </c>
      <c r="P30" s="60"/>
      <c r="Q30" s="75">
        <f t="shared" si="2"/>
        <v>0</v>
      </c>
    </row>
    <row r="31" spans="1:17" ht="15.75" customHeight="1" x14ac:dyDescent="0.25">
      <c r="A31" s="156"/>
      <c r="B31" s="154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/>
      <c r="O31" s="19" t="str">
        <f t="shared" si="1"/>
        <v/>
      </c>
      <c r="P31" s="60"/>
      <c r="Q31" s="75">
        <f t="shared" si="2"/>
        <v>0</v>
      </c>
    </row>
    <row r="32" spans="1:17" ht="15.75" customHeight="1" x14ac:dyDescent="0.25">
      <c r="A32" s="156"/>
      <c r="B32" s="154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/>
      <c r="O32" s="19" t="str">
        <f t="shared" si="1"/>
        <v/>
      </c>
      <c r="P32" s="98"/>
      <c r="Q32" s="75">
        <f t="shared" si="2"/>
        <v>0</v>
      </c>
    </row>
    <row r="33" spans="1:19" ht="15.75" customHeight="1" x14ac:dyDescent="0.25">
      <c r="A33" s="156"/>
      <c r="B33" s="154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/>
      <c r="O33" s="19" t="str">
        <f t="shared" si="1"/>
        <v/>
      </c>
      <c r="P33" s="98"/>
      <c r="Q33" s="75">
        <f t="shared" si="2"/>
        <v>0</v>
      </c>
    </row>
    <row r="34" spans="1:19" ht="15.75" customHeight="1" x14ac:dyDescent="0.25">
      <c r="A34" s="156"/>
      <c r="B34" s="154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19" t="str">
        <f t="shared" si="1"/>
        <v/>
      </c>
      <c r="P34" s="98"/>
      <c r="Q34" s="75">
        <f t="shared" si="2"/>
        <v>0</v>
      </c>
    </row>
    <row r="35" spans="1:19" ht="15.75" customHeight="1" x14ac:dyDescent="0.25">
      <c r="A35" s="156"/>
      <c r="B35" s="154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19" t="str">
        <f t="shared" si="1"/>
        <v/>
      </c>
      <c r="P35" s="98"/>
      <c r="Q35" s="75">
        <f t="shared" si="2"/>
        <v>0</v>
      </c>
    </row>
    <row r="36" spans="1:19" ht="15.75" customHeight="1" x14ac:dyDescent="0.25">
      <c r="A36" s="156"/>
      <c r="B36" s="154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/>
      <c r="O36" s="19" t="str">
        <f t="shared" si="1"/>
        <v/>
      </c>
      <c r="P36" s="98"/>
      <c r="Q36" s="75">
        <f t="shared" si="2"/>
        <v>0</v>
      </c>
      <c r="R36" s="76"/>
      <c r="S36" s="76"/>
    </row>
    <row r="37" spans="1:19" ht="15.75" customHeight="1" x14ac:dyDescent="0.25">
      <c r="A37" s="156"/>
      <c r="B37" s="154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/>
      <c r="O37" s="19" t="str">
        <f t="shared" si="1"/>
        <v/>
      </c>
      <c r="P37" s="98"/>
      <c r="Q37" s="75">
        <f t="shared" si="2"/>
        <v>0</v>
      </c>
    </row>
    <row r="38" spans="1:19" ht="15.75" customHeight="1" x14ac:dyDescent="0.25">
      <c r="A38" s="156"/>
      <c r="B38" s="154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19" t="str">
        <f t="shared" si="1"/>
        <v/>
      </c>
      <c r="P38" s="98"/>
      <c r="Q38" s="75">
        <f t="shared" si="2"/>
        <v>0</v>
      </c>
    </row>
    <row r="39" spans="1:19" ht="15.75" customHeight="1" x14ac:dyDescent="0.25">
      <c r="A39" s="156"/>
      <c r="B39" s="154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/>
      <c r="O39" s="19" t="str">
        <f t="shared" si="1"/>
        <v/>
      </c>
      <c r="P39" s="98"/>
      <c r="Q39" s="75">
        <f t="shared" si="2"/>
        <v>0</v>
      </c>
    </row>
    <row r="40" spans="1:19" ht="15.75" customHeight="1" x14ac:dyDescent="0.25">
      <c r="A40" s="156"/>
      <c r="B40" s="154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19" t="str">
        <f t="shared" si="1"/>
        <v/>
      </c>
      <c r="P40" s="98"/>
      <c r="Q40" s="75">
        <f t="shared" si="2"/>
        <v>0</v>
      </c>
    </row>
    <row r="41" spans="1:19" ht="15.75" customHeight="1" x14ac:dyDescent="0.25">
      <c r="A41" s="156"/>
      <c r="B41" s="154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19" t="str">
        <f t="shared" si="1"/>
        <v/>
      </c>
      <c r="P41" s="98"/>
      <c r="Q41" s="75">
        <f t="shared" si="2"/>
        <v>0</v>
      </c>
    </row>
    <row r="42" spans="1:19" ht="15.75" customHeight="1" x14ac:dyDescent="0.25">
      <c r="A42" s="156"/>
      <c r="B42" s="154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/>
      <c r="O42" s="19" t="str">
        <f t="shared" si="1"/>
        <v/>
      </c>
      <c r="P42" s="98"/>
      <c r="Q42" s="75">
        <f t="shared" si="2"/>
        <v>0</v>
      </c>
    </row>
    <row r="43" spans="1:19" ht="15.75" customHeight="1" x14ac:dyDescent="0.25">
      <c r="A43" s="156"/>
      <c r="B43" s="154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19" t="str">
        <f t="shared" si="1"/>
        <v/>
      </c>
      <c r="P43" s="98"/>
      <c r="Q43" s="75">
        <f t="shared" si="2"/>
        <v>0</v>
      </c>
    </row>
    <row r="44" spans="1:19" ht="15.75" customHeight="1" x14ac:dyDescent="0.25">
      <c r="A44" s="156"/>
      <c r="B44" s="154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19" t="str">
        <f t="shared" si="1"/>
        <v/>
      </c>
      <c r="P44" s="98"/>
      <c r="Q44" s="75">
        <f t="shared" si="2"/>
        <v>0</v>
      </c>
    </row>
    <row r="45" spans="1:19" ht="15.75" customHeight="1" x14ac:dyDescent="0.25">
      <c r="A45" s="156"/>
      <c r="B45" s="154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19" t="str">
        <f t="shared" si="1"/>
        <v/>
      </c>
      <c r="P45" s="98"/>
      <c r="Q45" s="75">
        <f t="shared" si="2"/>
        <v>0</v>
      </c>
    </row>
  </sheetData>
  <sortState ref="B6:Q25">
    <sortCondition descending="1" ref="O6:O25"/>
  </sortState>
  <mergeCells count="6">
    <mergeCell ref="A1:C1"/>
    <mergeCell ref="D1:K1"/>
    <mergeCell ref="S7:T7"/>
    <mergeCell ref="S8:T8"/>
    <mergeCell ref="S9:T9"/>
    <mergeCell ref="S11:T11"/>
  </mergeCells>
  <printOptions gridLines="1"/>
  <pageMargins left="0.32" right="0.31" top="0.6" bottom="0.64" header="0.5" footer="0.5"/>
  <pageSetup paperSize="9" orientation="portrait" horizontalDpi="4294967294" r:id="rId1"/>
  <headerFooter alignWithMargins="0"/>
  <rowBreaks count="1" manualBreakCount="1">
    <brk id="3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zoomScale="98" zoomScaleNormal="98" workbookViewId="0">
      <pane ySplit="5" topLeftCell="A6" activePane="bottomLeft" state="frozen"/>
      <selection activeCell="A5" sqref="A5"/>
      <selection pane="bottomLeft" activeCell="A5" sqref="A5"/>
    </sheetView>
  </sheetViews>
  <sheetFormatPr defaultColWidth="9.140625" defaultRowHeight="15.75" customHeight="1" x14ac:dyDescent="0.25"/>
  <cols>
    <col min="1" max="1" width="8.7109375" style="1" customWidth="1"/>
    <col min="2" max="2" width="7.140625" style="17" customWidth="1"/>
    <col min="3" max="13" width="4.28515625" style="24" customWidth="1"/>
    <col min="14" max="14" width="4.85546875" style="24" customWidth="1"/>
    <col min="15" max="15" width="5.42578125" style="1" customWidth="1"/>
    <col min="16" max="16" width="5.42578125" style="5" customWidth="1"/>
    <col min="17" max="17" width="11.140625" style="1" bestFit="1" customWidth="1"/>
    <col min="18" max="18" width="9.140625" style="1"/>
    <col min="19" max="19" width="12.42578125" style="1" customWidth="1"/>
    <col min="20" max="20" width="18.7109375" style="1" customWidth="1"/>
    <col min="21" max="16384" width="9.140625" style="1"/>
  </cols>
  <sheetData>
    <row r="1" spans="1:81" ht="15.75" customHeight="1" x14ac:dyDescent="0.25">
      <c r="A1" s="268" t="s">
        <v>43</v>
      </c>
      <c r="B1" s="269"/>
      <c r="C1" s="270"/>
      <c r="D1" s="271" t="s">
        <v>159</v>
      </c>
      <c r="E1" s="271"/>
      <c r="F1" s="271"/>
      <c r="G1" s="271"/>
      <c r="H1" s="271"/>
      <c r="I1" s="272"/>
      <c r="J1" s="272"/>
      <c r="K1" s="273"/>
      <c r="R1" s="274"/>
      <c r="S1" s="275"/>
      <c r="T1" s="275"/>
      <c r="U1" s="24"/>
      <c r="V1" s="24"/>
      <c r="W1" s="157"/>
      <c r="X1" s="24"/>
      <c r="Y1" s="24"/>
    </row>
    <row r="2" spans="1:81" ht="15.75" customHeight="1" x14ac:dyDescent="0.25">
      <c r="A2" s="189" t="s">
        <v>69</v>
      </c>
      <c r="B2" s="190"/>
      <c r="C2" s="191"/>
      <c r="D2" s="192" t="s">
        <v>152</v>
      </c>
      <c r="E2" s="192"/>
      <c r="F2" s="193"/>
      <c r="G2" s="194" t="s">
        <v>55</v>
      </c>
      <c r="H2" s="195"/>
      <c r="I2" s="195"/>
      <c r="J2" s="196" t="s">
        <v>56</v>
      </c>
      <c r="K2" s="191"/>
      <c r="L2" s="141"/>
      <c r="M2" s="136"/>
      <c r="N2" s="101"/>
      <c r="O2" s="101"/>
      <c r="P2" s="185"/>
      <c r="R2" s="188"/>
      <c r="S2" s="276"/>
      <c r="T2" s="277"/>
      <c r="U2" s="101"/>
      <c r="V2" s="24"/>
      <c r="W2" s="157"/>
      <c r="X2" s="24"/>
      <c r="Y2" s="24"/>
    </row>
    <row r="3" spans="1:81" s="288" customFormat="1" ht="25.5" customHeight="1" x14ac:dyDescent="0.2">
      <c r="B3" s="188"/>
      <c r="C3" s="186"/>
      <c r="D3" s="280"/>
      <c r="E3" s="278"/>
      <c r="F3" s="278"/>
      <c r="G3" s="281"/>
      <c r="H3" s="280"/>
      <c r="I3" s="280"/>
      <c r="J3" s="280"/>
      <c r="K3" s="278"/>
      <c r="L3" s="282"/>
      <c r="M3" s="197"/>
      <c r="N3" s="197"/>
      <c r="O3" s="198"/>
      <c r="P3" s="199"/>
      <c r="R3" s="185"/>
      <c r="S3" s="143"/>
      <c r="T3" s="142"/>
      <c r="U3" s="283"/>
      <c r="V3" s="282"/>
      <c r="W3" s="279"/>
    </row>
    <row r="4" spans="1:81" s="288" customFormat="1" ht="23.25" customHeight="1" x14ac:dyDescent="0.25">
      <c r="B4" s="284"/>
      <c r="C4" s="284"/>
      <c r="D4" s="284"/>
      <c r="E4" s="285"/>
      <c r="F4" s="284"/>
      <c r="G4" s="284"/>
      <c r="H4" s="284"/>
      <c r="I4" s="284"/>
      <c r="J4" s="284"/>
      <c r="K4" s="285"/>
      <c r="L4" s="284"/>
      <c r="M4" s="285"/>
      <c r="N4" s="285"/>
      <c r="O4" s="286"/>
      <c r="P4" s="284"/>
      <c r="Q4" s="289"/>
      <c r="R4" s="287"/>
      <c r="S4" s="101"/>
      <c r="T4" s="188"/>
    </row>
    <row r="5" spans="1:81" s="40" customFormat="1" ht="25.5" customHeight="1" x14ac:dyDescent="0.2">
      <c r="A5" s="155"/>
      <c r="B5" s="150" t="s">
        <v>0</v>
      </c>
      <c r="C5" s="38" t="s">
        <v>2</v>
      </c>
      <c r="D5" s="38" t="s">
        <v>3</v>
      </c>
      <c r="E5" s="38" t="s">
        <v>4</v>
      </c>
      <c r="F5" s="38" t="s">
        <v>21</v>
      </c>
      <c r="G5" s="38" t="s">
        <v>5</v>
      </c>
      <c r="H5" s="38" t="s">
        <v>6</v>
      </c>
      <c r="I5" s="38" t="s">
        <v>7</v>
      </c>
      <c r="J5" s="38" t="s">
        <v>8</v>
      </c>
      <c r="K5" s="38" t="s">
        <v>19</v>
      </c>
      <c r="L5" s="38" t="s">
        <v>30</v>
      </c>
      <c r="M5" s="137" t="s">
        <v>17</v>
      </c>
      <c r="N5" s="138" t="s">
        <v>9</v>
      </c>
      <c r="O5" s="139" t="s">
        <v>41</v>
      </c>
      <c r="P5" s="140" t="s">
        <v>40</v>
      </c>
      <c r="Q5" s="63" t="s">
        <v>38</v>
      </c>
      <c r="R5" s="187"/>
      <c r="S5" s="186"/>
      <c r="T5" s="185"/>
      <c r="U5" s="185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</row>
    <row r="6" spans="1:81" ht="15.75" customHeight="1" x14ac:dyDescent="0.25">
      <c r="A6" s="30">
        <v>1</v>
      </c>
      <c r="B6" s="163" t="s">
        <v>141</v>
      </c>
      <c r="C6" s="20">
        <v>13</v>
      </c>
      <c r="D6" s="20">
        <v>10</v>
      </c>
      <c r="E6" s="20">
        <v>6</v>
      </c>
      <c r="F6" s="20">
        <v>9</v>
      </c>
      <c r="G6" s="20">
        <v>14</v>
      </c>
      <c r="H6" s="20">
        <v>13</v>
      </c>
      <c r="I6" s="20">
        <v>9</v>
      </c>
      <c r="J6" s="20">
        <v>10</v>
      </c>
      <c r="K6" s="20">
        <v>10</v>
      </c>
      <c r="L6" s="20">
        <v>9</v>
      </c>
      <c r="M6" s="20">
        <v>2</v>
      </c>
      <c r="N6" s="103"/>
      <c r="O6" s="19">
        <f t="shared" ref="O6:O29" si="0">IF(B6="","",SUM(C6:M6)-(N6))</f>
        <v>105</v>
      </c>
      <c r="P6" s="60"/>
      <c r="Q6" s="75">
        <f>SUM(C6:E6)</f>
        <v>29</v>
      </c>
    </row>
    <row r="7" spans="1:81" ht="15.75" customHeight="1" x14ac:dyDescent="0.25">
      <c r="A7" s="30">
        <v>2</v>
      </c>
      <c r="B7" s="151" t="s">
        <v>142</v>
      </c>
      <c r="C7" s="20">
        <v>15</v>
      </c>
      <c r="D7" s="20">
        <v>10</v>
      </c>
      <c r="E7" s="20">
        <v>6</v>
      </c>
      <c r="F7" s="20">
        <v>8</v>
      </c>
      <c r="G7" s="20">
        <v>0</v>
      </c>
      <c r="H7" s="20">
        <v>12</v>
      </c>
      <c r="I7" s="20">
        <v>9</v>
      </c>
      <c r="J7" s="20">
        <v>9</v>
      </c>
      <c r="K7" s="20">
        <v>9</v>
      </c>
      <c r="L7" s="20">
        <v>9</v>
      </c>
      <c r="M7" s="20"/>
      <c r="N7" s="21"/>
      <c r="O7" s="19">
        <f t="shared" si="0"/>
        <v>87</v>
      </c>
      <c r="P7" s="98"/>
      <c r="Q7" s="75">
        <f>SUM(C7:E7)</f>
        <v>31</v>
      </c>
      <c r="S7" s="266" t="s">
        <v>63</v>
      </c>
      <c r="T7" s="267"/>
      <c r="U7" s="100" t="s">
        <v>57</v>
      </c>
      <c r="V7" s="105">
        <v>0</v>
      </c>
    </row>
    <row r="8" spans="1:81" ht="15.75" customHeight="1" x14ac:dyDescent="0.25">
      <c r="A8" s="30">
        <v>3</v>
      </c>
      <c r="B8" s="15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1"/>
      <c r="O8" s="19" t="str">
        <f t="shared" si="0"/>
        <v/>
      </c>
      <c r="P8" s="98"/>
      <c r="Q8" s="75">
        <f>SUM(C8:E8)</f>
        <v>0</v>
      </c>
      <c r="S8" s="266" t="s">
        <v>64</v>
      </c>
      <c r="T8" s="267"/>
      <c r="U8" s="100" t="s">
        <v>57</v>
      </c>
      <c r="V8" s="162">
        <v>0</v>
      </c>
    </row>
    <row r="9" spans="1:81" ht="15.75" customHeight="1" x14ac:dyDescent="0.25">
      <c r="A9" s="30">
        <v>4</v>
      </c>
      <c r="B9" s="154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99"/>
      <c r="O9" s="19" t="str">
        <f t="shared" si="0"/>
        <v/>
      </c>
      <c r="P9" s="98"/>
      <c r="Q9" s="75">
        <f>SUM(C9:E9)</f>
        <v>0</v>
      </c>
      <c r="S9" s="266" t="s">
        <v>65</v>
      </c>
      <c r="T9" s="267"/>
      <c r="U9" s="100" t="s">
        <v>57</v>
      </c>
      <c r="V9" s="162">
        <v>202</v>
      </c>
    </row>
    <row r="10" spans="1:81" ht="15.75" customHeight="1" x14ac:dyDescent="0.25">
      <c r="A10" s="30">
        <v>5</v>
      </c>
      <c r="B10" s="151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  <c r="O10" s="19" t="str">
        <f t="shared" si="0"/>
        <v/>
      </c>
      <c r="P10" s="98"/>
      <c r="Q10" s="75">
        <f t="shared" ref="Q10:Q45" si="1">SUM(C10:E10)</f>
        <v>0</v>
      </c>
    </row>
    <row r="11" spans="1:81" ht="15.75" customHeight="1" x14ac:dyDescent="0.25">
      <c r="A11" s="30">
        <v>6</v>
      </c>
      <c r="B11" s="151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/>
      <c r="O11" s="19" t="str">
        <f t="shared" si="0"/>
        <v/>
      </c>
      <c r="P11" s="98"/>
      <c r="Q11" s="75">
        <f t="shared" si="1"/>
        <v>0</v>
      </c>
      <c r="S11" s="266" t="s">
        <v>150</v>
      </c>
      <c r="T11" s="267"/>
      <c r="U11" s="100" t="s">
        <v>57</v>
      </c>
      <c r="V11" s="105">
        <v>60</v>
      </c>
    </row>
    <row r="12" spans="1:81" ht="15.75" customHeight="1" x14ac:dyDescent="0.25">
      <c r="A12" s="30">
        <v>7</v>
      </c>
      <c r="B12" s="151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/>
      <c r="O12" s="19" t="str">
        <f t="shared" si="0"/>
        <v/>
      </c>
      <c r="P12" s="98"/>
      <c r="Q12" s="75">
        <f t="shared" si="1"/>
        <v>0</v>
      </c>
    </row>
    <row r="13" spans="1:81" ht="15.75" customHeight="1" x14ac:dyDescent="0.25">
      <c r="A13" s="30">
        <v>8</v>
      </c>
      <c r="B13" s="153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5"/>
      <c r="O13" s="19" t="str">
        <f t="shared" si="0"/>
        <v/>
      </c>
      <c r="P13" s="60"/>
      <c r="Q13" s="75">
        <f t="shared" si="1"/>
        <v>0</v>
      </c>
    </row>
    <row r="14" spans="1:81" ht="15.75" customHeight="1" x14ac:dyDescent="0.25">
      <c r="A14" s="30">
        <v>9</v>
      </c>
      <c r="B14" s="151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/>
      <c r="O14" s="19" t="str">
        <f t="shared" si="0"/>
        <v/>
      </c>
      <c r="P14" s="60"/>
      <c r="Q14" s="75">
        <f t="shared" si="1"/>
        <v>0</v>
      </c>
    </row>
    <row r="15" spans="1:81" ht="15.75" customHeight="1" x14ac:dyDescent="0.25">
      <c r="A15" s="30">
        <v>10</v>
      </c>
      <c r="B15" s="153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5"/>
      <c r="O15" s="19" t="str">
        <f t="shared" si="0"/>
        <v/>
      </c>
      <c r="P15" s="98"/>
      <c r="Q15" s="75">
        <f t="shared" si="1"/>
        <v>0</v>
      </c>
    </row>
    <row r="16" spans="1:81" ht="15.75" customHeight="1" x14ac:dyDescent="0.25">
      <c r="A16" s="30">
        <v>11</v>
      </c>
      <c r="B16" s="154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/>
      <c r="O16" s="19" t="str">
        <f t="shared" si="0"/>
        <v/>
      </c>
      <c r="P16" s="98"/>
      <c r="Q16" s="75">
        <f t="shared" si="1"/>
        <v>0</v>
      </c>
    </row>
    <row r="17" spans="1:17" ht="15.75" customHeight="1" x14ac:dyDescent="0.25">
      <c r="A17" s="30">
        <v>12</v>
      </c>
      <c r="B17" s="154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  <c r="O17" s="19" t="str">
        <f t="shared" si="0"/>
        <v/>
      </c>
      <c r="P17" s="98"/>
      <c r="Q17" s="75">
        <f t="shared" si="1"/>
        <v>0</v>
      </c>
    </row>
    <row r="18" spans="1:17" ht="15.75" customHeight="1" x14ac:dyDescent="0.25">
      <c r="A18" s="30">
        <v>13</v>
      </c>
      <c r="B18" s="153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5"/>
      <c r="O18" s="19" t="str">
        <f t="shared" si="0"/>
        <v/>
      </c>
      <c r="P18" s="98"/>
      <c r="Q18" s="75">
        <f t="shared" si="1"/>
        <v>0</v>
      </c>
    </row>
    <row r="19" spans="1:17" ht="15.75" customHeight="1" x14ac:dyDescent="0.25">
      <c r="A19" s="30">
        <v>14</v>
      </c>
      <c r="B19" s="154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99"/>
      <c r="O19" s="19" t="str">
        <f t="shared" si="0"/>
        <v/>
      </c>
      <c r="P19" s="98"/>
      <c r="Q19" s="75">
        <f t="shared" si="1"/>
        <v>0</v>
      </c>
    </row>
    <row r="20" spans="1:17" ht="15.75" customHeight="1" x14ac:dyDescent="0.25">
      <c r="A20" s="30">
        <v>15</v>
      </c>
      <c r="B20" s="161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19" t="str">
        <f t="shared" si="0"/>
        <v/>
      </c>
      <c r="P20" s="98"/>
      <c r="Q20" s="75">
        <f t="shared" si="1"/>
        <v>0</v>
      </c>
    </row>
    <row r="21" spans="1:17" ht="15.75" customHeight="1" x14ac:dyDescent="0.25">
      <c r="A21" s="30">
        <v>16</v>
      </c>
      <c r="B21" s="154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19" t="str">
        <f t="shared" si="0"/>
        <v/>
      </c>
      <c r="P21" s="98"/>
      <c r="Q21" s="75">
        <f t="shared" si="1"/>
        <v>0</v>
      </c>
    </row>
    <row r="22" spans="1:17" ht="15.75" customHeight="1" x14ac:dyDescent="0.25">
      <c r="A22" s="30">
        <v>17</v>
      </c>
      <c r="B22" s="161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/>
      <c r="O22" s="19" t="str">
        <f t="shared" si="0"/>
        <v/>
      </c>
      <c r="P22" s="98"/>
      <c r="Q22" s="75">
        <f t="shared" si="1"/>
        <v>0</v>
      </c>
    </row>
    <row r="23" spans="1:17" ht="15.75" customHeight="1" x14ac:dyDescent="0.25">
      <c r="A23" s="30">
        <v>18</v>
      </c>
      <c r="B23" s="161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  <c r="O23" s="19" t="str">
        <f t="shared" si="0"/>
        <v/>
      </c>
      <c r="P23" s="98"/>
      <c r="Q23" s="75">
        <f t="shared" si="1"/>
        <v>0</v>
      </c>
    </row>
    <row r="24" spans="1:17" ht="15.75" customHeight="1" x14ac:dyDescent="0.25">
      <c r="A24" s="30">
        <v>19</v>
      </c>
      <c r="B24" s="153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5"/>
      <c r="O24" s="19" t="str">
        <f t="shared" si="0"/>
        <v/>
      </c>
      <c r="P24" s="98"/>
      <c r="Q24" s="75">
        <f t="shared" si="1"/>
        <v>0</v>
      </c>
    </row>
    <row r="25" spans="1:17" ht="15.75" customHeight="1" x14ac:dyDescent="0.25">
      <c r="A25" s="30">
        <v>20</v>
      </c>
      <c r="B25" s="154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19" t="str">
        <f t="shared" si="0"/>
        <v/>
      </c>
      <c r="P25" s="60"/>
      <c r="Q25" s="75">
        <f t="shared" si="1"/>
        <v>0</v>
      </c>
    </row>
    <row r="26" spans="1:17" ht="15.75" customHeight="1" x14ac:dyDescent="0.25">
      <c r="A26" s="30">
        <v>21</v>
      </c>
      <c r="B26" s="151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/>
      <c r="O26" s="19" t="str">
        <f t="shared" si="0"/>
        <v/>
      </c>
      <c r="P26" s="98"/>
      <c r="Q26" s="75">
        <f t="shared" si="1"/>
        <v>0</v>
      </c>
    </row>
    <row r="27" spans="1:17" ht="15.75" customHeight="1" x14ac:dyDescent="0.25">
      <c r="A27" s="30">
        <v>22</v>
      </c>
      <c r="B27" s="154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/>
      <c r="O27" s="19" t="str">
        <f t="shared" si="0"/>
        <v/>
      </c>
      <c r="P27" s="98"/>
      <c r="Q27" s="75">
        <f t="shared" si="1"/>
        <v>0</v>
      </c>
    </row>
    <row r="28" spans="1:17" ht="15.75" customHeight="1" x14ac:dyDescent="0.25">
      <c r="A28" s="30">
        <v>23</v>
      </c>
      <c r="B28" s="154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103"/>
      <c r="O28" s="19" t="str">
        <f t="shared" si="0"/>
        <v/>
      </c>
      <c r="P28" s="98"/>
      <c r="Q28" s="75">
        <f t="shared" si="1"/>
        <v>0</v>
      </c>
    </row>
    <row r="29" spans="1:17" ht="15.75" customHeight="1" x14ac:dyDescent="0.25">
      <c r="A29" s="30">
        <v>24</v>
      </c>
      <c r="B29" s="152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/>
      <c r="O29" s="19" t="str">
        <f t="shared" si="0"/>
        <v/>
      </c>
      <c r="P29" s="98"/>
      <c r="Q29" s="75">
        <f t="shared" si="1"/>
        <v>0</v>
      </c>
    </row>
    <row r="30" spans="1:17" ht="15.75" customHeight="1" x14ac:dyDescent="0.25">
      <c r="A30" s="156"/>
      <c r="B30" s="154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19" t="str">
        <f t="shared" ref="O30:O45" si="2">IF(B30="","",SUM(C30:M30)-(N30))</f>
        <v/>
      </c>
      <c r="P30" s="60"/>
      <c r="Q30" s="75">
        <f t="shared" si="1"/>
        <v>0</v>
      </c>
    </row>
    <row r="31" spans="1:17" ht="15.75" customHeight="1" x14ac:dyDescent="0.25">
      <c r="A31" s="156"/>
      <c r="B31" s="154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/>
      <c r="O31" s="19" t="str">
        <f t="shared" si="2"/>
        <v/>
      </c>
      <c r="P31" s="60"/>
      <c r="Q31" s="75">
        <f t="shared" si="1"/>
        <v>0</v>
      </c>
    </row>
    <row r="32" spans="1:17" ht="15.75" customHeight="1" x14ac:dyDescent="0.25">
      <c r="A32" s="156"/>
      <c r="B32" s="154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/>
      <c r="O32" s="19" t="str">
        <f t="shared" si="2"/>
        <v/>
      </c>
      <c r="P32" s="98"/>
      <c r="Q32" s="75">
        <f t="shared" si="1"/>
        <v>0</v>
      </c>
    </row>
    <row r="33" spans="1:19" ht="15.75" customHeight="1" x14ac:dyDescent="0.25">
      <c r="A33" s="156"/>
      <c r="B33" s="154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/>
      <c r="O33" s="19" t="str">
        <f t="shared" si="2"/>
        <v/>
      </c>
      <c r="P33" s="98"/>
      <c r="Q33" s="75">
        <f t="shared" si="1"/>
        <v>0</v>
      </c>
    </row>
    <row r="34" spans="1:19" ht="15.75" customHeight="1" x14ac:dyDescent="0.25">
      <c r="A34" s="156"/>
      <c r="B34" s="154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19" t="str">
        <f t="shared" si="2"/>
        <v/>
      </c>
      <c r="P34" s="98"/>
      <c r="Q34" s="75">
        <f t="shared" si="1"/>
        <v>0</v>
      </c>
    </row>
    <row r="35" spans="1:19" ht="15.75" customHeight="1" x14ac:dyDescent="0.25">
      <c r="A35" s="156"/>
      <c r="B35" s="154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19" t="str">
        <f t="shared" si="2"/>
        <v/>
      </c>
      <c r="P35" s="98"/>
      <c r="Q35" s="75">
        <f t="shared" si="1"/>
        <v>0</v>
      </c>
    </row>
    <row r="36" spans="1:19" ht="15.75" customHeight="1" x14ac:dyDescent="0.25">
      <c r="A36" s="156"/>
      <c r="B36" s="154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/>
      <c r="O36" s="19" t="str">
        <f t="shared" si="2"/>
        <v/>
      </c>
      <c r="P36" s="98"/>
      <c r="Q36" s="75">
        <f t="shared" si="1"/>
        <v>0</v>
      </c>
      <c r="R36" s="76"/>
      <c r="S36" s="76"/>
    </row>
    <row r="37" spans="1:19" ht="15.75" customHeight="1" x14ac:dyDescent="0.25">
      <c r="A37" s="156"/>
      <c r="B37" s="154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/>
      <c r="O37" s="19" t="str">
        <f t="shared" si="2"/>
        <v/>
      </c>
      <c r="P37" s="98"/>
      <c r="Q37" s="75">
        <f t="shared" si="1"/>
        <v>0</v>
      </c>
    </row>
    <row r="38" spans="1:19" ht="15.75" customHeight="1" x14ac:dyDescent="0.25">
      <c r="A38" s="156"/>
      <c r="B38" s="154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19" t="str">
        <f t="shared" si="2"/>
        <v/>
      </c>
      <c r="P38" s="98"/>
      <c r="Q38" s="75">
        <f t="shared" si="1"/>
        <v>0</v>
      </c>
    </row>
    <row r="39" spans="1:19" ht="15.75" customHeight="1" x14ac:dyDescent="0.25">
      <c r="A39" s="156"/>
      <c r="B39" s="154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/>
      <c r="O39" s="19" t="str">
        <f t="shared" si="2"/>
        <v/>
      </c>
      <c r="P39" s="98"/>
      <c r="Q39" s="75">
        <f t="shared" si="1"/>
        <v>0</v>
      </c>
    </row>
    <row r="40" spans="1:19" ht="15.75" customHeight="1" x14ac:dyDescent="0.25">
      <c r="A40" s="156"/>
      <c r="B40" s="154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19" t="str">
        <f t="shared" si="2"/>
        <v/>
      </c>
      <c r="P40" s="98"/>
      <c r="Q40" s="75">
        <f t="shared" si="1"/>
        <v>0</v>
      </c>
    </row>
    <row r="41" spans="1:19" ht="15.75" customHeight="1" x14ac:dyDescent="0.25">
      <c r="A41" s="156"/>
      <c r="B41" s="154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19" t="str">
        <f t="shared" si="2"/>
        <v/>
      </c>
      <c r="P41" s="98"/>
      <c r="Q41" s="75">
        <f t="shared" si="1"/>
        <v>0</v>
      </c>
    </row>
    <row r="42" spans="1:19" ht="15.75" customHeight="1" x14ac:dyDescent="0.25">
      <c r="A42" s="156"/>
      <c r="B42" s="154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/>
      <c r="O42" s="19" t="str">
        <f t="shared" si="2"/>
        <v/>
      </c>
      <c r="P42" s="98"/>
      <c r="Q42" s="75">
        <f t="shared" si="1"/>
        <v>0</v>
      </c>
    </row>
    <row r="43" spans="1:19" ht="15.75" customHeight="1" x14ac:dyDescent="0.25">
      <c r="A43" s="156"/>
      <c r="B43" s="154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19" t="str">
        <f t="shared" si="2"/>
        <v/>
      </c>
      <c r="P43" s="98"/>
      <c r="Q43" s="75">
        <f t="shared" si="1"/>
        <v>0</v>
      </c>
    </row>
    <row r="44" spans="1:19" ht="15.75" customHeight="1" x14ac:dyDescent="0.25">
      <c r="A44" s="156"/>
      <c r="B44" s="154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19" t="str">
        <f t="shared" si="2"/>
        <v/>
      </c>
      <c r="P44" s="98"/>
      <c r="Q44" s="75">
        <f t="shared" si="1"/>
        <v>0</v>
      </c>
    </row>
    <row r="45" spans="1:19" ht="15.75" customHeight="1" x14ac:dyDescent="0.25">
      <c r="A45" s="156"/>
      <c r="B45" s="154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19" t="str">
        <f t="shared" si="2"/>
        <v/>
      </c>
      <c r="P45" s="98"/>
      <c r="Q45" s="75">
        <f t="shared" si="1"/>
        <v>0</v>
      </c>
    </row>
  </sheetData>
  <sortState ref="A6:P29">
    <sortCondition descending="1" ref="O6:O29"/>
  </sortState>
  <mergeCells count="6">
    <mergeCell ref="S11:T11"/>
    <mergeCell ref="S7:T7"/>
    <mergeCell ref="S8:T8"/>
    <mergeCell ref="S9:T9"/>
    <mergeCell ref="A1:C1"/>
    <mergeCell ref="D1:K1"/>
  </mergeCells>
  <printOptions gridLines="1"/>
  <pageMargins left="0.32" right="0.31" top="0.6" bottom="0.64" header="0.5" footer="0.5"/>
  <pageSetup paperSize="9" orientation="portrait" horizontalDpi="4294967294" r:id="rId1"/>
  <headerFooter alignWithMargins="0"/>
  <rowBreaks count="1" manualBreakCount="1">
    <brk id="3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zoomScale="98" zoomScaleNormal="98" workbookViewId="0">
      <pane ySplit="5" topLeftCell="A6" activePane="bottomLeft" state="frozen"/>
      <selection activeCell="A5" sqref="A5"/>
      <selection pane="bottomLeft" activeCell="A5" sqref="A5"/>
    </sheetView>
  </sheetViews>
  <sheetFormatPr defaultColWidth="9.140625" defaultRowHeight="15.75" customHeight="1" x14ac:dyDescent="0.25"/>
  <cols>
    <col min="1" max="1" width="8.7109375" style="1" customWidth="1"/>
    <col min="2" max="2" width="7.140625" style="17" customWidth="1"/>
    <col min="3" max="13" width="4.28515625" style="24" customWidth="1"/>
    <col min="14" max="14" width="4.85546875" style="24" customWidth="1"/>
    <col min="15" max="15" width="5.42578125" style="1" customWidth="1"/>
    <col min="16" max="16" width="5.42578125" style="5" customWidth="1"/>
    <col min="17" max="17" width="11.140625" style="1" bestFit="1" customWidth="1"/>
    <col min="18" max="18" width="9.140625" style="1"/>
    <col min="19" max="19" width="12.42578125" style="1" customWidth="1"/>
    <col min="20" max="20" width="18.7109375" style="1" customWidth="1"/>
    <col min="21" max="16384" width="9.140625" style="1"/>
  </cols>
  <sheetData>
    <row r="1" spans="1:81" ht="15.75" customHeight="1" x14ac:dyDescent="0.25">
      <c r="A1" s="268" t="s">
        <v>43</v>
      </c>
      <c r="B1" s="269"/>
      <c r="C1" s="270"/>
      <c r="D1" s="271"/>
      <c r="E1" s="271"/>
      <c r="F1" s="271"/>
      <c r="G1" s="271"/>
      <c r="H1" s="271"/>
      <c r="I1" s="272"/>
      <c r="J1" s="272"/>
      <c r="K1" s="273"/>
      <c r="R1" s="274"/>
      <c r="S1" s="275"/>
      <c r="T1" s="275"/>
      <c r="U1" s="24"/>
      <c r="V1" s="24"/>
      <c r="W1" s="157"/>
      <c r="X1" s="24"/>
      <c r="Y1" s="24"/>
    </row>
    <row r="2" spans="1:81" ht="15.75" customHeight="1" x14ac:dyDescent="0.25">
      <c r="A2" s="189" t="s">
        <v>69</v>
      </c>
      <c r="B2" s="190"/>
      <c r="C2" s="191"/>
      <c r="D2" s="192"/>
      <c r="E2" s="192"/>
      <c r="F2" s="193"/>
      <c r="G2" s="194" t="s">
        <v>55</v>
      </c>
      <c r="H2" s="195"/>
      <c r="I2" s="195"/>
      <c r="J2" s="196" t="s">
        <v>56</v>
      </c>
      <c r="K2" s="191"/>
      <c r="L2" s="141"/>
      <c r="M2" s="136"/>
      <c r="N2" s="101"/>
      <c r="O2" s="101"/>
      <c r="P2" s="185"/>
      <c r="R2" s="188"/>
      <c r="S2" s="276"/>
      <c r="T2" s="277"/>
      <c r="U2" s="101"/>
      <c r="V2" s="24"/>
      <c r="W2" s="157"/>
      <c r="X2" s="24"/>
      <c r="Y2" s="24"/>
    </row>
    <row r="3" spans="1:81" s="288" customFormat="1" ht="25.5" customHeight="1" x14ac:dyDescent="0.2">
      <c r="B3" s="188"/>
      <c r="C3" s="186"/>
      <c r="D3" s="280"/>
      <c r="E3" s="278"/>
      <c r="F3" s="278"/>
      <c r="G3" s="281"/>
      <c r="H3" s="280"/>
      <c r="I3" s="280"/>
      <c r="J3" s="280"/>
      <c r="K3" s="278"/>
      <c r="L3" s="282"/>
      <c r="M3" s="197"/>
      <c r="N3" s="197"/>
      <c r="O3" s="198"/>
      <c r="P3" s="199"/>
      <c r="R3" s="185"/>
      <c r="S3" s="143"/>
      <c r="T3" s="142"/>
      <c r="U3" s="283"/>
      <c r="V3" s="282"/>
      <c r="W3" s="279"/>
    </row>
    <row r="4" spans="1:81" s="288" customFormat="1" ht="23.25" customHeight="1" x14ac:dyDescent="0.25">
      <c r="B4" s="284"/>
      <c r="C4" s="284"/>
      <c r="D4" s="284"/>
      <c r="E4" s="285"/>
      <c r="F4" s="284"/>
      <c r="G4" s="284"/>
      <c r="H4" s="284"/>
      <c r="I4" s="284"/>
      <c r="J4" s="284"/>
      <c r="K4" s="285"/>
      <c r="L4" s="284"/>
      <c r="M4" s="285"/>
      <c r="N4" s="285"/>
      <c r="O4" s="286"/>
      <c r="P4" s="284"/>
      <c r="Q4" s="289"/>
      <c r="R4" s="287"/>
      <c r="S4" s="101"/>
      <c r="T4" s="188"/>
    </row>
    <row r="5" spans="1:81" s="40" customFormat="1" ht="25.5" customHeight="1" x14ac:dyDescent="0.2">
      <c r="A5" s="155"/>
      <c r="B5" s="150" t="s">
        <v>0</v>
      </c>
      <c r="C5" s="38" t="s">
        <v>2</v>
      </c>
      <c r="D5" s="38" t="s">
        <v>3</v>
      </c>
      <c r="E5" s="38" t="s">
        <v>4</v>
      </c>
      <c r="F5" s="38" t="s">
        <v>21</v>
      </c>
      <c r="G5" s="38" t="s">
        <v>5</v>
      </c>
      <c r="H5" s="38" t="s">
        <v>6</v>
      </c>
      <c r="I5" s="38" t="s">
        <v>7</v>
      </c>
      <c r="J5" s="38" t="s">
        <v>8</v>
      </c>
      <c r="K5" s="38" t="s">
        <v>19</v>
      </c>
      <c r="L5" s="38" t="s">
        <v>30</v>
      </c>
      <c r="M5" s="137" t="s">
        <v>17</v>
      </c>
      <c r="N5" s="138" t="s">
        <v>9</v>
      </c>
      <c r="O5" s="139" t="s">
        <v>41</v>
      </c>
      <c r="P5" s="140" t="s">
        <v>40</v>
      </c>
      <c r="Q5" s="63" t="s">
        <v>38</v>
      </c>
      <c r="R5" s="187"/>
      <c r="S5" s="186"/>
      <c r="T5" s="185"/>
      <c r="U5" s="185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</row>
    <row r="6" spans="1:81" ht="15.75" customHeight="1" x14ac:dyDescent="0.25">
      <c r="A6" s="30">
        <v>1</v>
      </c>
      <c r="B6" s="163" t="s">
        <v>137</v>
      </c>
      <c r="C6" s="20">
        <v>13</v>
      </c>
      <c r="D6" s="20">
        <v>9</v>
      </c>
      <c r="E6" s="20">
        <v>6</v>
      </c>
      <c r="F6" s="20">
        <v>9</v>
      </c>
      <c r="G6" s="20">
        <v>15</v>
      </c>
      <c r="H6" s="20">
        <v>11</v>
      </c>
      <c r="I6" s="20">
        <v>9</v>
      </c>
      <c r="J6" s="20">
        <v>9</v>
      </c>
      <c r="K6" s="20">
        <v>9</v>
      </c>
      <c r="L6" s="20">
        <v>9</v>
      </c>
      <c r="M6" s="20">
        <v>2</v>
      </c>
      <c r="N6" s="21"/>
      <c r="O6" s="19">
        <f t="shared" ref="O6:O17" si="0">IF(B6="","",SUM(C6:M6)-(N6))</f>
        <v>101</v>
      </c>
      <c r="P6" s="98" t="s">
        <v>149</v>
      </c>
      <c r="Q6" s="75">
        <f t="shared" ref="Q6:Q17" si="1">SUM(C6:E6)</f>
        <v>28</v>
      </c>
    </row>
    <row r="7" spans="1:81" ht="15.75" customHeight="1" x14ac:dyDescent="0.25">
      <c r="A7" s="30">
        <v>2</v>
      </c>
      <c r="B7" s="151">
        <v>58</v>
      </c>
      <c r="C7" s="20">
        <v>12</v>
      </c>
      <c r="D7" s="20">
        <v>10</v>
      </c>
      <c r="E7" s="20">
        <v>7</v>
      </c>
      <c r="F7" s="20">
        <v>8</v>
      </c>
      <c r="G7" s="20">
        <v>11</v>
      </c>
      <c r="H7" s="20">
        <v>12</v>
      </c>
      <c r="I7" s="20">
        <v>9</v>
      </c>
      <c r="J7" s="20">
        <v>9</v>
      </c>
      <c r="K7" s="20">
        <v>9</v>
      </c>
      <c r="L7" s="20">
        <v>9</v>
      </c>
      <c r="M7" s="20"/>
      <c r="N7" s="21"/>
      <c r="O7" s="19">
        <f t="shared" si="0"/>
        <v>96</v>
      </c>
      <c r="P7" s="60" t="s">
        <v>148</v>
      </c>
      <c r="Q7" s="75">
        <f t="shared" si="1"/>
        <v>29</v>
      </c>
      <c r="S7" s="266" t="s">
        <v>63</v>
      </c>
      <c r="T7" s="267"/>
      <c r="U7" s="100" t="s">
        <v>57</v>
      </c>
      <c r="V7" s="105">
        <v>0</v>
      </c>
    </row>
    <row r="8" spans="1:81" ht="15.75" customHeight="1" x14ac:dyDescent="0.25">
      <c r="A8" s="30">
        <v>3</v>
      </c>
      <c r="B8" s="154">
        <v>21</v>
      </c>
      <c r="C8" s="20">
        <v>13</v>
      </c>
      <c r="D8" s="20">
        <v>9</v>
      </c>
      <c r="E8" s="20">
        <v>6</v>
      </c>
      <c r="F8" s="20">
        <v>9</v>
      </c>
      <c r="G8" s="20">
        <v>11</v>
      </c>
      <c r="H8" s="20">
        <v>11</v>
      </c>
      <c r="I8" s="20">
        <v>9</v>
      </c>
      <c r="J8" s="20">
        <v>9</v>
      </c>
      <c r="K8" s="20">
        <v>9</v>
      </c>
      <c r="L8" s="20">
        <v>9</v>
      </c>
      <c r="M8" s="20"/>
      <c r="N8" s="103"/>
      <c r="O8" s="19">
        <f t="shared" si="0"/>
        <v>95</v>
      </c>
      <c r="P8" s="60" t="s">
        <v>148</v>
      </c>
      <c r="Q8" s="75">
        <f t="shared" si="1"/>
        <v>28</v>
      </c>
      <c r="S8" s="266" t="s">
        <v>64</v>
      </c>
      <c r="T8" s="267"/>
      <c r="U8" s="100" t="s">
        <v>57</v>
      </c>
      <c r="V8" s="162">
        <v>273</v>
      </c>
    </row>
    <row r="9" spans="1:81" ht="15.75" customHeight="1" x14ac:dyDescent="0.25">
      <c r="A9" s="30">
        <v>4</v>
      </c>
      <c r="B9" s="151">
        <v>42</v>
      </c>
      <c r="C9" s="20">
        <v>0</v>
      </c>
      <c r="D9" s="20">
        <v>9</v>
      </c>
      <c r="E9" s="20">
        <v>7</v>
      </c>
      <c r="F9" s="20">
        <v>9</v>
      </c>
      <c r="G9" s="20">
        <v>13</v>
      </c>
      <c r="H9" s="20">
        <v>13</v>
      </c>
      <c r="I9" s="20">
        <v>9</v>
      </c>
      <c r="J9" s="20">
        <v>9</v>
      </c>
      <c r="K9" s="20">
        <v>9</v>
      </c>
      <c r="L9" s="20">
        <v>9</v>
      </c>
      <c r="M9" s="20"/>
      <c r="N9" s="21"/>
      <c r="O9" s="19">
        <f t="shared" si="0"/>
        <v>87</v>
      </c>
      <c r="P9" s="60" t="s">
        <v>148</v>
      </c>
      <c r="Q9" s="75">
        <f t="shared" si="1"/>
        <v>16</v>
      </c>
      <c r="S9" s="266" t="s">
        <v>65</v>
      </c>
      <c r="T9" s="267"/>
      <c r="U9" s="100" t="s">
        <v>57</v>
      </c>
      <c r="V9" s="162">
        <v>264</v>
      </c>
    </row>
    <row r="10" spans="1:81" ht="15.75" customHeight="1" x14ac:dyDescent="0.25">
      <c r="A10" s="30">
        <v>5</v>
      </c>
      <c r="B10" s="153" t="s">
        <v>136</v>
      </c>
      <c r="C10" s="134">
        <v>0</v>
      </c>
      <c r="D10" s="134">
        <v>10</v>
      </c>
      <c r="E10" s="134">
        <v>6</v>
      </c>
      <c r="F10" s="134">
        <v>9</v>
      </c>
      <c r="G10" s="134">
        <v>13</v>
      </c>
      <c r="H10" s="134">
        <v>12</v>
      </c>
      <c r="I10" s="134">
        <v>9</v>
      </c>
      <c r="J10" s="134">
        <v>9</v>
      </c>
      <c r="K10" s="134">
        <v>9</v>
      </c>
      <c r="L10" s="134">
        <v>9</v>
      </c>
      <c r="M10" s="134"/>
      <c r="N10" s="135"/>
      <c r="O10" s="19">
        <f t="shared" si="0"/>
        <v>86</v>
      </c>
      <c r="P10" s="98" t="s">
        <v>149</v>
      </c>
      <c r="Q10" s="75">
        <f t="shared" si="1"/>
        <v>16</v>
      </c>
    </row>
    <row r="11" spans="1:81" ht="15.75" customHeight="1" x14ac:dyDescent="0.25">
      <c r="A11" s="30">
        <v>6</v>
      </c>
      <c r="B11" s="151">
        <v>14</v>
      </c>
      <c r="C11" s="20">
        <v>0</v>
      </c>
      <c r="D11" s="20">
        <v>10</v>
      </c>
      <c r="E11" s="20">
        <v>6</v>
      </c>
      <c r="F11" s="20">
        <v>9</v>
      </c>
      <c r="G11" s="20">
        <v>9</v>
      </c>
      <c r="H11" s="20">
        <v>12</v>
      </c>
      <c r="I11" s="20">
        <v>9</v>
      </c>
      <c r="J11" s="20">
        <v>9</v>
      </c>
      <c r="K11" s="20">
        <v>9</v>
      </c>
      <c r="L11" s="20">
        <v>9</v>
      </c>
      <c r="M11" s="20"/>
      <c r="N11" s="21"/>
      <c r="O11" s="19">
        <f t="shared" si="0"/>
        <v>82</v>
      </c>
      <c r="P11" s="60" t="s">
        <v>148</v>
      </c>
      <c r="Q11" s="75">
        <f t="shared" si="1"/>
        <v>16</v>
      </c>
      <c r="S11" s="266" t="s">
        <v>150</v>
      </c>
      <c r="T11" s="267"/>
      <c r="U11" s="100" t="s">
        <v>57</v>
      </c>
      <c r="V11" s="105">
        <v>143</v>
      </c>
    </row>
    <row r="12" spans="1:81" ht="15.75" customHeight="1" x14ac:dyDescent="0.25">
      <c r="A12" s="30">
        <v>7</v>
      </c>
      <c r="B12" s="154" t="s">
        <v>138</v>
      </c>
      <c r="C12" s="20">
        <v>0</v>
      </c>
      <c r="D12" s="20">
        <v>10</v>
      </c>
      <c r="E12" s="20">
        <v>0</v>
      </c>
      <c r="F12" s="20">
        <v>9</v>
      </c>
      <c r="G12" s="20">
        <v>12</v>
      </c>
      <c r="H12" s="20">
        <v>11</v>
      </c>
      <c r="I12" s="20">
        <v>8</v>
      </c>
      <c r="J12" s="20">
        <v>9</v>
      </c>
      <c r="K12" s="20">
        <v>9</v>
      </c>
      <c r="L12" s="20">
        <v>9</v>
      </c>
      <c r="M12" s="20"/>
      <c r="N12" s="21"/>
      <c r="O12" s="19">
        <f t="shared" si="0"/>
        <v>77</v>
      </c>
      <c r="P12" s="98" t="s">
        <v>149</v>
      </c>
      <c r="Q12" s="75">
        <f t="shared" si="1"/>
        <v>10</v>
      </c>
    </row>
    <row r="13" spans="1:81" ht="15.75" customHeight="1" x14ac:dyDescent="0.25">
      <c r="A13" s="30">
        <v>8</v>
      </c>
      <c r="B13" s="152">
        <v>51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  <c r="O13" s="19">
        <f t="shared" si="0"/>
        <v>0</v>
      </c>
      <c r="P13" s="60" t="s">
        <v>148</v>
      </c>
      <c r="Q13" s="75">
        <f t="shared" si="1"/>
        <v>0</v>
      </c>
    </row>
    <row r="14" spans="1:81" ht="15.75" customHeight="1" x14ac:dyDescent="0.25">
      <c r="A14" s="30">
        <v>9</v>
      </c>
      <c r="B14" s="154">
        <v>9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99"/>
      <c r="O14" s="19">
        <f t="shared" si="0"/>
        <v>0</v>
      </c>
      <c r="P14" s="60" t="s">
        <v>148</v>
      </c>
      <c r="Q14" s="75">
        <f t="shared" si="1"/>
        <v>0</v>
      </c>
    </row>
    <row r="15" spans="1:81" ht="15.75" customHeight="1" x14ac:dyDescent="0.25">
      <c r="A15" s="30">
        <v>10</v>
      </c>
      <c r="B15" s="151">
        <v>39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/>
      <c r="O15" s="19">
        <f t="shared" si="0"/>
        <v>0</v>
      </c>
      <c r="P15" s="60" t="s">
        <v>148</v>
      </c>
      <c r="Q15" s="75">
        <f t="shared" si="1"/>
        <v>0</v>
      </c>
    </row>
    <row r="16" spans="1:81" ht="15.75" customHeight="1" x14ac:dyDescent="0.25">
      <c r="A16" s="30">
        <v>11</v>
      </c>
      <c r="B16" s="153">
        <v>13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5"/>
      <c r="O16" s="19">
        <f t="shared" si="0"/>
        <v>0</v>
      </c>
      <c r="P16" s="60" t="s">
        <v>148</v>
      </c>
      <c r="Q16" s="75">
        <f t="shared" si="1"/>
        <v>0</v>
      </c>
    </row>
    <row r="17" spans="1:17" ht="15.75" customHeight="1" x14ac:dyDescent="0.25">
      <c r="A17" s="30">
        <v>12</v>
      </c>
      <c r="B17" s="151" t="s">
        <v>135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  <c r="O17" s="19">
        <f t="shared" si="0"/>
        <v>0</v>
      </c>
      <c r="P17" s="60" t="s">
        <v>149</v>
      </c>
      <c r="Q17" s="75">
        <f t="shared" si="1"/>
        <v>0</v>
      </c>
    </row>
    <row r="18" spans="1:17" ht="15.75" customHeight="1" x14ac:dyDescent="0.25">
      <c r="A18" s="30">
        <v>13</v>
      </c>
      <c r="B18" s="153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5"/>
      <c r="O18" s="19" t="str">
        <f t="shared" ref="O18:O45" si="2">IF(B18="","",SUM(C18:M18)-(N18))</f>
        <v/>
      </c>
      <c r="P18" s="98"/>
      <c r="Q18" s="75">
        <f t="shared" ref="Q18:Q45" si="3">SUM(C18:E18)</f>
        <v>0</v>
      </c>
    </row>
    <row r="19" spans="1:17" ht="15.75" customHeight="1" x14ac:dyDescent="0.25">
      <c r="A19" s="30">
        <v>14</v>
      </c>
      <c r="B19" s="154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99"/>
      <c r="O19" s="19" t="str">
        <f t="shared" si="2"/>
        <v/>
      </c>
      <c r="P19" s="98"/>
      <c r="Q19" s="75">
        <f t="shared" si="3"/>
        <v>0</v>
      </c>
    </row>
    <row r="20" spans="1:17" ht="15.75" customHeight="1" x14ac:dyDescent="0.25">
      <c r="A20" s="30">
        <v>15</v>
      </c>
      <c r="B20" s="161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19" t="str">
        <f t="shared" si="2"/>
        <v/>
      </c>
      <c r="P20" s="98"/>
      <c r="Q20" s="75">
        <f t="shared" si="3"/>
        <v>0</v>
      </c>
    </row>
    <row r="21" spans="1:17" ht="15.75" customHeight="1" x14ac:dyDescent="0.25">
      <c r="A21" s="30">
        <v>16</v>
      </c>
      <c r="B21" s="154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19" t="str">
        <f t="shared" si="2"/>
        <v/>
      </c>
      <c r="P21" s="98"/>
      <c r="Q21" s="75">
        <f t="shared" si="3"/>
        <v>0</v>
      </c>
    </row>
    <row r="22" spans="1:17" ht="15.75" customHeight="1" x14ac:dyDescent="0.25">
      <c r="A22" s="30">
        <v>17</v>
      </c>
      <c r="B22" s="161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/>
      <c r="O22" s="19" t="str">
        <f t="shared" si="2"/>
        <v/>
      </c>
      <c r="P22" s="98"/>
      <c r="Q22" s="75">
        <f t="shared" si="3"/>
        <v>0</v>
      </c>
    </row>
    <row r="23" spans="1:17" ht="15.75" customHeight="1" x14ac:dyDescent="0.25">
      <c r="A23" s="30">
        <v>18</v>
      </c>
      <c r="B23" s="161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  <c r="O23" s="19" t="str">
        <f t="shared" si="2"/>
        <v/>
      </c>
      <c r="P23" s="98"/>
      <c r="Q23" s="75">
        <f t="shared" si="3"/>
        <v>0</v>
      </c>
    </row>
    <row r="24" spans="1:17" ht="15.75" customHeight="1" x14ac:dyDescent="0.25">
      <c r="A24" s="30">
        <v>19</v>
      </c>
      <c r="B24" s="153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5"/>
      <c r="O24" s="19" t="str">
        <f t="shared" si="2"/>
        <v/>
      </c>
      <c r="P24" s="98"/>
      <c r="Q24" s="75">
        <f t="shared" si="3"/>
        <v>0</v>
      </c>
    </row>
    <row r="25" spans="1:17" ht="15.75" customHeight="1" x14ac:dyDescent="0.25">
      <c r="A25" s="30">
        <v>20</v>
      </c>
      <c r="B25" s="154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19" t="str">
        <f t="shared" si="2"/>
        <v/>
      </c>
      <c r="P25" s="60"/>
      <c r="Q25" s="75">
        <f t="shared" si="3"/>
        <v>0</v>
      </c>
    </row>
    <row r="26" spans="1:17" ht="15.75" customHeight="1" x14ac:dyDescent="0.25">
      <c r="A26" s="30">
        <v>21</v>
      </c>
      <c r="B26" s="151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/>
      <c r="O26" s="19" t="str">
        <f t="shared" si="2"/>
        <v/>
      </c>
      <c r="P26" s="98"/>
      <c r="Q26" s="75">
        <f t="shared" si="3"/>
        <v>0</v>
      </c>
    </row>
    <row r="27" spans="1:17" ht="15.75" customHeight="1" x14ac:dyDescent="0.25">
      <c r="A27" s="30">
        <v>22</v>
      </c>
      <c r="B27" s="154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/>
      <c r="O27" s="19" t="str">
        <f t="shared" si="2"/>
        <v/>
      </c>
      <c r="P27" s="98"/>
      <c r="Q27" s="75">
        <f t="shared" si="3"/>
        <v>0</v>
      </c>
    </row>
    <row r="28" spans="1:17" ht="15.75" customHeight="1" x14ac:dyDescent="0.25">
      <c r="A28" s="30">
        <v>23</v>
      </c>
      <c r="B28" s="154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103"/>
      <c r="O28" s="19" t="str">
        <f t="shared" si="2"/>
        <v/>
      </c>
      <c r="P28" s="98"/>
      <c r="Q28" s="75">
        <f t="shared" si="3"/>
        <v>0</v>
      </c>
    </row>
    <row r="29" spans="1:17" ht="15.75" customHeight="1" x14ac:dyDescent="0.25">
      <c r="A29" s="30">
        <v>24</v>
      </c>
      <c r="B29" s="152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/>
      <c r="O29" s="19" t="str">
        <f t="shared" si="2"/>
        <v/>
      </c>
      <c r="P29" s="98"/>
      <c r="Q29" s="75">
        <f t="shared" si="3"/>
        <v>0</v>
      </c>
    </row>
    <row r="30" spans="1:17" ht="15.75" customHeight="1" x14ac:dyDescent="0.25">
      <c r="A30" s="156"/>
      <c r="B30" s="154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19" t="str">
        <f t="shared" si="2"/>
        <v/>
      </c>
      <c r="P30" s="60"/>
      <c r="Q30" s="75">
        <f t="shared" si="3"/>
        <v>0</v>
      </c>
    </row>
    <row r="31" spans="1:17" ht="15.75" customHeight="1" x14ac:dyDescent="0.25">
      <c r="A31" s="156"/>
      <c r="B31" s="154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/>
      <c r="O31" s="19" t="str">
        <f t="shared" si="2"/>
        <v/>
      </c>
      <c r="P31" s="60"/>
      <c r="Q31" s="75">
        <f t="shared" si="3"/>
        <v>0</v>
      </c>
    </row>
    <row r="32" spans="1:17" ht="15.75" customHeight="1" x14ac:dyDescent="0.25">
      <c r="A32" s="156"/>
      <c r="B32" s="154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/>
      <c r="O32" s="19" t="str">
        <f t="shared" si="2"/>
        <v/>
      </c>
      <c r="P32" s="98"/>
      <c r="Q32" s="75">
        <f t="shared" si="3"/>
        <v>0</v>
      </c>
    </row>
    <row r="33" spans="1:19" ht="15.75" customHeight="1" x14ac:dyDescent="0.25">
      <c r="A33" s="156"/>
      <c r="B33" s="154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/>
      <c r="O33" s="19" t="str">
        <f t="shared" si="2"/>
        <v/>
      </c>
      <c r="P33" s="98"/>
      <c r="Q33" s="75">
        <f t="shared" si="3"/>
        <v>0</v>
      </c>
    </row>
    <row r="34" spans="1:19" ht="15.75" customHeight="1" x14ac:dyDescent="0.25">
      <c r="A34" s="156"/>
      <c r="B34" s="154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19" t="str">
        <f t="shared" si="2"/>
        <v/>
      </c>
      <c r="P34" s="98"/>
      <c r="Q34" s="75">
        <f t="shared" si="3"/>
        <v>0</v>
      </c>
    </row>
    <row r="35" spans="1:19" ht="15.75" customHeight="1" x14ac:dyDescent="0.25">
      <c r="A35" s="156"/>
      <c r="B35" s="154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19" t="str">
        <f t="shared" si="2"/>
        <v/>
      </c>
      <c r="P35" s="98"/>
      <c r="Q35" s="75">
        <f t="shared" si="3"/>
        <v>0</v>
      </c>
    </row>
    <row r="36" spans="1:19" ht="15.75" customHeight="1" x14ac:dyDescent="0.25">
      <c r="A36" s="156"/>
      <c r="B36" s="154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/>
      <c r="O36" s="19" t="str">
        <f t="shared" si="2"/>
        <v/>
      </c>
      <c r="P36" s="98"/>
      <c r="Q36" s="75">
        <f t="shared" si="3"/>
        <v>0</v>
      </c>
      <c r="R36" s="76"/>
      <c r="S36" s="76"/>
    </row>
    <row r="37" spans="1:19" ht="15.75" customHeight="1" x14ac:dyDescent="0.25">
      <c r="A37" s="156"/>
      <c r="B37" s="154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/>
      <c r="O37" s="19" t="str">
        <f t="shared" si="2"/>
        <v/>
      </c>
      <c r="P37" s="98"/>
      <c r="Q37" s="75">
        <f t="shared" si="3"/>
        <v>0</v>
      </c>
    </row>
    <row r="38" spans="1:19" ht="15.75" customHeight="1" x14ac:dyDescent="0.25">
      <c r="A38" s="156"/>
      <c r="B38" s="154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19" t="str">
        <f t="shared" si="2"/>
        <v/>
      </c>
      <c r="P38" s="98"/>
      <c r="Q38" s="75">
        <f t="shared" si="3"/>
        <v>0</v>
      </c>
    </row>
    <row r="39" spans="1:19" ht="15.75" customHeight="1" x14ac:dyDescent="0.25">
      <c r="A39" s="156"/>
      <c r="B39" s="154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/>
      <c r="O39" s="19" t="str">
        <f t="shared" si="2"/>
        <v/>
      </c>
      <c r="P39" s="98"/>
      <c r="Q39" s="75">
        <f t="shared" si="3"/>
        <v>0</v>
      </c>
    </row>
    <row r="40" spans="1:19" ht="15.75" customHeight="1" x14ac:dyDescent="0.25">
      <c r="A40" s="156"/>
      <c r="B40" s="154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19" t="str">
        <f t="shared" si="2"/>
        <v/>
      </c>
      <c r="P40" s="98"/>
      <c r="Q40" s="75">
        <f t="shared" si="3"/>
        <v>0</v>
      </c>
    </row>
    <row r="41" spans="1:19" ht="15.75" customHeight="1" x14ac:dyDescent="0.25">
      <c r="A41" s="156"/>
      <c r="B41" s="154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19" t="str">
        <f t="shared" si="2"/>
        <v/>
      </c>
      <c r="P41" s="98"/>
      <c r="Q41" s="75">
        <f t="shared" si="3"/>
        <v>0</v>
      </c>
    </row>
    <row r="42" spans="1:19" ht="15.75" customHeight="1" x14ac:dyDescent="0.25">
      <c r="A42" s="156"/>
      <c r="B42" s="154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/>
      <c r="O42" s="19" t="str">
        <f t="shared" si="2"/>
        <v/>
      </c>
      <c r="P42" s="98"/>
      <c r="Q42" s="75">
        <f t="shared" si="3"/>
        <v>0</v>
      </c>
    </row>
    <row r="43" spans="1:19" ht="15.75" customHeight="1" x14ac:dyDescent="0.25">
      <c r="A43" s="156"/>
      <c r="B43" s="154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19" t="str">
        <f t="shared" si="2"/>
        <v/>
      </c>
      <c r="P43" s="98"/>
      <c r="Q43" s="75">
        <f t="shared" si="3"/>
        <v>0</v>
      </c>
    </row>
    <row r="44" spans="1:19" ht="15.75" customHeight="1" x14ac:dyDescent="0.25">
      <c r="A44" s="156"/>
      <c r="B44" s="154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19" t="str">
        <f t="shared" si="2"/>
        <v/>
      </c>
      <c r="P44" s="98"/>
      <c r="Q44" s="75">
        <f t="shared" si="3"/>
        <v>0</v>
      </c>
    </row>
    <row r="45" spans="1:19" ht="15.75" customHeight="1" x14ac:dyDescent="0.25">
      <c r="A45" s="156"/>
      <c r="B45" s="154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19" t="str">
        <f t="shared" si="2"/>
        <v/>
      </c>
      <c r="P45" s="98"/>
      <c r="Q45" s="75">
        <f t="shared" si="3"/>
        <v>0</v>
      </c>
    </row>
  </sheetData>
  <sortState ref="B6:Q17">
    <sortCondition descending="1" ref="O6:O17"/>
  </sortState>
  <mergeCells count="6">
    <mergeCell ref="A1:C1"/>
    <mergeCell ref="D1:K1"/>
    <mergeCell ref="S7:T7"/>
    <mergeCell ref="S8:T8"/>
    <mergeCell ref="S9:T9"/>
    <mergeCell ref="S11:T11"/>
  </mergeCells>
  <printOptions gridLines="1"/>
  <pageMargins left="0.32" right="0.31" top="0.6" bottom="0.64" header="0.5" footer="0.5"/>
  <pageSetup paperSize="9" orientation="portrait" horizontalDpi="4294967294" r:id="rId1"/>
  <headerFooter alignWithMargins="0"/>
  <rowBreaks count="1" manualBreakCount="1">
    <brk id="3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zoomScale="98" zoomScaleNormal="98" workbookViewId="0">
      <pane ySplit="5" topLeftCell="A6" activePane="bottomLeft" state="frozen"/>
      <selection activeCell="A5" sqref="A5"/>
      <selection pane="bottomLeft" activeCell="A5" sqref="A5"/>
    </sheetView>
  </sheetViews>
  <sheetFormatPr defaultColWidth="9.140625" defaultRowHeight="15.75" customHeight="1" x14ac:dyDescent="0.25"/>
  <cols>
    <col min="1" max="1" width="8.7109375" style="1" customWidth="1"/>
    <col min="2" max="2" width="7.140625" style="17" customWidth="1"/>
    <col min="3" max="13" width="4.28515625" style="24" customWidth="1"/>
    <col min="14" max="14" width="4.85546875" style="24" customWidth="1"/>
    <col min="15" max="15" width="5.42578125" style="1" customWidth="1"/>
    <col min="16" max="16" width="5.42578125" style="5" customWidth="1"/>
    <col min="17" max="17" width="11.140625" style="1" bestFit="1" customWidth="1"/>
    <col min="18" max="18" width="9.140625" style="1"/>
    <col min="19" max="19" width="12.42578125" style="1" customWidth="1"/>
    <col min="20" max="20" width="18.7109375" style="1" customWidth="1"/>
    <col min="21" max="16384" width="9.140625" style="1"/>
  </cols>
  <sheetData>
    <row r="1" spans="1:81" ht="15.75" customHeight="1" x14ac:dyDescent="0.25">
      <c r="A1" s="268" t="s">
        <v>43</v>
      </c>
      <c r="B1" s="269"/>
      <c r="C1" s="270"/>
      <c r="D1" s="271" t="s">
        <v>160</v>
      </c>
      <c r="E1" s="271"/>
      <c r="F1" s="271"/>
      <c r="G1" s="271"/>
      <c r="H1" s="271"/>
      <c r="I1" s="272"/>
      <c r="J1" s="272"/>
      <c r="K1" s="273"/>
      <c r="R1" s="274"/>
      <c r="S1" s="275"/>
      <c r="T1" s="275"/>
      <c r="U1" s="24"/>
      <c r="V1" s="24"/>
      <c r="W1" s="157"/>
      <c r="X1" s="24"/>
      <c r="Y1" s="24"/>
    </row>
    <row r="2" spans="1:81" ht="15.75" customHeight="1" x14ac:dyDescent="0.25">
      <c r="A2" s="189" t="s">
        <v>69</v>
      </c>
      <c r="B2" s="190"/>
      <c r="C2" s="191"/>
      <c r="D2" s="192" t="s">
        <v>87</v>
      </c>
      <c r="E2" s="192"/>
      <c r="F2" s="193"/>
      <c r="G2" s="194" t="s">
        <v>55</v>
      </c>
      <c r="H2" s="195"/>
      <c r="I2" s="195"/>
      <c r="J2" s="196" t="s">
        <v>56</v>
      </c>
      <c r="K2" s="191"/>
      <c r="L2" s="141"/>
      <c r="M2" s="136"/>
      <c r="N2" s="101"/>
      <c r="O2" s="101"/>
      <c r="P2" s="185"/>
      <c r="R2" s="188"/>
      <c r="S2" s="276"/>
      <c r="T2" s="277"/>
      <c r="U2" s="101"/>
      <c r="V2" s="24"/>
      <c r="W2" s="157"/>
      <c r="X2" s="24"/>
      <c r="Y2" s="24"/>
    </row>
    <row r="3" spans="1:81" s="288" customFormat="1" ht="25.5" customHeight="1" x14ac:dyDescent="0.2">
      <c r="B3" s="188"/>
      <c r="C3" s="186"/>
      <c r="D3" s="280"/>
      <c r="E3" s="278"/>
      <c r="F3" s="278"/>
      <c r="G3" s="281"/>
      <c r="H3" s="280"/>
      <c r="I3" s="280"/>
      <c r="J3" s="280"/>
      <c r="K3" s="278"/>
      <c r="L3" s="282"/>
      <c r="M3" s="197"/>
      <c r="N3" s="197"/>
      <c r="O3" s="198"/>
      <c r="P3" s="199"/>
      <c r="R3" s="185"/>
      <c r="S3" s="143"/>
      <c r="T3" s="142"/>
      <c r="U3" s="283"/>
      <c r="V3" s="282"/>
      <c r="W3" s="279"/>
    </row>
    <row r="4" spans="1:81" s="288" customFormat="1" ht="23.25" customHeight="1" x14ac:dyDescent="0.25">
      <c r="B4" s="284"/>
      <c r="C4" s="284"/>
      <c r="D4" s="284"/>
      <c r="E4" s="285"/>
      <c r="F4" s="284"/>
      <c r="G4" s="284"/>
      <c r="H4" s="284"/>
      <c r="I4" s="284"/>
      <c r="J4" s="284"/>
      <c r="K4" s="285"/>
      <c r="L4" s="284"/>
      <c r="M4" s="285"/>
      <c r="N4" s="285"/>
      <c r="O4" s="286"/>
      <c r="P4" s="284"/>
      <c r="Q4" s="289"/>
      <c r="R4" s="287"/>
      <c r="S4" s="101"/>
      <c r="T4" s="188"/>
    </row>
    <row r="5" spans="1:81" s="40" customFormat="1" ht="25.5" customHeight="1" x14ac:dyDescent="0.2">
      <c r="A5" s="155"/>
      <c r="B5" s="150" t="s">
        <v>0</v>
      </c>
      <c r="C5" s="38" t="s">
        <v>2</v>
      </c>
      <c r="D5" s="38" t="s">
        <v>3</v>
      </c>
      <c r="E5" s="38" t="s">
        <v>4</v>
      </c>
      <c r="F5" s="38" t="s">
        <v>21</v>
      </c>
      <c r="G5" s="38" t="s">
        <v>5</v>
      </c>
      <c r="H5" s="38" t="s">
        <v>6</v>
      </c>
      <c r="I5" s="38" t="s">
        <v>7</v>
      </c>
      <c r="J5" s="38" t="s">
        <v>8</v>
      </c>
      <c r="K5" s="38" t="s">
        <v>19</v>
      </c>
      <c r="L5" s="38" t="s">
        <v>30</v>
      </c>
      <c r="M5" s="137" t="s">
        <v>17</v>
      </c>
      <c r="N5" s="138" t="s">
        <v>9</v>
      </c>
      <c r="O5" s="139" t="s">
        <v>41</v>
      </c>
      <c r="P5" s="140" t="s">
        <v>40</v>
      </c>
      <c r="Q5" s="63" t="s">
        <v>38</v>
      </c>
      <c r="R5" s="187"/>
      <c r="S5" s="186"/>
      <c r="T5" s="185"/>
      <c r="U5" s="185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</row>
    <row r="6" spans="1:81" ht="15.75" customHeight="1" x14ac:dyDescent="0.25">
      <c r="A6" s="30">
        <v>1</v>
      </c>
      <c r="B6" s="201">
        <v>22</v>
      </c>
      <c r="C6" s="20">
        <v>24</v>
      </c>
      <c r="D6" s="20">
        <v>9</v>
      </c>
      <c r="E6" s="20">
        <v>9</v>
      </c>
      <c r="F6" s="20">
        <v>9</v>
      </c>
      <c r="G6" s="20">
        <v>0</v>
      </c>
      <c r="H6" s="20">
        <v>14</v>
      </c>
      <c r="I6" s="20">
        <v>10</v>
      </c>
      <c r="J6" s="20">
        <v>10</v>
      </c>
      <c r="K6" s="20">
        <v>11</v>
      </c>
      <c r="L6" s="20">
        <v>11</v>
      </c>
      <c r="M6" s="20"/>
      <c r="N6" s="21"/>
      <c r="O6" s="19">
        <f t="shared" ref="O6:O17" si="0">IF(B6="","",SUM(C6:M6)-(N6))</f>
        <v>107</v>
      </c>
      <c r="P6" s="98" t="s">
        <v>51</v>
      </c>
      <c r="Q6" s="75">
        <f t="shared" ref="Q6:Q17" si="1">SUM(C6:E6)</f>
        <v>42</v>
      </c>
    </row>
    <row r="7" spans="1:81" ht="15.75" customHeight="1" x14ac:dyDescent="0.25">
      <c r="A7" s="30">
        <v>2</v>
      </c>
      <c r="B7" s="154">
        <v>76</v>
      </c>
      <c r="C7" s="20">
        <v>24</v>
      </c>
      <c r="D7" s="20">
        <v>9</v>
      </c>
      <c r="E7" s="20">
        <v>9</v>
      </c>
      <c r="F7" s="20">
        <v>9</v>
      </c>
      <c r="G7" s="20">
        <v>0</v>
      </c>
      <c r="H7" s="20">
        <v>12</v>
      </c>
      <c r="I7" s="20">
        <v>9</v>
      </c>
      <c r="J7" s="20">
        <v>10</v>
      </c>
      <c r="K7" s="20">
        <v>11</v>
      </c>
      <c r="L7" s="20">
        <v>11</v>
      </c>
      <c r="M7" s="20"/>
      <c r="N7" s="103"/>
      <c r="O7" s="19">
        <f t="shared" si="0"/>
        <v>104</v>
      </c>
      <c r="P7" s="60" t="s">
        <v>51</v>
      </c>
      <c r="Q7" s="75">
        <f t="shared" si="1"/>
        <v>42</v>
      </c>
      <c r="S7" s="266" t="s">
        <v>63</v>
      </c>
      <c r="T7" s="267"/>
      <c r="U7" s="100" t="s">
        <v>57</v>
      </c>
      <c r="V7" s="105">
        <v>399</v>
      </c>
    </row>
    <row r="8" spans="1:81" ht="15.75" customHeight="1" x14ac:dyDescent="0.25">
      <c r="A8" s="30">
        <v>3</v>
      </c>
      <c r="B8" s="154">
        <v>21</v>
      </c>
      <c r="C8" s="30">
        <v>21</v>
      </c>
      <c r="D8" s="30">
        <v>9</v>
      </c>
      <c r="E8" s="30">
        <v>8</v>
      </c>
      <c r="F8" s="30">
        <v>9</v>
      </c>
      <c r="G8" s="30">
        <v>0</v>
      </c>
      <c r="H8" s="30">
        <v>14</v>
      </c>
      <c r="I8" s="30">
        <v>10</v>
      </c>
      <c r="J8" s="30">
        <v>11</v>
      </c>
      <c r="K8" s="30">
        <v>11</v>
      </c>
      <c r="L8" s="30">
        <v>10</v>
      </c>
      <c r="M8" s="30"/>
      <c r="N8" s="99"/>
      <c r="O8" s="19">
        <f t="shared" si="0"/>
        <v>103</v>
      </c>
      <c r="P8" s="98" t="s">
        <v>51</v>
      </c>
      <c r="Q8" s="75">
        <f t="shared" si="1"/>
        <v>38</v>
      </c>
      <c r="S8" s="266" t="s">
        <v>64</v>
      </c>
      <c r="T8" s="267"/>
      <c r="U8" s="100" t="s">
        <v>57</v>
      </c>
      <c r="V8" s="162">
        <v>0</v>
      </c>
    </row>
    <row r="9" spans="1:81" ht="15.75" customHeight="1" x14ac:dyDescent="0.25">
      <c r="A9" s="30">
        <v>4</v>
      </c>
      <c r="B9" s="153">
        <v>8</v>
      </c>
      <c r="C9" s="134">
        <v>20</v>
      </c>
      <c r="D9" s="134">
        <v>11</v>
      </c>
      <c r="E9" s="134">
        <v>7</v>
      </c>
      <c r="F9" s="134">
        <v>9</v>
      </c>
      <c r="G9" s="134">
        <v>0</v>
      </c>
      <c r="H9" s="134">
        <v>14</v>
      </c>
      <c r="I9" s="134">
        <v>9</v>
      </c>
      <c r="J9" s="134">
        <v>9</v>
      </c>
      <c r="K9" s="134">
        <v>11</v>
      </c>
      <c r="L9" s="134">
        <v>9</v>
      </c>
      <c r="M9" s="134"/>
      <c r="N9" s="135"/>
      <c r="O9" s="19">
        <f t="shared" si="0"/>
        <v>99</v>
      </c>
      <c r="P9" s="98" t="s">
        <v>51</v>
      </c>
      <c r="Q9" s="75">
        <f t="shared" si="1"/>
        <v>38</v>
      </c>
      <c r="S9" s="266" t="s">
        <v>65</v>
      </c>
      <c r="T9" s="267"/>
      <c r="U9" s="100" t="s">
        <v>57</v>
      </c>
      <c r="V9" s="162">
        <v>328</v>
      </c>
    </row>
    <row r="10" spans="1:81" ht="15.75" customHeight="1" x14ac:dyDescent="0.25">
      <c r="A10" s="30">
        <v>5</v>
      </c>
      <c r="B10" s="151" t="s">
        <v>117</v>
      </c>
      <c r="C10" s="20">
        <v>15</v>
      </c>
      <c r="D10" s="20">
        <v>9</v>
      </c>
      <c r="E10" s="20">
        <v>6</v>
      </c>
      <c r="F10" s="20">
        <v>8</v>
      </c>
      <c r="G10" s="20">
        <v>11</v>
      </c>
      <c r="H10" s="20">
        <v>12</v>
      </c>
      <c r="I10" s="20">
        <v>9</v>
      </c>
      <c r="J10" s="20">
        <v>9</v>
      </c>
      <c r="K10" s="20">
        <v>10</v>
      </c>
      <c r="L10" s="20">
        <v>8</v>
      </c>
      <c r="M10" s="20"/>
      <c r="N10" s="21"/>
      <c r="O10" s="19">
        <f t="shared" si="0"/>
        <v>97</v>
      </c>
      <c r="P10" s="60" t="s">
        <v>149</v>
      </c>
      <c r="Q10" s="75">
        <f t="shared" si="1"/>
        <v>30</v>
      </c>
    </row>
    <row r="11" spans="1:81" ht="15.75" customHeight="1" x14ac:dyDescent="0.25">
      <c r="A11" s="30">
        <v>6</v>
      </c>
      <c r="B11" s="151">
        <v>2</v>
      </c>
      <c r="C11" s="20">
        <v>18</v>
      </c>
      <c r="D11" s="20">
        <v>11</v>
      </c>
      <c r="E11" s="20">
        <v>7</v>
      </c>
      <c r="F11" s="20">
        <v>9</v>
      </c>
      <c r="G11" s="20">
        <v>0</v>
      </c>
      <c r="H11" s="20">
        <v>13</v>
      </c>
      <c r="I11" s="20">
        <v>9</v>
      </c>
      <c r="J11" s="20">
        <v>9</v>
      </c>
      <c r="K11" s="20">
        <v>11</v>
      </c>
      <c r="L11" s="20">
        <v>9</v>
      </c>
      <c r="M11" s="20"/>
      <c r="N11" s="21"/>
      <c r="O11" s="19">
        <f t="shared" si="0"/>
        <v>96</v>
      </c>
      <c r="P11" s="98" t="s">
        <v>51</v>
      </c>
      <c r="Q11" s="75">
        <f t="shared" si="1"/>
        <v>36</v>
      </c>
      <c r="S11" s="266" t="s">
        <v>150</v>
      </c>
      <c r="T11" s="267"/>
      <c r="U11" s="100" t="s">
        <v>57</v>
      </c>
      <c r="V11" s="105">
        <v>295</v>
      </c>
    </row>
    <row r="12" spans="1:81" ht="15.75" customHeight="1" x14ac:dyDescent="0.25">
      <c r="A12" s="30">
        <v>7</v>
      </c>
      <c r="B12" s="151">
        <v>1</v>
      </c>
      <c r="C12" s="20">
        <v>19</v>
      </c>
      <c r="D12" s="20">
        <v>10</v>
      </c>
      <c r="E12" s="20">
        <v>6</v>
      </c>
      <c r="F12" s="20">
        <v>9</v>
      </c>
      <c r="G12" s="20">
        <v>0</v>
      </c>
      <c r="H12" s="20">
        <v>12</v>
      </c>
      <c r="I12" s="20">
        <v>9</v>
      </c>
      <c r="J12" s="20">
        <v>10</v>
      </c>
      <c r="K12" s="20">
        <v>10</v>
      </c>
      <c r="L12" s="20">
        <v>9</v>
      </c>
      <c r="M12" s="20"/>
      <c r="N12" s="21"/>
      <c r="O12" s="19">
        <f t="shared" si="0"/>
        <v>94</v>
      </c>
      <c r="P12" s="98" t="s">
        <v>51</v>
      </c>
      <c r="Q12" s="75">
        <f t="shared" si="1"/>
        <v>35</v>
      </c>
    </row>
    <row r="13" spans="1:81" ht="15.75" customHeight="1" x14ac:dyDescent="0.25">
      <c r="A13" s="30">
        <v>8</v>
      </c>
      <c r="B13" s="151">
        <v>6</v>
      </c>
      <c r="C13" s="20">
        <v>18</v>
      </c>
      <c r="D13" s="20">
        <v>10</v>
      </c>
      <c r="E13" s="20">
        <v>6</v>
      </c>
      <c r="F13" s="20">
        <v>9</v>
      </c>
      <c r="G13" s="20">
        <v>0</v>
      </c>
      <c r="H13" s="20">
        <v>12</v>
      </c>
      <c r="I13" s="20">
        <v>9</v>
      </c>
      <c r="J13" s="20">
        <v>9</v>
      </c>
      <c r="K13" s="20">
        <v>10</v>
      </c>
      <c r="L13" s="20">
        <v>9</v>
      </c>
      <c r="M13" s="20"/>
      <c r="N13" s="21"/>
      <c r="O13" s="19">
        <f t="shared" si="0"/>
        <v>92</v>
      </c>
      <c r="P13" s="98" t="s">
        <v>51</v>
      </c>
      <c r="Q13" s="75">
        <f t="shared" si="1"/>
        <v>34</v>
      </c>
    </row>
    <row r="14" spans="1:81" ht="15.75" customHeight="1" x14ac:dyDescent="0.25">
      <c r="A14" s="30">
        <v>9</v>
      </c>
      <c r="B14" s="151">
        <v>41</v>
      </c>
      <c r="C14" s="20">
        <v>18</v>
      </c>
      <c r="D14" s="20">
        <v>0</v>
      </c>
      <c r="E14" s="20">
        <v>7</v>
      </c>
      <c r="F14" s="20">
        <v>9</v>
      </c>
      <c r="G14" s="20">
        <v>0</v>
      </c>
      <c r="H14" s="20">
        <v>13</v>
      </c>
      <c r="I14" s="20">
        <v>9</v>
      </c>
      <c r="J14" s="20">
        <v>9</v>
      </c>
      <c r="K14" s="20">
        <v>10</v>
      </c>
      <c r="L14" s="20">
        <v>10</v>
      </c>
      <c r="M14" s="20"/>
      <c r="N14" s="21"/>
      <c r="O14" s="19">
        <f t="shared" si="0"/>
        <v>85</v>
      </c>
      <c r="P14" s="98" t="s">
        <v>51</v>
      </c>
      <c r="Q14" s="75">
        <f t="shared" si="1"/>
        <v>25</v>
      </c>
    </row>
    <row r="15" spans="1:81" ht="15.75" customHeight="1" x14ac:dyDescent="0.25">
      <c r="A15" s="30">
        <v>10</v>
      </c>
      <c r="B15" s="154" t="s">
        <v>120</v>
      </c>
      <c r="C15" s="20">
        <v>16</v>
      </c>
      <c r="D15" s="20">
        <v>0</v>
      </c>
      <c r="E15" s="20">
        <v>7</v>
      </c>
      <c r="F15" s="20">
        <v>9</v>
      </c>
      <c r="G15" s="20">
        <v>0</v>
      </c>
      <c r="H15" s="20">
        <v>13</v>
      </c>
      <c r="I15" s="20">
        <v>9</v>
      </c>
      <c r="J15" s="20">
        <v>9</v>
      </c>
      <c r="K15" s="20">
        <v>9</v>
      </c>
      <c r="L15" s="20">
        <v>9</v>
      </c>
      <c r="M15" s="20"/>
      <c r="N15" s="21"/>
      <c r="O15" s="19">
        <f t="shared" si="0"/>
        <v>81</v>
      </c>
      <c r="P15" s="98" t="s">
        <v>149</v>
      </c>
      <c r="Q15" s="75">
        <f t="shared" si="1"/>
        <v>23</v>
      </c>
    </row>
    <row r="16" spans="1:81" ht="15.75" customHeight="1" x14ac:dyDescent="0.25">
      <c r="A16" s="30">
        <v>11</v>
      </c>
      <c r="B16" s="154" t="s">
        <v>119</v>
      </c>
      <c r="C16" s="20">
        <v>14</v>
      </c>
      <c r="D16" s="20">
        <v>0</v>
      </c>
      <c r="E16" s="20">
        <v>6</v>
      </c>
      <c r="F16" s="20">
        <v>9</v>
      </c>
      <c r="G16" s="20">
        <v>0</v>
      </c>
      <c r="H16" s="20">
        <v>12</v>
      </c>
      <c r="I16" s="20">
        <v>9</v>
      </c>
      <c r="J16" s="20">
        <v>9</v>
      </c>
      <c r="K16" s="20">
        <v>9</v>
      </c>
      <c r="L16" s="20">
        <v>8</v>
      </c>
      <c r="M16" s="20"/>
      <c r="N16" s="21"/>
      <c r="O16" s="19">
        <f t="shared" si="0"/>
        <v>76</v>
      </c>
      <c r="P16" s="98" t="s">
        <v>149</v>
      </c>
      <c r="Q16" s="75">
        <f t="shared" si="1"/>
        <v>20</v>
      </c>
    </row>
    <row r="17" spans="1:17" ht="15.75" customHeight="1" x14ac:dyDescent="0.25">
      <c r="A17" s="30">
        <v>12</v>
      </c>
      <c r="B17" s="153" t="s">
        <v>118</v>
      </c>
      <c r="C17" s="134">
        <v>0</v>
      </c>
      <c r="D17" s="134">
        <v>9</v>
      </c>
      <c r="E17" s="134">
        <v>7</v>
      </c>
      <c r="F17" s="134">
        <v>9</v>
      </c>
      <c r="G17" s="134">
        <v>0</v>
      </c>
      <c r="H17" s="134">
        <v>12</v>
      </c>
      <c r="I17" s="134">
        <v>9</v>
      </c>
      <c r="J17" s="134">
        <v>9</v>
      </c>
      <c r="K17" s="134">
        <v>11</v>
      </c>
      <c r="L17" s="134">
        <v>8</v>
      </c>
      <c r="M17" s="134"/>
      <c r="N17" s="135"/>
      <c r="O17" s="19">
        <f t="shared" si="0"/>
        <v>74</v>
      </c>
      <c r="P17" s="98" t="s">
        <v>149</v>
      </c>
      <c r="Q17" s="75">
        <f t="shared" si="1"/>
        <v>16</v>
      </c>
    </row>
    <row r="18" spans="1:17" ht="15.75" customHeight="1" x14ac:dyDescent="0.25">
      <c r="A18" s="30">
        <v>13</v>
      </c>
      <c r="B18" s="153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5"/>
      <c r="O18" s="19" t="str">
        <f t="shared" ref="O18:O45" si="2">IF(B18="","",SUM(C18:M18)-(N18))</f>
        <v/>
      </c>
      <c r="P18" s="98"/>
      <c r="Q18" s="75">
        <f t="shared" ref="Q18:Q45" si="3">SUM(C18:E18)</f>
        <v>0</v>
      </c>
    </row>
    <row r="19" spans="1:17" ht="15.75" customHeight="1" x14ac:dyDescent="0.25">
      <c r="A19" s="30">
        <v>14</v>
      </c>
      <c r="B19" s="154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99"/>
      <c r="O19" s="19" t="str">
        <f t="shared" si="2"/>
        <v/>
      </c>
      <c r="P19" s="98"/>
      <c r="Q19" s="75">
        <f t="shared" si="3"/>
        <v>0</v>
      </c>
    </row>
    <row r="20" spans="1:17" ht="15.75" customHeight="1" x14ac:dyDescent="0.25">
      <c r="A20" s="30">
        <v>15</v>
      </c>
      <c r="B20" s="161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19" t="str">
        <f t="shared" si="2"/>
        <v/>
      </c>
      <c r="P20" s="98"/>
      <c r="Q20" s="75">
        <f t="shared" si="3"/>
        <v>0</v>
      </c>
    </row>
    <row r="21" spans="1:17" ht="15.75" customHeight="1" x14ac:dyDescent="0.25">
      <c r="A21" s="30">
        <v>16</v>
      </c>
      <c r="B21" s="154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19" t="str">
        <f t="shared" si="2"/>
        <v/>
      </c>
      <c r="P21" s="98"/>
      <c r="Q21" s="75">
        <f t="shared" si="3"/>
        <v>0</v>
      </c>
    </row>
    <row r="22" spans="1:17" ht="15.75" customHeight="1" x14ac:dyDescent="0.25">
      <c r="A22" s="30">
        <v>17</v>
      </c>
      <c r="B22" s="161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/>
      <c r="O22" s="19" t="str">
        <f t="shared" si="2"/>
        <v/>
      </c>
      <c r="P22" s="98"/>
      <c r="Q22" s="75">
        <f t="shared" si="3"/>
        <v>0</v>
      </c>
    </row>
    <row r="23" spans="1:17" ht="15.75" customHeight="1" x14ac:dyDescent="0.25">
      <c r="A23" s="30">
        <v>18</v>
      </c>
      <c r="B23" s="161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  <c r="O23" s="19" t="str">
        <f t="shared" si="2"/>
        <v/>
      </c>
      <c r="P23" s="98"/>
      <c r="Q23" s="75">
        <f t="shared" si="3"/>
        <v>0</v>
      </c>
    </row>
    <row r="24" spans="1:17" ht="15.75" customHeight="1" x14ac:dyDescent="0.25">
      <c r="A24" s="30">
        <v>19</v>
      </c>
      <c r="B24" s="153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5"/>
      <c r="O24" s="19" t="str">
        <f t="shared" si="2"/>
        <v/>
      </c>
      <c r="P24" s="98"/>
      <c r="Q24" s="75">
        <f t="shared" si="3"/>
        <v>0</v>
      </c>
    </row>
    <row r="25" spans="1:17" ht="15.75" customHeight="1" x14ac:dyDescent="0.25">
      <c r="A25" s="30">
        <v>20</v>
      </c>
      <c r="B25" s="154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19" t="str">
        <f t="shared" si="2"/>
        <v/>
      </c>
      <c r="P25" s="60"/>
      <c r="Q25" s="75">
        <f t="shared" si="3"/>
        <v>0</v>
      </c>
    </row>
    <row r="26" spans="1:17" ht="15.75" customHeight="1" x14ac:dyDescent="0.25">
      <c r="A26" s="30">
        <v>21</v>
      </c>
      <c r="B26" s="151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/>
      <c r="O26" s="19" t="str">
        <f t="shared" si="2"/>
        <v/>
      </c>
      <c r="P26" s="98"/>
      <c r="Q26" s="75">
        <f t="shared" si="3"/>
        <v>0</v>
      </c>
    </row>
    <row r="27" spans="1:17" ht="15.75" customHeight="1" x14ac:dyDescent="0.25">
      <c r="A27" s="30">
        <v>22</v>
      </c>
      <c r="B27" s="154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/>
      <c r="O27" s="19" t="str">
        <f t="shared" si="2"/>
        <v/>
      </c>
      <c r="P27" s="98"/>
      <c r="Q27" s="75">
        <f t="shared" si="3"/>
        <v>0</v>
      </c>
    </row>
    <row r="28" spans="1:17" ht="15.75" customHeight="1" x14ac:dyDescent="0.25">
      <c r="A28" s="30">
        <v>23</v>
      </c>
      <c r="B28" s="154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103"/>
      <c r="O28" s="19" t="str">
        <f t="shared" si="2"/>
        <v/>
      </c>
      <c r="P28" s="98"/>
      <c r="Q28" s="75">
        <f t="shared" si="3"/>
        <v>0</v>
      </c>
    </row>
    <row r="29" spans="1:17" ht="15.75" customHeight="1" x14ac:dyDescent="0.25">
      <c r="A29" s="30">
        <v>24</v>
      </c>
      <c r="B29" s="152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/>
      <c r="O29" s="19" t="str">
        <f t="shared" si="2"/>
        <v/>
      </c>
      <c r="P29" s="98"/>
      <c r="Q29" s="75">
        <f t="shared" si="3"/>
        <v>0</v>
      </c>
    </row>
    <row r="30" spans="1:17" ht="15.75" customHeight="1" x14ac:dyDescent="0.25">
      <c r="A30" s="156"/>
      <c r="B30" s="154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19" t="str">
        <f t="shared" si="2"/>
        <v/>
      </c>
      <c r="P30" s="60"/>
      <c r="Q30" s="75">
        <f t="shared" si="3"/>
        <v>0</v>
      </c>
    </row>
    <row r="31" spans="1:17" ht="15.75" customHeight="1" x14ac:dyDescent="0.25">
      <c r="A31" s="156"/>
      <c r="B31" s="154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/>
      <c r="O31" s="19" t="str">
        <f t="shared" si="2"/>
        <v/>
      </c>
      <c r="P31" s="60"/>
      <c r="Q31" s="75">
        <f t="shared" si="3"/>
        <v>0</v>
      </c>
    </row>
    <row r="32" spans="1:17" ht="15.75" customHeight="1" x14ac:dyDescent="0.25">
      <c r="A32" s="156"/>
      <c r="B32" s="154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/>
      <c r="O32" s="19" t="str">
        <f t="shared" si="2"/>
        <v/>
      </c>
      <c r="P32" s="98"/>
      <c r="Q32" s="75">
        <f t="shared" si="3"/>
        <v>0</v>
      </c>
    </row>
    <row r="33" spans="1:19" ht="15.75" customHeight="1" x14ac:dyDescent="0.25">
      <c r="A33" s="156"/>
      <c r="B33" s="154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/>
      <c r="O33" s="19" t="str">
        <f t="shared" si="2"/>
        <v/>
      </c>
      <c r="P33" s="98"/>
      <c r="Q33" s="75">
        <f t="shared" si="3"/>
        <v>0</v>
      </c>
    </row>
    <row r="34" spans="1:19" ht="15.75" customHeight="1" x14ac:dyDescent="0.25">
      <c r="A34" s="156"/>
      <c r="B34" s="154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19" t="str">
        <f t="shared" si="2"/>
        <v/>
      </c>
      <c r="P34" s="98"/>
      <c r="Q34" s="75">
        <f t="shared" si="3"/>
        <v>0</v>
      </c>
    </row>
    <row r="35" spans="1:19" ht="15.75" customHeight="1" x14ac:dyDescent="0.25">
      <c r="A35" s="156"/>
      <c r="B35" s="154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19" t="str">
        <f t="shared" si="2"/>
        <v/>
      </c>
      <c r="P35" s="98"/>
      <c r="Q35" s="75">
        <f t="shared" si="3"/>
        <v>0</v>
      </c>
    </row>
    <row r="36" spans="1:19" ht="15.75" customHeight="1" x14ac:dyDescent="0.25">
      <c r="A36" s="156"/>
      <c r="B36" s="154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/>
      <c r="O36" s="19" t="str">
        <f t="shared" si="2"/>
        <v/>
      </c>
      <c r="P36" s="98"/>
      <c r="Q36" s="75">
        <f t="shared" si="3"/>
        <v>0</v>
      </c>
      <c r="R36" s="76"/>
      <c r="S36" s="76"/>
    </row>
    <row r="37" spans="1:19" ht="15.75" customHeight="1" x14ac:dyDescent="0.25">
      <c r="A37" s="156"/>
      <c r="B37" s="154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/>
      <c r="O37" s="19" t="str">
        <f t="shared" si="2"/>
        <v/>
      </c>
      <c r="P37" s="98"/>
      <c r="Q37" s="75">
        <f t="shared" si="3"/>
        <v>0</v>
      </c>
    </row>
    <row r="38" spans="1:19" ht="15.75" customHeight="1" x14ac:dyDescent="0.25">
      <c r="A38" s="156"/>
      <c r="B38" s="154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19" t="str">
        <f t="shared" si="2"/>
        <v/>
      </c>
      <c r="P38" s="98"/>
      <c r="Q38" s="75">
        <f t="shared" si="3"/>
        <v>0</v>
      </c>
    </row>
    <row r="39" spans="1:19" ht="15.75" customHeight="1" x14ac:dyDescent="0.25">
      <c r="A39" s="156"/>
      <c r="B39" s="154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/>
      <c r="O39" s="19" t="str">
        <f t="shared" si="2"/>
        <v/>
      </c>
      <c r="P39" s="98"/>
      <c r="Q39" s="75">
        <f t="shared" si="3"/>
        <v>0</v>
      </c>
    </row>
    <row r="40" spans="1:19" ht="15.75" customHeight="1" x14ac:dyDescent="0.25">
      <c r="A40" s="156"/>
      <c r="B40" s="154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19" t="str">
        <f t="shared" si="2"/>
        <v/>
      </c>
      <c r="P40" s="98"/>
      <c r="Q40" s="75">
        <f t="shared" si="3"/>
        <v>0</v>
      </c>
    </row>
    <row r="41" spans="1:19" ht="15.75" customHeight="1" x14ac:dyDescent="0.25">
      <c r="A41" s="156"/>
      <c r="B41" s="154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19" t="str">
        <f t="shared" si="2"/>
        <v/>
      </c>
      <c r="P41" s="98"/>
      <c r="Q41" s="75">
        <f t="shared" si="3"/>
        <v>0</v>
      </c>
    </row>
    <row r="42" spans="1:19" ht="15.75" customHeight="1" x14ac:dyDescent="0.25">
      <c r="A42" s="156"/>
      <c r="B42" s="154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/>
      <c r="O42" s="19" t="str">
        <f t="shared" si="2"/>
        <v/>
      </c>
      <c r="P42" s="98"/>
      <c r="Q42" s="75">
        <f t="shared" si="3"/>
        <v>0</v>
      </c>
    </row>
    <row r="43" spans="1:19" ht="15.75" customHeight="1" x14ac:dyDescent="0.25">
      <c r="A43" s="156"/>
      <c r="B43" s="154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19" t="str">
        <f t="shared" si="2"/>
        <v/>
      </c>
      <c r="P43" s="98"/>
      <c r="Q43" s="75">
        <f t="shared" si="3"/>
        <v>0</v>
      </c>
    </row>
    <row r="44" spans="1:19" ht="15.75" customHeight="1" x14ac:dyDescent="0.25">
      <c r="A44" s="156"/>
      <c r="B44" s="154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19" t="str">
        <f t="shared" si="2"/>
        <v/>
      </c>
      <c r="P44" s="98"/>
      <c r="Q44" s="75">
        <f t="shared" si="3"/>
        <v>0</v>
      </c>
    </row>
    <row r="45" spans="1:19" ht="15.75" customHeight="1" x14ac:dyDescent="0.25">
      <c r="A45" s="156"/>
      <c r="B45" s="154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19" t="str">
        <f t="shared" si="2"/>
        <v/>
      </c>
      <c r="P45" s="98"/>
      <c r="Q45" s="75">
        <f t="shared" si="3"/>
        <v>0</v>
      </c>
    </row>
  </sheetData>
  <sortState ref="B6:Q17">
    <sortCondition descending="1" ref="O6:O17"/>
  </sortState>
  <mergeCells count="6">
    <mergeCell ref="A1:C1"/>
    <mergeCell ref="D1:K1"/>
    <mergeCell ref="S7:T7"/>
    <mergeCell ref="S8:T8"/>
    <mergeCell ref="S9:T9"/>
    <mergeCell ref="S11:T11"/>
  </mergeCells>
  <printOptions gridLines="1"/>
  <pageMargins left="0.32" right="0.31" top="0.6" bottom="0.64" header="0.5" footer="0.5"/>
  <pageSetup paperSize="9" orientation="portrait" horizontalDpi="4294967294" r:id="rId1"/>
  <headerFooter alignWithMargins="0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="50" zoomScaleNormal="50" workbookViewId="0">
      <selection activeCell="I17" sqref="I17:L17"/>
    </sheetView>
  </sheetViews>
  <sheetFormatPr defaultColWidth="9.140625" defaultRowHeight="12.75" x14ac:dyDescent="0.2"/>
  <cols>
    <col min="1" max="5" width="9.140625" style="86"/>
    <col min="6" max="6" width="29.42578125" style="86" customWidth="1"/>
    <col min="7" max="7" width="16.28515625" style="86" customWidth="1"/>
    <col min="8" max="8" width="21.85546875" style="86" bestFit="1" customWidth="1"/>
    <col min="9" max="11" width="9.140625" style="86"/>
    <col min="12" max="12" width="139.85546875" style="86" customWidth="1"/>
    <col min="13" max="16384" width="9.140625" style="86"/>
  </cols>
  <sheetData>
    <row r="1" spans="1:13" ht="30" x14ac:dyDescent="0.4">
      <c r="A1" s="224" t="s">
        <v>59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spans="1:13" ht="9.75" customHeight="1" x14ac:dyDescent="0.4">
      <c r="B2" s="87"/>
      <c r="C2" s="88"/>
      <c r="D2" s="88"/>
      <c r="E2" s="88"/>
      <c r="F2" s="88"/>
      <c r="G2" s="88"/>
    </row>
    <row r="3" spans="1:13" ht="30" x14ac:dyDescent="0.4">
      <c r="A3" s="111" t="s">
        <v>61</v>
      </c>
      <c r="B3" s="112"/>
      <c r="C3" s="113"/>
      <c r="D3" s="113"/>
      <c r="E3" s="113"/>
      <c r="F3" s="113"/>
      <c r="G3" s="88"/>
    </row>
    <row r="4" spans="1:13" s="89" customFormat="1" ht="24.75" customHeight="1" thickBot="1" x14ac:dyDescent="0.25">
      <c r="H4" s="90" t="s">
        <v>44</v>
      </c>
      <c r="I4" s="226" t="s">
        <v>43</v>
      </c>
      <c r="J4" s="227"/>
      <c r="K4" s="227"/>
      <c r="L4" s="227"/>
    </row>
    <row r="5" spans="1:13" s="91" customFormat="1" ht="24" thickBot="1" x14ac:dyDescent="0.4">
      <c r="A5" s="228" t="s">
        <v>58</v>
      </c>
      <c r="B5" s="229"/>
      <c r="C5" s="229"/>
      <c r="D5" s="229"/>
      <c r="E5" s="229"/>
      <c r="F5" s="229"/>
      <c r="G5" s="229"/>
      <c r="H5" s="117">
        <v>116</v>
      </c>
      <c r="I5" s="230" t="s">
        <v>94</v>
      </c>
      <c r="J5" s="230"/>
      <c r="K5" s="230"/>
      <c r="L5" s="230"/>
      <c r="M5" s="119"/>
    </row>
    <row r="6" spans="1:13" s="91" customFormat="1" ht="10.5" customHeight="1" thickBot="1" x14ac:dyDescent="0.4">
      <c r="H6" s="92"/>
      <c r="I6" s="92"/>
      <c r="J6" s="93"/>
      <c r="K6" s="93"/>
      <c r="L6" s="93"/>
    </row>
    <row r="7" spans="1:13" s="91" customFormat="1" ht="24" thickBot="1" x14ac:dyDescent="0.4">
      <c r="A7" s="218" t="s">
        <v>71</v>
      </c>
      <c r="B7" s="219"/>
      <c r="C7" s="219"/>
      <c r="D7" s="219"/>
      <c r="E7" s="219"/>
      <c r="F7" s="219"/>
      <c r="G7" s="219"/>
      <c r="H7" s="116">
        <v>1112</v>
      </c>
      <c r="I7" s="220" t="s">
        <v>94</v>
      </c>
      <c r="J7" s="220"/>
      <c r="K7" s="220"/>
      <c r="L7" s="220"/>
      <c r="M7" s="118"/>
    </row>
    <row r="8" spans="1:13" s="91" customFormat="1" ht="10.5" customHeight="1" thickBot="1" x14ac:dyDescent="0.4">
      <c r="A8" s="94"/>
      <c r="B8" s="94"/>
      <c r="C8" s="94"/>
      <c r="D8" s="94"/>
      <c r="E8" s="94"/>
      <c r="F8" s="94"/>
      <c r="G8" s="96"/>
      <c r="H8" s="95"/>
      <c r="I8" s="95"/>
      <c r="J8" s="95"/>
      <c r="K8" s="95"/>
      <c r="L8" s="95"/>
    </row>
    <row r="9" spans="1:13" s="91" customFormat="1" ht="24" thickBot="1" x14ac:dyDescent="0.4">
      <c r="A9" s="218" t="s">
        <v>75</v>
      </c>
      <c r="B9" s="219"/>
      <c r="C9" s="219"/>
      <c r="D9" s="219"/>
      <c r="E9" s="219"/>
      <c r="F9" s="219"/>
      <c r="G9" s="219"/>
      <c r="H9" s="168">
        <v>876</v>
      </c>
      <c r="I9" s="220" t="s">
        <v>82</v>
      </c>
      <c r="J9" s="220"/>
      <c r="K9" s="220"/>
      <c r="L9" s="220"/>
      <c r="M9" s="118"/>
    </row>
    <row r="10" spans="1:13" s="91" customFormat="1" ht="10.5" customHeight="1" thickBot="1" x14ac:dyDescent="0.4">
      <c r="A10" s="94"/>
      <c r="B10" s="94"/>
      <c r="C10" s="94"/>
      <c r="D10" s="94"/>
      <c r="E10" s="94"/>
      <c r="F10" s="94"/>
      <c r="G10" s="96"/>
      <c r="H10" s="95"/>
      <c r="I10" s="95"/>
      <c r="J10" s="95"/>
      <c r="K10" s="95"/>
      <c r="L10" s="95"/>
    </row>
    <row r="11" spans="1:13" s="91" customFormat="1" ht="24" thickBot="1" x14ac:dyDescent="0.4">
      <c r="A11" s="218" t="s">
        <v>76</v>
      </c>
      <c r="B11" s="219"/>
      <c r="C11" s="219"/>
      <c r="D11" s="219"/>
      <c r="E11" s="219"/>
      <c r="F11" s="219"/>
      <c r="G11" s="219"/>
      <c r="H11" s="168">
        <v>653</v>
      </c>
      <c r="I11" s="220" t="s">
        <v>80</v>
      </c>
      <c r="J11" s="220"/>
      <c r="K11" s="220"/>
      <c r="L11" s="220"/>
      <c r="M11" s="118"/>
    </row>
    <row r="12" spans="1:13" s="91" customFormat="1" ht="10.5" customHeight="1" thickBot="1" x14ac:dyDescent="0.4">
      <c r="A12" s="94"/>
      <c r="B12" s="94"/>
      <c r="C12" s="94"/>
      <c r="D12" s="94"/>
      <c r="E12" s="94"/>
      <c r="F12" s="94"/>
      <c r="G12" s="96"/>
      <c r="H12" s="95"/>
      <c r="I12" s="95"/>
      <c r="J12" s="95"/>
      <c r="K12" s="95"/>
      <c r="L12" s="95"/>
    </row>
    <row r="13" spans="1:13" s="91" customFormat="1" ht="24" thickBot="1" x14ac:dyDescent="0.4">
      <c r="A13" s="221" t="s">
        <v>72</v>
      </c>
      <c r="B13" s="222"/>
      <c r="C13" s="222"/>
      <c r="D13" s="222"/>
      <c r="E13" s="222"/>
      <c r="F13" s="222"/>
      <c r="G13" s="222"/>
      <c r="H13" s="164">
        <v>24</v>
      </c>
      <c r="I13" s="223" t="s">
        <v>162</v>
      </c>
      <c r="J13" s="223"/>
      <c r="K13" s="223"/>
      <c r="L13" s="223"/>
      <c r="M13" s="165"/>
    </row>
    <row r="14" spans="1:13" s="91" customFormat="1" ht="10.5" customHeight="1" thickBot="1" x14ac:dyDescent="0.4">
      <c r="A14" s="94"/>
      <c r="B14" s="94"/>
      <c r="C14" s="94"/>
      <c r="D14" s="94"/>
      <c r="E14" s="94"/>
      <c r="F14" s="94"/>
      <c r="G14" s="96"/>
      <c r="H14" s="95"/>
      <c r="I14" s="95"/>
      <c r="J14" s="95"/>
      <c r="K14" s="95"/>
      <c r="L14" s="95"/>
    </row>
    <row r="15" spans="1:13" s="91" customFormat="1" ht="24" thickBot="1" x14ac:dyDescent="0.4">
      <c r="A15" s="221" t="s">
        <v>73</v>
      </c>
      <c r="B15" s="222"/>
      <c r="C15" s="222"/>
      <c r="D15" s="222"/>
      <c r="E15" s="222"/>
      <c r="F15" s="222"/>
      <c r="G15" s="222"/>
      <c r="H15" s="169">
        <v>13</v>
      </c>
      <c r="I15" s="223" t="s">
        <v>163</v>
      </c>
      <c r="J15" s="223"/>
      <c r="K15" s="223"/>
      <c r="L15" s="223"/>
      <c r="M15" s="165"/>
    </row>
    <row r="16" spans="1:13" s="91" customFormat="1" ht="10.5" customHeight="1" thickBot="1" x14ac:dyDescent="0.4">
      <c r="A16" s="94"/>
      <c r="B16" s="94"/>
      <c r="C16" s="94"/>
      <c r="D16" s="94"/>
      <c r="E16" s="94"/>
      <c r="F16" s="94"/>
      <c r="G16" s="96"/>
      <c r="H16" s="95"/>
      <c r="I16" s="95"/>
      <c r="J16" s="95"/>
      <c r="K16" s="95"/>
      <c r="L16" s="95"/>
    </row>
    <row r="17" spans="1:13" s="91" customFormat="1" ht="24" thickBot="1" x14ac:dyDescent="0.4">
      <c r="A17" s="221" t="s">
        <v>74</v>
      </c>
      <c r="B17" s="222"/>
      <c r="C17" s="222"/>
      <c r="D17" s="222"/>
      <c r="E17" s="222"/>
      <c r="F17" s="222"/>
      <c r="G17" s="222"/>
      <c r="H17" s="169">
        <v>15</v>
      </c>
      <c r="I17" s="223" t="s">
        <v>165</v>
      </c>
      <c r="J17" s="223"/>
      <c r="K17" s="223"/>
      <c r="L17" s="223"/>
      <c r="M17" s="165"/>
    </row>
    <row r="18" spans="1:13" s="91" customFormat="1" ht="10.5" customHeight="1" thickBot="1" x14ac:dyDescent="0.4">
      <c r="A18" s="94"/>
      <c r="B18" s="94"/>
      <c r="C18" s="94"/>
      <c r="D18" s="94"/>
      <c r="E18" s="94"/>
      <c r="F18" s="94"/>
      <c r="G18" s="96"/>
      <c r="H18" s="95"/>
      <c r="I18" s="95"/>
      <c r="J18" s="95"/>
      <c r="K18" s="95"/>
      <c r="L18" s="95"/>
    </row>
    <row r="19" spans="1:13" s="91" customFormat="1" ht="24" thickBot="1" x14ac:dyDescent="0.4">
      <c r="A19" s="221" t="s">
        <v>77</v>
      </c>
      <c r="B19" s="222"/>
      <c r="C19" s="222"/>
      <c r="D19" s="222"/>
      <c r="E19" s="222"/>
      <c r="F19" s="222"/>
      <c r="G19" s="222"/>
      <c r="H19" s="169">
        <v>171</v>
      </c>
      <c r="I19" s="223" t="s">
        <v>94</v>
      </c>
      <c r="J19" s="223"/>
      <c r="K19" s="223"/>
      <c r="L19" s="223"/>
      <c r="M19" s="165"/>
    </row>
    <row r="20" spans="1:13" s="91" customFormat="1" ht="10.5" customHeight="1" x14ac:dyDescent="0.35">
      <c r="A20" s="94"/>
      <c r="B20" s="94"/>
      <c r="C20" s="94"/>
      <c r="D20" s="94"/>
      <c r="E20" s="94"/>
      <c r="F20" s="94"/>
      <c r="G20" s="96"/>
      <c r="H20" s="95"/>
      <c r="I20" s="95"/>
      <c r="J20" s="95"/>
      <c r="K20" s="95"/>
      <c r="L20" s="95"/>
    </row>
    <row r="21" spans="1:13" s="91" customFormat="1" ht="23.25" x14ac:dyDescent="0.35">
      <c r="A21" s="111" t="s">
        <v>60</v>
      </c>
      <c r="B21" s="111"/>
      <c r="C21" s="111"/>
      <c r="D21" s="111"/>
      <c r="E21" s="111"/>
      <c r="F21" s="111"/>
      <c r="G21" s="96"/>
      <c r="H21" s="95"/>
      <c r="I21" s="95"/>
      <c r="J21" s="95"/>
      <c r="K21" s="95"/>
      <c r="L21" s="95"/>
    </row>
    <row r="22" spans="1:13" s="91" customFormat="1" ht="10.5" customHeight="1" thickBot="1" x14ac:dyDescent="0.4">
      <c r="A22" s="94"/>
      <c r="B22" s="94"/>
      <c r="C22" s="94"/>
      <c r="D22" s="94"/>
      <c r="E22" s="94"/>
      <c r="F22" s="94"/>
      <c r="G22" s="96"/>
      <c r="H22" s="95"/>
      <c r="I22" s="95"/>
      <c r="J22" s="95"/>
      <c r="K22" s="95"/>
      <c r="L22" s="95"/>
    </row>
    <row r="23" spans="1:13" s="91" customFormat="1" ht="24" thickBot="1" x14ac:dyDescent="0.4">
      <c r="A23" s="218" t="s">
        <v>62</v>
      </c>
      <c r="B23" s="219"/>
      <c r="C23" s="219"/>
      <c r="D23" s="219"/>
      <c r="E23" s="219"/>
      <c r="F23" s="219"/>
      <c r="G23" s="219"/>
      <c r="H23" s="116">
        <v>338</v>
      </c>
      <c r="I23" s="220" t="s">
        <v>161</v>
      </c>
      <c r="J23" s="220"/>
      <c r="K23" s="220"/>
      <c r="L23" s="220"/>
      <c r="M23" s="118"/>
    </row>
    <row r="24" spans="1:13" s="91" customFormat="1" ht="10.5" customHeight="1" x14ac:dyDescent="0.35">
      <c r="A24" s="94"/>
      <c r="B24" s="94"/>
      <c r="C24" s="94"/>
      <c r="D24" s="94"/>
      <c r="E24" s="94"/>
      <c r="F24" s="94"/>
      <c r="G24" s="94"/>
      <c r="H24" s="95"/>
      <c r="I24" s="95"/>
      <c r="J24" s="95"/>
      <c r="K24" s="95"/>
      <c r="L24" s="95"/>
      <c r="M24" s="114"/>
    </row>
    <row r="25" spans="1:13" s="91" customFormat="1" ht="10.5" customHeight="1" x14ac:dyDescent="0.35">
      <c r="A25" s="97"/>
      <c r="B25" s="97"/>
      <c r="C25" s="97"/>
      <c r="D25" s="97"/>
      <c r="E25" s="97"/>
      <c r="F25" s="97"/>
      <c r="G25" s="97"/>
      <c r="H25" s="93"/>
      <c r="I25" s="93"/>
      <c r="J25" s="93"/>
      <c r="K25" s="93"/>
      <c r="L25" s="93"/>
      <c r="M25" s="114"/>
    </row>
    <row r="26" spans="1:13" s="91" customFormat="1" ht="10.5" customHeight="1" x14ac:dyDescent="0.35">
      <c r="A26" s="97"/>
      <c r="B26" s="97"/>
      <c r="C26" s="97"/>
      <c r="D26" s="97"/>
      <c r="E26" s="97"/>
      <c r="F26" s="97"/>
      <c r="G26" s="97"/>
      <c r="H26" s="93"/>
      <c r="I26" s="93"/>
      <c r="J26" s="93"/>
      <c r="K26" s="93"/>
      <c r="L26" s="93"/>
    </row>
    <row r="27" spans="1:13" s="91" customFormat="1" ht="23.25" x14ac:dyDescent="0.35">
      <c r="A27" s="97"/>
      <c r="B27" s="97"/>
      <c r="C27" s="97"/>
      <c r="D27" s="97"/>
      <c r="E27" s="97"/>
      <c r="F27" s="97"/>
      <c r="G27" s="97"/>
      <c r="H27" s="93"/>
      <c r="I27" s="93"/>
      <c r="J27" s="93"/>
      <c r="K27" s="93"/>
      <c r="L27" s="93"/>
    </row>
    <row r="47" spans="12:12" x14ac:dyDescent="0.2">
      <c r="L47" s="160" t="s">
        <v>70</v>
      </c>
    </row>
  </sheetData>
  <mergeCells count="20">
    <mergeCell ref="A23:G23"/>
    <mergeCell ref="I23:L23"/>
    <mergeCell ref="A1:L1"/>
    <mergeCell ref="I4:L4"/>
    <mergeCell ref="A5:G5"/>
    <mergeCell ref="I5:L5"/>
    <mergeCell ref="A7:G7"/>
    <mergeCell ref="I7:L7"/>
    <mergeCell ref="A13:G13"/>
    <mergeCell ref="I13:L13"/>
    <mergeCell ref="I15:L15"/>
    <mergeCell ref="A15:G15"/>
    <mergeCell ref="A9:G9"/>
    <mergeCell ref="I9:L9"/>
    <mergeCell ref="A11:G11"/>
    <mergeCell ref="I11:L11"/>
    <mergeCell ref="A17:G17"/>
    <mergeCell ref="I17:L17"/>
    <mergeCell ref="A19:G19"/>
    <mergeCell ref="I19:L19"/>
  </mergeCells>
  <printOptions horizontalCentered="1" verticalCentered="1"/>
  <pageMargins left="0.5" right="0.31" top="0.46" bottom="0.5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6"/>
  <sheetViews>
    <sheetView zoomScaleNormal="100" workbookViewId="0">
      <pane ySplit="1" topLeftCell="A2" activePane="bottomLeft" state="frozen"/>
      <selection activeCell="AB5" sqref="AB5"/>
      <selection pane="bottomLeft" activeCell="AA37" sqref="AA37"/>
    </sheetView>
  </sheetViews>
  <sheetFormatPr defaultColWidth="9.140625" defaultRowHeight="15.75" customHeight="1" x14ac:dyDescent="0.25"/>
  <cols>
    <col min="1" max="1" width="3.5703125" style="62" customWidth="1"/>
    <col min="2" max="2" width="7" style="1" bestFit="1" customWidth="1"/>
    <col min="3" max="3" width="29.5703125" style="47" bestFit="1" customWidth="1"/>
    <col min="4" max="4" width="6.5703125" style="1" customWidth="1"/>
    <col min="5" max="5" width="4.140625" style="3" customWidth="1"/>
    <col min="6" max="6" width="3.28515625" style="3" customWidth="1"/>
    <col min="7" max="18" width="4.28515625" style="24" customWidth="1"/>
    <col min="19" max="19" width="4.28515625" style="1" customWidth="1"/>
    <col min="20" max="20" width="4.28515625" style="69" customWidth="1"/>
    <col min="21" max="21" width="5.42578125" style="58" bestFit="1" customWidth="1"/>
    <col min="22" max="22" width="11.28515625" style="2" customWidth="1"/>
    <col min="23" max="16384" width="9.140625" style="1"/>
  </cols>
  <sheetData>
    <row r="1" spans="1:23" s="40" customFormat="1" ht="15.75" customHeight="1" x14ac:dyDescent="0.25">
      <c r="A1" s="61" t="s">
        <v>37</v>
      </c>
      <c r="B1" s="70" t="s">
        <v>68</v>
      </c>
      <c r="C1" s="41" t="s">
        <v>34</v>
      </c>
      <c r="D1" s="42" t="s">
        <v>32</v>
      </c>
      <c r="E1" s="43" t="s">
        <v>0</v>
      </c>
      <c r="F1" s="43" t="s">
        <v>1</v>
      </c>
      <c r="G1" s="44" t="s">
        <v>2</v>
      </c>
      <c r="H1" s="44" t="s">
        <v>3</v>
      </c>
      <c r="I1" s="44" t="s">
        <v>4</v>
      </c>
      <c r="J1" s="44" t="s">
        <v>21</v>
      </c>
      <c r="K1" s="44" t="s">
        <v>5</v>
      </c>
      <c r="L1" s="44" t="s">
        <v>6</v>
      </c>
      <c r="M1" s="44" t="s">
        <v>7</v>
      </c>
      <c r="N1" s="44" t="s">
        <v>8</v>
      </c>
      <c r="O1" s="44" t="s">
        <v>19</v>
      </c>
      <c r="P1" s="44" t="s">
        <v>22</v>
      </c>
      <c r="Q1" s="44" t="s">
        <v>17</v>
      </c>
      <c r="R1" s="45" t="s">
        <v>9</v>
      </c>
      <c r="S1" s="46" t="s">
        <v>15</v>
      </c>
      <c r="T1" s="46" t="s">
        <v>16</v>
      </c>
      <c r="U1" s="55" t="s">
        <v>10</v>
      </c>
      <c r="V1" s="63" t="s">
        <v>38</v>
      </c>
      <c r="W1" s="11"/>
    </row>
    <row r="2" spans="1:23" ht="15.75" customHeight="1" x14ac:dyDescent="0.2">
      <c r="A2" s="231">
        <v>10</v>
      </c>
      <c r="B2" s="234">
        <v>5</v>
      </c>
      <c r="C2" s="231" t="s">
        <v>94</v>
      </c>
      <c r="D2" s="231" t="s">
        <v>95</v>
      </c>
      <c r="E2" s="6">
        <v>56</v>
      </c>
      <c r="F2" s="13" t="s">
        <v>11</v>
      </c>
      <c r="G2" s="26">
        <v>23</v>
      </c>
      <c r="H2" s="26">
        <v>10</v>
      </c>
      <c r="I2" s="26">
        <v>6</v>
      </c>
      <c r="J2" s="26">
        <v>9</v>
      </c>
      <c r="K2" s="26">
        <v>11</v>
      </c>
      <c r="L2" s="26">
        <v>12</v>
      </c>
      <c r="M2" s="26">
        <v>9</v>
      </c>
      <c r="N2" s="26">
        <v>9</v>
      </c>
      <c r="O2" s="26">
        <v>10</v>
      </c>
      <c r="P2" s="26">
        <v>9</v>
      </c>
      <c r="Q2" s="26">
        <v>3</v>
      </c>
      <c r="R2" s="27"/>
      <c r="S2" s="33">
        <f>IF(E2="","",SUM(G2:Q2)-(R2))</f>
        <v>111</v>
      </c>
      <c r="T2" s="67" t="s">
        <v>18</v>
      </c>
      <c r="U2" s="247">
        <v>1</v>
      </c>
      <c r="V2" s="65">
        <f t="shared" ref="V2:V5" si="0">SUM(G2:I2)</f>
        <v>39</v>
      </c>
    </row>
    <row r="3" spans="1:23" ht="15.75" customHeight="1" x14ac:dyDescent="0.2">
      <c r="A3" s="232"/>
      <c r="B3" s="235"/>
      <c r="C3" s="232"/>
      <c r="D3" s="238"/>
      <c r="E3" s="6">
        <v>78</v>
      </c>
      <c r="F3" s="14" t="s">
        <v>12</v>
      </c>
      <c r="G3" s="22">
        <v>24</v>
      </c>
      <c r="H3" s="22">
        <v>11</v>
      </c>
      <c r="I3" s="22">
        <v>7</v>
      </c>
      <c r="J3" s="22">
        <v>9</v>
      </c>
      <c r="K3" s="22">
        <v>10</v>
      </c>
      <c r="L3" s="22">
        <v>13</v>
      </c>
      <c r="M3" s="22">
        <v>9</v>
      </c>
      <c r="N3" s="22">
        <v>10</v>
      </c>
      <c r="O3" s="22">
        <v>11</v>
      </c>
      <c r="P3" s="22">
        <v>9</v>
      </c>
      <c r="Q3" s="22">
        <v>3</v>
      </c>
      <c r="R3" s="23"/>
      <c r="S3" s="34">
        <f>IF(E3="","",SUM(G3:Q3)-(R3))</f>
        <v>116</v>
      </c>
      <c r="T3" s="68"/>
      <c r="U3" s="248"/>
      <c r="V3" s="66">
        <f t="shared" si="0"/>
        <v>42</v>
      </c>
    </row>
    <row r="4" spans="1:23" ht="15.75" customHeight="1" x14ac:dyDescent="0.2">
      <c r="A4" s="232"/>
      <c r="B4" s="235"/>
      <c r="C4" s="232"/>
      <c r="D4" s="238"/>
      <c r="E4" s="6">
        <v>110</v>
      </c>
      <c r="F4" s="14" t="s">
        <v>13</v>
      </c>
      <c r="G4" s="22">
        <v>23</v>
      </c>
      <c r="H4" s="22">
        <v>11</v>
      </c>
      <c r="I4" s="22">
        <v>8</v>
      </c>
      <c r="J4" s="22">
        <v>9</v>
      </c>
      <c r="K4" s="22">
        <v>12</v>
      </c>
      <c r="L4" s="22">
        <v>12</v>
      </c>
      <c r="M4" s="22">
        <v>9</v>
      </c>
      <c r="N4" s="22">
        <v>9</v>
      </c>
      <c r="O4" s="22">
        <v>9</v>
      </c>
      <c r="P4" s="22">
        <v>9</v>
      </c>
      <c r="Q4" s="22">
        <v>3</v>
      </c>
      <c r="R4" s="23"/>
      <c r="S4" s="34">
        <f>IF(E4="","",SUM(G4:Q4)-(R4))</f>
        <v>114</v>
      </c>
      <c r="T4" s="241">
        <f>SUM(S2:S5)+T3</f>
        <v>445</v>
      </c>
      <c r="U4" s="242"/>
      <c r="V4" s="66">
        <f t="shared" si="0"/>
        <v>42</v>
      </c>
    </row>
    <row r="5" spans="1:23" ht="15.75" customHeight="1" x14ac:dyDescent="0.2">
      <c r="A5" s="232"/>
      <c r="B5" s="235"/>
      <c r="C5" s="232"/>
      <c r="D5" s="237"/>
      <c r="E5" s="6">
        <v>54</v>
      </c>
      <c r="F5" s="15" t="s">
        <v>14</v>
      </c>
      <c r="G5" s="28">
        <v>24</v>
      </c>
      <c r="H5" s="28">
        <v>12</v>
      </c>
      <c r="I5" s="28">
        <v>7</v>
      </c>
      <c r="J5" s="28">
        <v>9</v>
      </c>
      <c r="K5" s="28">
        <v>0</v>
      </c>
      <c r="L5" s="28">
        <v>12</v>
      </c>
      <c r="M5" s="28">
        <v>9</v>
      </c>
      <c r="N5" s="28">
        <v>10</v>
      </c>
      <c r="O5" s="28">
        <v>9</v>
      </c>
      <c r="P5" s="28">
        <v>9</v>
      </c>
      <c r="Q5" s="28">
        <v>3</v>
      </c>
      <c r="R5" s="29"/>
      <c r="S5" s="31">
        <f>IF(E5="","",SUM(G5:Q5)-(R5))</f>
        <v>104</v>
      </c>
      <c r="T5" s="243"/>
      <c r="U5" s="244"/>
      <c r="V5" s="66">
        <f t="shared" si="0"/>
        <v>43</v>
      </c>
    </row>
    <row r="6" spans="1:23" ht="15.75" customHeight="1" x14ac:dyDescent="0.2">
      <c r="A6" s="233"/>
      <c r="B6" s="236"/>
      <c r="C6" s="237"/>
      <c r="D6" s="28"/>
      <c r="E6" s="245" t="s">
        <v>36</v>
      </c>
      <c r="F6" s="246"/>
      <c r="G6" s="28">
        <f t="shared" ref="G6:R6" si="1">SUM(G2:G5)</f>
        <v>94</v>
      </c>
      <c r="H6" s="28">
        <f t="shared" si="1"/>
        <v>44</v>
      </c>
      <c r="I6" s="28">
        <f t="shared" si="1"/>
        <v>28</v>
      </c>
      <c r="J6" s="28">
        <f t="shared" si="1"/>
        <v>36</v>
      </c>
      <c r="K6" s="28">
        <f t="shared" si="1"/>
        <v>33</v>
      </c>
      <c r="L6" s="28">
        <f t="shared" si="1"/>
        <v>49</v>
      </c>
      <c r="M6" s="28">
        <f t="shared" si="1"/>
        <v>36</v>
      </c>
      <c r="N6" s="28">
        <f t="shared" si="1"/>
        <v>38</v>
      </c>
      <c r="O6" s="28">
        <f t="shared" si="1"/>
        <v>39</v>
      </c>
      <c r="P6" s="28">
        <f t="shared" si="1"/>
        <v>36</v>
      </c>
      <c r="Q6" s="28">
        <f t="shared" si="1"/>
        <v>12</v>
      </c>
      <c r="R6" s="28">
        <f t="shared" si="1"/>
        <v>0</v>
      </c>
      <c r="S6" s="28"/>
      <c r="T6" s="184"/>
      <c r="U6" s="57"/>
      <c r="V6" s="64">
        <f t="shared" ref="V6" si="2">SUM(V2:V5)</f>
        <v>166</v>
      </c>
    </row>
    <row r="7" spans="1:23" ht="15.75" customHeight="1" x14ac:dyDescent="0.2">
      <c r="A7" s="231">
        <v>3</v>
      </c>
      <c r="B7" s="234">
        <v>10</v>
      </c>
      <c r="C7" s="231" t="s">
        <v>94</v>
      </c>
      <c r="D7" s="231" t="s">
        <v>95</v>
      </c>
      <c r="E7" s="6">
        <v>171</v>
      </c>
      <c r="F7" s="13" t="s">
        <v>11</v>
      </c>
      <c r="G7" s="26">
        <v>21</v>
      </c>
      <c r="H7" s="26">
        <v>11</v>
      </c>
      <c r="I7" s="26">
        <v>9</v>
      </c>
      <c r="J7" s="26">
        <v>9</v>
      </c>
      <c r="K7" s="26">
        <v>0</v>
      </c>
      <c r="L7" s="26">
        <v>14</v>
      </c>
      <c r="M7" s="26">
        <v>9</v>
      </c>
      <c r="N7" s="26">
        <v>10</v>
      </c>
      <c r="O7" s="26">
        <v>10</v>
      </c>
      <c r="P7" s="26">
        <v>9</v>
      </c>
      <c r="Q7" s="26"/>
      <c r="R7" s="27"/>
      <c r="S7" s="33">
        <f>IF(E7="","",SUM(G7:Q7)-(R7))</f>
        <v>102</v>
      </c>
      <c r="T7" s="67" t="s">
        <v>18</v>
      </c>
      <c r="U7" s="247">
        <v>2</v>
      </c>
      <c r="V7" s="65">
        <f>SUM(G7:I7)</f>
        <v>41</v>
      </c>
    </row>
    <row r="8" spans="1:23" ht="15.75" customHeight="1" x14ac:dyDescent="0.2">
      <c r="A8" s="232"/>
      <c r="B8" s="235"/>
      <c r="C8" s="232"/>
      <c r="D8" s="238"/>
      <c r="E8" s="6">
        <v>97</v>
      </c>
      <c r="F8" s="14" t="s">
        <v>12</v>
      </c>
      <c r="G8" s="22">
        <v>23</v>
      </c>
      <c r="H8" s="22">
        <v>10</v>
      </c>
      <c r="I8" s="22">
        <v>10</v>
      </c>
      <c r="J8" s="22">
        <v>9</v>
      </c>
      <c r="K8" s="22">
        <v>0</v>
      </c>
      <c r="L8" s="22">
        <v>15</v>
      </c>
      <c r="M8" s="22">
        <v>9</v>
      </c>
      <c r="N8" s="22">
        <v>11</v>
      </c>
      <c r="O8" s="22">
        <v>10</v>
      </c>
      <c r="P8" s="22">
        <v>9</v>
      </c>
      <c r="Q8" s="22"/>
      <c r="R8" s="23"/>
      <c r="S8" s="34">
        <f>IF(E8="","",SUM(G8:Q8)-(R8))</f>
        <v>106</v>
      </c>
      <c r="T8" s="68"/>
      <c r="U8" s="248"/>
      <c r="V8" s="66">
        <f>SUM(G8:I8)</f>
        <v>43</v>
      </c>
    </row>
    <row r="9" spans="1:23" ht="15.75" customHeight="1" x14ac:dyDescent="0.2">
      <c r="A9" s="232"/>
      <c r="B9" s="235"/>
      <c r="C9" s="232"/>
      <c r="D9" s="238"/>
      <c r="E9" s="6">
        <v>151</v>
      </c>
      <c r="F9" s="14" t="s">
        <v>13</v>
      </c>
      <c r="G9" s="22">
        <v>21</v>
      </c>
      <c r="H9" s="22">
        <v>12</v>
      </c>
      <c r="I9" s="22">
        <v>9</v>
      </c>
      <c r="J9" s="22">
        <v>9</v>
      </c>
      <c r="K9" s="22">
        <v>0</v>
      </c>
      <c r="L9" s="22">
        <v>14</v>
      </c>
      <c r="M9" s="22">
        <v>9</v>
      </c>
      <c r="N9" s="22">
        <v>10</v>
      </c>
      <c r="O9" s="22">
        <v>11</v>
      </c>
      <c r="P9" s="22">
        <v>10</v>
      </c>
      <c r="Q9" s="22"/>
      <c r="R9" s="23"/>
      <c r="S9" s="34">
        <f>IF(E9="","",SUM(G9:Q9)-(R9))</f>
        <v>105</v>
      </c>
      <c r="T9" s="241">
        <f>SUM(S7:S10)+T8</f>
        <v>422</v>
      </c>
      <c r="U9" s="242"/>
      <c r="V9" s="66">
        <f>SUM(G9:I9)</f>
        <v>42</v>
      </c>
    </row>
    <row r="10" spans="1:23" ht="15.75" customHeight="1" x14ac:dyDescent="0.2">
      <c r="A10" s="232"/>
      <c r="B10" s="235"/>
      <c r="C10" s="232"/>
      <c r="D10" s="237"/>
      <c r="E10" s="6">
        <v>183</v>
      </c>
      <c r="F10" s="15" t="s">
        <v>14</v>
      </c>
      <c r="G10" s="28">
        <v>23</v>
      </c>
      <c r="H10" s="28">
        <v>13</v>
      </c>
      <c r="I10" s="28">
        <v>9</v>
      </c>
      <c r="J10" s="28">
        <v>9</v>
      </c>
      <c r="K10" s="28">
        <v>0</v>
      </c>
      <c r="L10" s="28">
        <v>15</v>
      </c>
      <c r="M10" s="28">
        <v>9</v>
      </c>
      <c r="N10" s="28">
        <v>10</v>
      </c>
      <c r="O10" s="28">
        <v>11</v>
      </c>
      <c r="P10" s="28">
        <v>10</v>
      </c>
      <c r="Q10" s="28"/>
      <c r="R10" s="29"/>
      <c r="S10" s="31">
        <f>IF(E10="","",SUM(G10:Q10)-(R10))</f>
        <v>109</v>
      </c>
      <c r="T10" s="243"/>
      <c r="U10" s="244"/>
      <c r="V10" s="66">
        <f>SUM(G10:I10)</f>
        <v>45</v>
      </c>
    </row>
    <row r="11" spans="1:23" ht="15.75" customHeight="1" x14ac:dyDescent="0.2">
      <c r="A11" s="233"/>
      <c r="B11" s="236"/>
      <c r="C11" s="237"/>
      <c r="D11" s="28"/>
      <c r="E11" s="245" t="s">
        <v>36</v>
      </c>
      <c r="F11" s="246"/>
      <c r="G11" s="28">
        <f t="shared" ref="G11:R11" si="3">SUM(G7:G10)</f>
        <v>88</v>
      </c>
      <c r="H11" s="28">
        <f t="shared" si="3"/>
        <v>46</v>
      </c>
      <c r="I11" s="28">
        <f t="shared" si="3"/>
        <v>37</v>
      </c>
      <c r="J11" s="28">
        <f t="shared" si="3"/>
        <v>36</v>
      </c>
      <c r="K11" s="28">
        <f t="shared" si="3"/>
        <v>0</v>
      </c>
      <c r="L11" s="28">
        <f t="shared" si="3"/>
        <v>58</v>
      </c>
      <c r="M11" s="28">
        <f t="shared" si="3"/>
        <v>36</v>
      </c>
      <c r="N11" s="28">
        <f t="shared" si="3"/>
        <v>41</v>
      </c>
      <c r="O11" s="28">
        <f t="shared" si="3"/>
        <v>42</v>
      </c>
      <c r="P11" s="28">
        <f t="shared" si="3"/>
        <v>38</v>
      </c>
      <c r="Q11" s="28">
        <f t="shared" si="3"/>
        <v>0</v>
      </c>
      <c r="R11" s="28">
        <f t="shared" si="3"/>
        <v>0</v>
      </c>
      <c r="S11" s="28"/>
      <c r="T11" s="149"/>
      <c r="U11" s="57"/>
      <c r="V11" s="64">
        <f>SUM(V7:V10)</f>
        <v>171</v>
      </c>
    </row>
    <row r="12" spans="1:23" ht="15.75" customHeight="1" x14ac:dyDescent="0.2">
      <c r="A12" s="231">
        <v>4</v>
      </c>
      <c r="B12" s="234">
        <v>4</v>
      </c>
      <c r="C12" s="231" t="s">
        <v>82</v>
      </c>
      <c r="D12" s="231" t="s">
        <v>83</v>
      </c>
      <c r="E12" s="6">
        <v>53</v>
      </c>
      <c r="F12" s="13" t="s">
        <v>11</v>
      </c>
      <c r="G12" s="26">
        <v>17</v>
      </c>
      <c r="H12" s="26">
        <v>9</v>
      </c>
      <c r="I12" s="26">
        <v>6</v>
      </c>
      <c r="J12" s="26">
        <v>9</v>
      </c>
      <c r="K12" s="26">
        <v>0</v>
      </c>
      <c r="L12" s="26">
        <v>12</v>
      </c>
      <c r="M12" s="26">
        <v>9</v>
      </c>
      <c r="N12" s="26">
        <v>9</v>
      </c>
      <c r="O12" s="26">
        <v>10</v>
      </c>
      <c r="P12" s="26">
        <v>9</v>
      </c>
      <c r="Q12" s="26"/>
      <c r="R12" s="27"/>
      <c r="S12" s="33">
        <f>IF(E12="","",SUM(G12:Q12)-(R12))</f>
        <v>90</v>
      </c>
      <c r="T12" s="67" t="s">
        <v>18</v>
      </c>
      <c r="U12" s="247">
        <v>3</v>
      </c>
      <c r="V12" s="65">
        <f t="shared" ref="V12:V15" si="4">SUM(G12:I12)</f>
        <v>32</v>
      </c>
    </row>
    <row r="13" spans="1:23" ht="15.75" customHeight="1" x14ac:dyDescent="0.2">
      <c r="A13" s="232"/>
      <c r="B13" s="235"/>
      <c r="C13" s="232"/>
      <c r="D13" s="238"/>
      <c r="E13" s="6">
        <v>80</v>
      </c>
      <c r="F13" s="14" t="s">
        <v>12</v>
      </c>
      <c r="G13" s="22">
        <v>20</v>
      </c>
      <c r="H13" s="22">
        <v>11</v>
      </c>
      <c r="I13" s="22">
        <v>7</v>
      </c>
      <c r="J13" s="22">
        <v>9</v>
      </c>
      <c r="K13" s="22">
        <v>11</v>
      </c>
      <c r="L13" s="22">
        <v>14</v>
      </c>
      <c r="M13" s="22">
        <v>9</v>
      </c>
      <c r="N13" s="22">
        <v>9</v>
      </c>
      <c r="O13" s="22">
        <v>11</v>
      </c>
      <c r="P13" s="22">
        <v>9</v>
      </c>
      <c r="Q13" s="22">
        <v>3</v>
      </c>
      <c r="R13" s="23"/>
      <c r="S13" s="34">
        <f>IF(E13="","",SUM(G13:Q13)-(R13))</f>
        <v>113</v>
      </c>
      <c r="T13" s="68"/>
      <c r="U13" s="248"/>
      <c r="V13" s="66">
        <f t="shared" si="4"/>
        <v>38</v>
      </c>
    </row>
    <row r="14" spans="1:23" ht="15.75" customHeight="1" x14ac:dyDescent="0.2">
      <c r="A14" s="232"/>
      <c r="B14" s="235"/>
      <c r="C14" s="232"/>
      <c r="D14" s="238"/>
      <c r="E14" s="6">
        <v>283</v>
      </c>
      <c r="F14" s="14" t="s">
        <v>13</v>
      </c>
      <c r="G14" s="22">
        <v>16</v>
      </c>
      <c r="H14" s="22">
        <v>9</v>
      </c>
      <c r="I14" s="22">
        <v>6</v>
      </c>
      <c r="J14" s="22">
        <v>8</v>
      </c>
      <c r="K14" s="22">
        <v>9</v>
      </c>
      <c r="L14" s="22">
        <v>13</v>
      </c>
      <c r="M14" s="22">
        <v>9</v>
      </c>
      <c r="N14" s="22">
        <v>9</v>
      </c>
      <c r="O14" s="22">
        <v>10</v>
      </c>
      <c r="P14" s="22">
        <v>9</v>
      </c>
      <c r="Q14" s="22"/>
      <c r="R14" s="23"/>
      <c r="S14" s="34">
        <f>IF(E14="","",SUM(G14:Q14)-(R14))</f>
        <v>98</v>
      </c>
      <c r="T14" s="241">
        <f>SUM(S12:S15)+T13</f>
        <v>413</v>
      </c>
      <c r="U14" s="242"/>
      <c r="V14" s="66">
        <f t="shared" si="4"/>
        <v>31</v>
      </c>
    </row>
    <row r="15" spans="1:23" ht="15.75" customHeight="1" x14ac:dyDescent="0.2">
      <c r="A15" s="232"/>
      <c r="B15" s="235"/>
      <c r="C15" s="232"/>
      <c r="D15" s="237"/>
      <c r="E15" s="6">
        <v>224</v>
      </c>
      <c r="F15" s="15" t="s">
        <v>14</v>
      </c>
      <c r="G15" s="28">
        <v>20</v>
      </c>
      <c r="H15" s="28">
        <v>10</v>
      </c>
      <c r="I15" s="28">
        <v>6</v>
      </c>
      <c r="J15" s="28">
        <v>9</v>
      </c>
      <c r="K15" s="28">
        <v>14</v>
      </c>
      <c r="L15" s="28">
        <v>14</v>
      </c>
      <c r="M15" s="28">
        <v>9</v>
      </c>
      <c r="N15" s="28">
        <v>9</v>
      </c>
      <c r="O15" s="28">
        <v>9</v>
      </c>
      <c r="P15" s="28">
        <v>9</v>
      </c>
      <c r="Q15" s="28">
        <v>3</v>
      </c>
      <c r="R15" s="29"/>
      <c r="S15" s="31">
        <f>IF(E15="","",SUM(G15:Q15)-(R15))</f>
        <v>112</v>
      </c>
      <c r="T15" s="243"/>
      <c r="U15" s="244"/>
      <c r="V15" s="66">
        <f t="shared" si="4"/>
        <v>36</v>
      </c>
    </row>
    <row r="16" spans="1:23" ht="15.75" customHeight="1" x14ac:dyDescent="0.2">
      <c r="A16" s="233"/>
      <c r="B16" s="236"/>
      <c r="C16" s="237"/>
      <c r="D16" s="28"/>
      <c r="E16" s="245" t="s">
        <v>36</v>
      </c>
      <c r="F16" s="246"/>
      <c r="G16" s="28">
        <f t="shared" ref="G16:R16" si="5">SUM(G12:G15)</f>
        <v>73</v>
      </c>
      <c r="H16" s="28">
        <f t="shared" si="5"/>
        <v>39</v>
      </c>
      <c r="I16" s="28">
        <f t="shared" si="5"/>
        <v>25</v>
      </c>
      <c r="J16" s="28">
        <f t="shared" si="5"/>
        <v>35</v>
      </c>
      <c r="K16" s="28">
        <f t="shared" si="5"/>
        <v>34</v>
      </c>
      <c r="L16" s="28">
        <f t="shared" si="5"/>
        <v>53</v>
      </c>
      <c r="M16" s="28">
        <f t="shared" si="5"/>
        <v>36</v>
      </c>
      <c r="N16" s="28">
        <f t="shared" si="5"/>
        <v>36</v>
      </c>
      <c r="O16" s="28">
        <f t="shared" si="5"/>
        <v>40</v>
      </c>
      <c r="P16" s="28">
        <f t="shared" si="5"/>
        <v>36</v>
      </c>
      <c r="Q16" s="28">
        <f t="shared" si="5"/>
        <v>6</v>
      </c>
      <c r="R16" s="28">
        <f t="shared" si="5"/>
        <v>0</v>
      </c>
      <c r="S16" s="28"/>
      <c r="T16" s="149"/>
      <c r="U16" s="57"/>
      <c r="V16" s="64">
        <f t="shared" ref="V16" si="6">SUM(V12:V15)</f>
        <v>137</v>
      </c>
    </row>
    <row r="17" spans="1:22" ht="15.75" customHeight="1" x14ac:dyDescent="0.2">
      <c r="A17" s="231">
        <v>10</v>
      </c>
      <c r="B17" s="234">
        <v>6</v>
      </c>
      <c r="C17" s="231" t="s">
        <v>94</v>
      </c>
      <c r="D17" s="231" t="s">
        <v>95</v>
      </c>
      <c r="E17" s="6">
        <v>123</v>
      </c>
      <c r="F17" s="13" t="s">
        <v>11</v>
      </c>
      <c r="G17" s="26">
        <v>18</v>
      </c>
      <c r="H17" s="26">
        <v>9</v>
      </c>
      <c r="I17" s="26">
        <v>6</v>
      </c>
      <c r="J17" s="26">
        <v>9</v>
      </c>
      <c r="K17" s="26">
        <v>9</v>
      </c>
      <c r="L17" s="26">
        <v>12</v>
      </c>
      <c r="M17" s="26">
        <v>9</v>
      </c>
      <c r="N17" s="26">
        <v>9</v>
      </c>
      <c r="O17" s="26">
        <v>9</v>
      </c>
      <c r="P17" s="26">
        <v>9</v>
      </c>
      <c r="Q17" s="26">
        <v>3</v>
      </c>
      <c r="R17" s="27"/>
      <c r="S17" s="33">
        <f>IF(E17="","",SUM(G17:Q17)-(R17))</f>
        <v>102</v>
      </c>
      <c r="T17" s="67" t="s">
        <v>18</v>
      </c>
      <c r="U17" s="239">
        <v>4</v>
      </c>
      <c r="V17" s="65">
        <f t="shared" ref="V17:V20" si="7">SUM(G17:I17)</f>
        <v>33</v>
      </c>
    </row>
    <row r="18" spans="1:22" ht="15.75" customHeight="1" x14ac:dyDescent="0.2">
      <c r="A18" s="232"/>
      <c r="B18" s="235"/>
      <c r="C18" s="232"/>
      <c r="D18" s="238"/>
      <c r="E18" s="6">
        <v>66</v>
      </c>
      <c r="F18" s="14" t="s">
        <v>12</v>
      </c>
      <c r="G18" s="22">
        <v>22</v>
      </c>
      <c r="H18" s="22">
        <v>10</v>
      </c>
      <c r="I18" s="22">
        <v>7</v>
      </c>
      <c r="J18" s="22">
        <v>9</v>
      </c>
      <c r="K18" s="22">
        <v>9</v>
      </c>
      <c r="L18" s="22">
        <v>11</v>
      </c>
      <c r="M18" s="22">
        <v>9</v>
      </c>
      <c r="N18" s="22">
        <v>9</v>
      </c>
      <c r="O18" s="22">
        <v>10</v>
      </c>
      <c r="P18" s="22">
        <v>9</v>
      </c>
      <c r="Q18" s="22">
        <v>3</v>
      </c>
      <c r="R18" s="23"/>
      <c r="S18" s="34">
        <f>IF(E18="","",SUM(G18:Q18)-(R18))</f>
        <v>108</v>
      </c>
      <c r="T18" s="68"/>
      <c r="U18" s="240"/>
      <c r="V18" s="66">
        <f t="shared" si="7"/>
        <v>39</v>
      </c>
    </row>
    <row r="19" spans="1:22" ht="15.75" customHeight="1" x14ac:dyDescent="0.2">
      <c r="A19" s="232"/>
      <c r="B19" s="235"/>
      <c r="C19" s="232"/>
      <c r="D19" s="238"/>
      <c r="E19" s="6">
        <v>114</v>
      </c>
      <c r="F19" s="14" t="s">
        <v>13</v>
      </c>
      <c r="G19" s="22">
        <v>20</v>
      </c>
      <c r="H19" s="22">
        <v>10</v>
      </c>
      <c r="I19" s="22">
        <v>7</v>
      </c>
      <c r="J19" s="22">
        <v>9</v>
      </c>
      <c r="K19" s="22">
        <v>0</v>
      </c>
      <c r="L19" s="22">
        <v>12</v>
      </c>
      <c r="M19" s="22">
        <v>9</v>
      </c>
      <c r="N19" s="22">
        <v>9</v>
      </c>
      <c r="O19" s="22">
        <v>10</v>
      </c>
      <c r="P19" s="22">
        <v>9</v>
      </c>
      <c r="Q19" s="22"/>
      <c r="R19" s="23"/>
      <c r="S19" s="34">
        <f>IF(E19="","",SUM(G19:Q19)-(R19))</f>
        <v>95</v>
      </c>
      <c r="T19" s="241">
        <f>SUM(S17:S20)+T18</f>
        <v>412</v>
      </c>
      <c r="U19" s="242"/>
      <c r="V19" s="66">
        <f t="shared" si="7"/>
        <v>37</v>
      </c>
    </row>
    <row r="20" spans="1:22" ht="15.75" customHeight="1" x14ac:dyDescent="0.2">
      <c r="A20" s="232"/>
      <c r="B20" s="235"/>
      <c r="C20" s="232"/>
      <c r="D20" s="237"/>
      <c r="E20" s="6">
        <v>156</v>
      </c>
      <c r="F20" s="15" t="s">
        <v>14</v>
      </c>
      <c r="G20" s="28">
        <v>21</v>
      </c>
      <c r="H20" s="28">
        <v>10</v>
      </c>
      <c r="I20" s="28">
        <v>6</v>
      </c>
      <c r="J20" s="28">
        <v>9</v>
      </c>
      <c r="K20" s="28">
        <v>9</v>
      </c>
      <c r="L20" s="28">
        <v>12</v>
      </c>
      <c r="M20" s="28">
        <v>9</v>
      </c>
      <c r="N20" s="28">
        <v>9</v>
      </c>
      <c r="O20" s="28">
        <v>10</v>
      </c>
      <c r="P20" s="28">
        <v>9</v>
      </c>
      <c r="Q20" s="28">
        <v>3</v>
      </c>
      <c r="R20" s="29"/>
      <c r="S20" s="31">
        <f>IF(E20="","",SUM(G20:Q20)-(R20))</f>
        <v>107</v>
      </c>
      <c r="T20" s="243"/>
      <c r="U20" s="244"/>
      <c r="V20" s="66">
        <f t="shared" si="7"/>
        <v>37</v>
      </c>
    </row>
    <row r="21" spans="1:22" ht="15.75" customHeight="1" x14ac:dyDescent="0.2">
      <c r="A21" s="233"/>
      <c r="B21" s="236"/>
      <c r="C21" s="237"/>
      <c r="D21" s="28"/>
      <c r="E21" s="245" t="s">
        <v>36</v>
      </c>
      <c r="F21" s="246"/>
      <c r="G21" s="28">
        <f t="shared" ref="G21:R21" si="8">SUM(G17:G20)</f>
        <v>81</v>
      </c>
      <c r="H21" s="28">
        <f t="shared" si="8"/>
        <v>39</v>
      </c>
      <c r="I21" s="28">
        <f t="shared" si="8"/>
        <v>26</v>
      </c>
      <c r="J21" s="28">
        <f t="shared" si="8"/>
        <v>36</v>
      </c>
      <c r="K21" s="28">
        <f t="shared" si="8"/>
        <v>27</v>
      </c>
      <c r="L21" s="28">
        <f t="shared" si="8"/>
        <v>47</v>
      </c>
      <c r="M21" s="28">
        <f t="shared" si="8"/>
        <v>36</v>
      </c>
      <c r="N21" s="28">
        <f t="shared" si="8"/>
        <v>36</v>
      </c>
      <c r="O21" s="28">
        <f t="shared" si="8"/>
        <v>39</v>
      </c>
      <c r="P21" s="28">
        <f t="shared" si="8"/>
        <v>36</v>
      </c>
      <c r="Q21" s="28">
        <f t="shared" si="8"/>
        <v>9</v>
      </c>
      <c r="R21" s="28">
        <f t="shared" si="8"/>
        <v>0</v>
      </c>
      <c r="S21" s="28"/>
      <c r="T21" s="184"/>
      <c r="U21" s="57"/>
      <c r="V21" s="64">
        <f t="shared" ref="V21" si="9">SUM(V17:V20)</f>
        <v>146</v>
      </c>
    </row>
    <row r="22" spans="1:22" ht="15.75" customHeight="1" x14ac:dyDescent="0.2">
      <c r="A22" s="231">
        <v>10</v>
      </c>
      <c r="B22" s="234">
        <v>9</v>
      </c>
      <c r="C22" s="231" t="s">
        <v>94</v>
      </c>
      <c r="D22" s="231" t="s">
        <v>95</v>
      </c>
      <c r="E22" s="6">
        <v>106</v>
      </c>
      <c r="F22" s="13" t="s">
        <v>11</v>
      </c>
      <c r="G22" s="26">
        <v>17</v>
      </c>
      <c r="H22" s="26">
        <v>11</v>
      </c>
      <c r="I22" s="26">
        <v>0</v>
      </c>
      <c r="J22" s="26">
        <v>9</v>
      </c>
      <c r="K22" s="26">
        <v>9</v>
      </c>
      <c r="L22" s="26">
        <v>12</v>
      </c>
      <c r="M22" s="26">
        <v>9</v>
      </c>
      <c r="N22" s="26">
        <v>9</v>
      </c>
      <c r="O22" s="26">
        <v>9</v>
      </c>
      <c r="P22" s="26">
        <v>9</v>
      </c>
      <c r="Q22" s="26"/>
      <c r="R22" s="27"/>
      <c r="S22" s="33">
        <f>IF(E22="","",SUM(G22:Q22)-(R22))</f>
        <v>94</v>
      </c>
      <c r="T22" s="67" t="s">
        <v>18</v>
      </c>
      <c r="U22" s="239">
        <v>5</v>
      </c>
      <c r="V22" s="65">
        <f t="shared" ref="V22:V25" si="10">SUM(G22:I22)</f>
        <v>28</v>
      </c>
    </row>
    <row r="23" spans="1:22" ht="15.75" customHeight="1" x14ac:dyDescent="0.2">
      <c r="A23" s="232"/>
      <c r="B23" s="235"/>
      <c r="C23" s="232"/>
      <c r="D23" s="238"/>
      <c r="E23" s="6">
        <v>163</v>
      </c>
      <c r="F23" s="14" t="s">
        <v>12</v>
      </c>
      <c r="G23" s="22">
        <v>18</v>
      </c>
      <c r="H23" s="22">
        <v>11</v>
      </c>
      <c r="I23" s="22">
        <v>7</v>
      </c>
      <c r="J23" s="22">
        <v>8</v>
      </c>
      <c r="K23" s="22">
        <v>10</v>
      </c>
      <c r="L23" s="22">
        <v>12</v>
      </c>
      <c r="M23" s="22">
        <v>9</v>
      </c>
      <c r="N23" s="22">
        <v>9</v>
      </c>
      <c r="O23" s="22">
        <v>9</v>
      </c>
      <c r="P23" s="22">
        <v>9</v>
      </c>
      <c r="Q23" s="22">
        <v>2</v>
      </c>
      <c r="R23" s="23"/>
      <c r="S23" s="34">
        <f>IF(E23="","",SUM(G23:Q23)-(R23))</f>
        <v>104</v>
      </c>
      <c r="T23" s="68"/>
      <c r="U23" s="240"/>
      <c r="V23" s="66">
        <f t="shared" si="10"/>
        <v>36</v>
      </c>
    </row>
    <row r="24" spans="1:22" ht="15.75" customHeight="1" x14ac:dyDescent="0.2">
      <c r="A24" s="232"/>
      <c r="B24" s="235"/>
      <c r="C24" s="232"/>
      <c r="D24" s="238"/>
      <c r="E24" s="6">
        <v>86</v>
      </c>
      <c r="F24" s="14" t="s">
        <v>13</v>
      </c>
      <c r="G24" s="22">
        <v>21</v>
      </c>
      <c r="H24" s="22">
        <v>9</v>
      </c>
      <c r="I24" s="22">
        <v>6</v>
      </c>
      <c r="J24" s="22">
        <v>9</v>
      </c>
      <c r="K24" s="22">
        <v>10</v>
      </c>
      <c r="L24" s="22">
        <v>12</v>
      </c>
      <c r="M24" s="22">
        <v>9</v>
      </c>
      <c r="N24" s="22">
        <v>9</v>
      </c>
      <c r="O24" s="22">
        <v>9</v>
      </c>
      <c r="P24" s="22">
        <v>9</v>
      </c>
      <c r="Q24" s="22">
        <v>2</v>
      </c>
      <c r="R24" s="23"/>
      <c r="S24" s="34">
        <f>IF(E24="","",SUM(G24:Q24)-(R24))</f>
        <v>105</v>
      </c>
      <c r="T24" s="241">
        <f>SUM(S22:S25)+T23</f>
        <v>410</v>
      </c>
      <c r="U24" s="242"/>
      <c r="V24" s="66">
        <f t="shared" si="10"/>
        <v>36</v>
      </c>
    </row>
    <row r="25" spans="1:22" ht="15.75" customHeight="1" x14ac:dyDescent="0.2">
      <c r="A25" s="232"/>
      <c r="B25" s="235"/>
      <c r="C25" s="232"/>
      <c r="D25" s="237"/>
      <c r="E25" s="6">
        <v>143</v>
      </c>
      <c r="F25" s="15" t="s">
        <v>14</v>
      </c>
      <c r="G25" s="28">
        <v>20</v>
      </c>
      <c r="H25" s="28">
        <v>9</v>
      </c>
      <c r="I25" s="28">
        <v>7</v>
      </c>
      <c r="J25" s="28">
        <v>9</v>
      </c>
      <c r="K25" s="28">
        <v>11</v>
      </c>
      <c r="L25" s="28">
        <v>12</v>
      </c>
      <c r="M25" s="28">
        <v>9</v>
      </c>
      <c r="N25" s="28">
        <v>9</v>
      </c>
      <c r="O25" s="28">
        <v>10</v>
      </c>
      <c r="P25" s="28">
        <v>9</v>
      </c>
      <c r="Q25" s="28">
        <v>2</v>
      </c>
      <c r="R25" s="29"/>
      <c r="S25" s="31">
        <f>IF(E25="","",SUM(G25:Q25)-(R25))</f>
        <v>107</v>
      </c>
      <c r="T25" s="243"/>
      <c r="U25" s="244"/>
      <c r="V25" s="66">
        <f t="shared" si="10"/>
        <v>36</v>
      </c>
    </row>
    <row r="26" spans="1:22" ht="15.75" customHeight="1" x14ac:dyDescent="0.2">
      <c r="A26" s="233"/>
      <c r="B26" s="236"/>
      <c r="C26" s="237"/>
      <c r="D26" s="28"/>
      <c r="E26" s="245" t="s">
        <v>36</v>
      </c>
      <c r="F26" s="246"/>
      <c r="G26" s="28">
        <f t="shared" ref="G26:R26" si="11">SUM(G22:G25)</f>
        <v>76</v>
      </c>
      <c r="H26" s="28">
        <f t="shared" si="11"/>
        <v>40</v>
      </c>
      <c r="I26" s="28">
        <f t="shared" si="11"/>
        <v>20</v>
      </c>
      <c r="J26" s="28">
        <f t="shared" si="11"/>
        <v>35</v>
      </c>
      <c r="K26" s="28">
        <f t="shared" si="11"/>
        <v>40</v>
      </c>
      <c r="L26" s="28">
        <f t="shared" si="11"/>
        <v>48</v>
      </c>
      <c r="M26" s="28">
        <f t="shared" si="11"/>
        <v>36</v>
      </c>
      <c r="N26" s="28">
        <f t="shared" si="11"/>
        <v>36</v>
      </c>
      <c r="O26" s="28">
        <f t="shared" si="11"/>
        <v>37</v>
      </c>
      <c r="P26" s="28">
        <f t="shared" si="11"/>
        <v>36</v>
      </c>
      <c r="Q26" s="28">
        <f t="shared" si="11"/>
        <v>6</v>
      </c>
      <c r="R26" s="28">
        <f t="shared" si="11"/>
        <v>0</v>
      </c>
      <c r="S26" s="28"/>
      <c r="T26" s="184"/>
      <c r="U26" s="57"/>
      <c r="V26" s="64">
        <f t="shared" ref="V26" si="12">SUM(V22:V25)</f>
        <v>136</v>
      </c>
    </row>
    <row r="27" spans="1:22" ht="15.75" customHeight="1" x14ac:dyDescent="0.2">
      <c r="A27" s="231">
        <v>10</v>
      </c>
      <c r="B27" s="234">
        <v>16</v>
      </c>
      <c r="C27" s="231" t="s">
        <v>80</v>
      </c>
      <c r="D27" s="231" t="s">
        <v>81</v>
      </c>
      <c r="E27" s="6">
        <v>122</v>
      </c>
      <c r="F27" s="13" t="s">
        <v>11</v>
      </c>
      <c r="G27" s="26">
        <v>18</v>
      </c>
      <c r="H27" s="26">
        <v>9</v>
      </c>
      <c r="I27" s="26">
        <v>0</v>
      </c>
      <c r="J27" s="26">
        <v>9</v>
      </c>
      <c r="K27" s="26">
        <v>14</v>
      </c>
      <c r="L27" s="26">
        <v>12</v>
      </c>
      <c r="M27" s="26">
        <v>9</v>
      </c>
      <c r="N27" s="26">
        <v>9</v>
      </c>
      <c r="O27" s="26">
        <v>10</v>
      </c>
      <c r="P27" s="26">
        <v>10</v>
      </c>
      <c r="Q27" s="26">
        <v>2</v>
      </c>
      <c r="R27" s="27"/>
      <c r="S27" s="33">
        <f>IF(E27="","",SUM(G27:Q27)-(R27))</f>
        <v>102</v>
      </c>
      <c r="T27" s="67" t="s">
        <v>18</v>
      </c>
      <c r="U27" s="239">
        <v>6</v>
      </c>
      <c r="V27" s="65">
        <f t="shared" ref="V27:V30" si="13">SUM(G27:I27)</f>
        <v>27</v>
      </c>
    </row>
    <row r="28" spans="1:22" ht="15.75" customHeight="1" x14ac:dyDescent="0.2">
      <c r="A28" s="232"/>
      <c r="B28" s="235"/>
      <c r="C28" s="232"/>
      <c r="D28" s="238"/>
      <c r="E28" s="6">
        <v>11</v>
      </c>
      <c r="F28" s="14" t="s">
        <v>12</v>
      </c>
      <c r="G28" s="22">
        <v>17</v>
      </c>
      <c r="H28" s="22">
        <v>9</v>
      </c>
      <c r="I28" s="22">
        <v>0</v>
      </c>
      <c r="J28" s="22">
        <v>9</v>
      </c>
      <c r="K28" s="22">
        <v>13</v>
      </c>
      <c r="L28" s="22">
        <v>13</v>
      </c>
      <c r="M28" s="22">
        <v>9</v>
      </c>
      <c r="N28" s="22">
        <v>9</v>
      </c>
      <c r="O28" s="22">
        <v>11</v>
      </c>
      <c r="P28" s="22">
        <v>11</v>
      </c>
      <c r="Q28" s="22">
        <v>2</v>
      </c>
      <c r="R28" s="23"/>
      <c r="S28" s="34">
        <f>IF(E28="","",SUM(G28:Q28)-(R28))</f>
        <v>103</v>
      </c>
      <c r="T28" s="68"/>
      <c r="U28" s="240"/>
      <c r="V28" s="66">
        <f t="shared" si="13"/>
        <v>26</v>
      </c>
    </row>
    <row r="29" spans="1:22" ht="15.75" customHeight="1" x14ac:dyDescent="0.2">
      <c r="A29" s="232"/>
      <c r="B29" s="235"/>
      <c r="C29" s="232"/>
      <c r="D29" s="238"/>
      <c r="E29" s="6">
        <v>109</v>
      </c>
      <c r="F29" s="14" t="s">
        <v>13</v>
      </c>
      <c r="G29" s="22">
        <v>18</v>
      </c>
      <c r="H29" s="22">
        <v>10</v>
      </c>
      <c r="I29" s="22">
        <v>0</v>
      </c>
      <c r="J29" s="22">
        <v>9</v>
      </c>
      <c r="K29" s="22">
        <v>12</v>
      </c>
      <c r="L29" s="22">
        <v>12</v>
      </c>
      <c r="M29" s="22">
        <v>9</v>
      </c>
      <c r="N29" s="22">
        <v>10</v>
      </c>
      <c r="O29" s="22">
        <v>10</v>
      </c>
      <c r="P29" s="22">
        <v>10</v>
      </c>
      <c r="Q29" s="22">
        <v>2</v>
      </c>
      <c r="R29" s="23"/>
      <c r="S29" s="34">
        <f>IF(E29="","",SUM(G29:Q29)-(R29))</f>
        <v>102</v>
      </c>
      <c r="T29" s="241">
        <f>SUM(S27:S30)+T28</f>
        <v>408</v>
      </c>
      <c r="U29" s="242"/>
      <c r="V29" s="66">
        <f t="shared" si="13"/>
        <v>28</v>
      </c>
    </row>
    <row r="30" spans="1:22" ht="15.75" customHeight="1" x14ac:dyDescent="0.2">
      <c r="A30" s="232"/>
      <c r="B30" s="235"/>
      <c r="C30" s="232"/>
      <c r="D30" s="237"/>
      <c r="E30" s="6">
        <v>19</v>
      </c>
      <c r="F30" s="15" t="s">
        <v>14</v>
      </c>
      <c r="G30" s="28">
        <v>16</v>
      </c>
      <c r="H30" s="28">
        <v>9</v>
      </c>
      <c r="I30" s="28">
        <v>0</v>
      </c>
      <c r="J30" s="28">
        <v>9</v>
      </c>
      <c r="K30" s="28">
        <v>13</v>
      </c>
      <c r="L30" s="28">
        <v>12</v>
      </c>
      <c r="M30" s="28">
        <v>9</v>
      </c>
      <c r="N30" s="28">
        <v>10</v>
      </c>
      <c r="O30" s="28">
        <v>11</v>
      </c>
      <c r="P30" s="28">
        <v>10</v>
      </c>
      <c r="Q30" s="28">
        <v>2</v>
      </c>
      <c r="R30" s="29"/>
      <c r="S30" s="31">
        <f>IF(E30="","",SUM(G30:Q30)-(R30))</f>
        <v>101</v>
      </c>
      <c r="T30" s="243"/>
      <c r="U30" s="244"/>
      <c r="V30" s="66">
        <f t="shared" si="13"/>
        <v>25</v>
      </c>
    </row>
    <row r="31" spans="1:22" ht="15.75" customHeight="1" x14ac:dyDescent="0.2">
      <c r="A31" s="233"/>
      <c r="B31" s="236"/>
      <c r="C31" s="237"/>
      <c r="D31" s="28"/>
      <c r="E31" s="245" t="s">
        <v>36</v>
      </c>
      <c r="F31" s="246"/>
      <c r="G31" s="28">
        <f t="shared" ref="G31:R31" si="14">SUM(G27:G30)</f>
        <v>69</v>
      </c>
      <c r="H31" s="28">
        <f t="shared" si="14"/>
        <v>37</v>
      </c>
      <c r="I31" s="28">
        <f t="shared" si="14"/>
        <v>0</v>
      </c>
      <c r="J31" s="28">
        <f t="shared" si="14"/>
        <v>36</v>
      </c>
      <c r="K31" s="28">
        <f t="shared" si="14"/>
        <v>52</v>
      </c>
      <c r="L31" s="28">
        <f t="shared" si="14"/>
        <v>49</v>
      </c>
      <c r="M31" s="28">
        <f t="shared" si="14"/>
        <v>36</v>
      </c>
      <c r="N31" s="28">
        <f t="shared" si="14"/>
        <v>38</v>
      </c>
      <c r="O31" s="28">
        <f t="shared" si="14"/>
        <v>42</v>
      </c>
      <c r="P31" s="28">
        <f t="shared" si="14"/>
        <v>41</v>
      </c>
      <c r="Q31" s="28">
        <f t="shared" si="14"/>
        <v>8</v>
      </c>
      <c r="R31" s="28">
        <f t="shared" si="14"/>
        <v>0</v>
      </c>
      <c r="S31" s="28"/>
      <c r="T31" s="149"/>
      <c r="U31" s="57"/>
      <c r="V31" s="64">
        <f t="shared" ref="V31" si="15">SUM(V27:V30)</f>
        <v>106</v>
      </c>
    </row>
    <row r="32" spans="1:22" ht="15.75" customHeight="1" x14ac:dyDescent="0.2">
      <c r="A32" s="231">
        <v>6</v>
      </c>
      <c r="B32" s="234">
        <v>17</v>
      </c>
      <c r="C32" s="231" t="s">
        <v>80</v>
      </c>
      <c r="D32" s="249" t="s">
        <v>81</v>
      </c>
      <c r="E32" s="6">
        <v>65</v>
      </c>
      <c r="F32" s="13" t="s">
        <v>11</v>
      </c>
      <c r="G32" s="26">
        <v>15</v>
      </c>
      <c r="H32" s="26">
        <v>9</v>
      </c>
      <c r="I32" s="26">
        <v>6</v>
      </c>
      <c r="J32" s="26">
        <v>9</v>
      </c>
      <c r="K32" s="26">
        <v>12</v>
      </c>
      <c r="L32" s="26">
        <v>12</v>
      </c>
      <c r="M32" s="26">
        <v>8</v>
      </c>
      <c r="N32" s="26">
        <v>10</v>
      </c>
      <c r="O32" s="26">
        <v>11</v>
      </c>
      <c r="P32" s="26">
        <v>9</v>
      </c>
      <c r="Q32" s="26">
        <v>2</v>
      </c>
      <c r="R32" s="27"/>
      <c r="S32" s="33">
        <f>IF(E32="","",SUM(G32:Q32)-(R32))</f>
        <v>103</v>
      </c>
      <c r="T32" s="67" t="s">
        <v>18</v>
      </c>
      <c r="U32" s="239">
        <v>7</v>
      </c>
      <c r="V32" s="65">
        <f>SUM(G32:I32)</f>
        <v>30</v>
      </c>
    </row>
    <row r="33" spans="1:22" ht="15.75" customHeight="1" x14ac:dyDescent="0.2">
      <c r="A33" s="232"/>
      <c r="B33" s="235"/>
      <c r="C33" s="232"/>
      <c r="D33" s="250"/>
      <c r="E33" s="6">
        <v>208</v>
      </c>
      <c r="F33" s="14" t="s">
        <v>12</v>
      </c>
      <c r="G33" s="22">
        <v>16</v>
      </c>
      <c r="H33" s="22">
        <v>9</v>
      </c>
      <c r="I33" s="22">
        <v>0</v>
      </c>
      <c r="J33" s="22">
        <v>8</v>
      </c>
      <c r="K33" s="22">
        <v>12</v>
      </c>
      <c r="L33" s="22">
        <v>13</v>
      </c>
      <c r="M33" s="22">
        <v>9</v>
      </c>
      <c r="N33" s="22">
        <v>11</v>
      </c>
      <c r="O33" s="22">
        <v>11</v>
      </c>
      <c r="P33" s="22">
        <v>9</v>
      </c>
      <c r="Q33" s="22"/>
      <c r="R33" s="23"/>
      <c r="S33" s="34">
        <f>IF(E33="","",SUM(G33:Q33)-(R33))</f>
        <v>98</v>
      </c>
      <c r="T33" s="68"/>
      <c r="U33" s="240"/>
      <c r="V33" s="66">
        <f>SUM(G33:I33)</f>
        <v>25</v>
      </c>
    </row>
    <row r="34" spans="1:22" ht="15.75" customHeight="1" x14ac:dyDescent="0.2">
      <c r="A34" s="232"/>
      <c r="B34" s="235"/>
      <c r="C34" s="232"/>
      <c r="D34" s="250"/>
      <c r="E34" s="6">
        <v>53</v>
      </c>
      <c r="F34" s="14" t="s">
        <v>13</v>
      </c>
      <c r="G34" s="22">
        <v>18</v>
      </c>
      <c r="H34" s="22">
        <v>9</v>
      </c>
      <c r="I34" s="22">
        <v>0</v>
      </c>
      <c r="J34" s="22">
        <v>8</v>
      </c>
      <c r="K34" s="22">
        <v>12</v>
      </c>
      <c r="L34" s="22">
        <v>13</v>
      </c>
      <c r="M34" s="22">
        <v>8</v>
      </c>
      <c r="N34" s="22">
        <v>10</v>
      </c>
      <c r="O34" s="22">
        <v>11</v>
      </c>
      <c r="P34" s="22">
        <v>9</v>
      </c>
      <c r="Q34" s="22"/>
      <c r="R34" s="23"/>
      <c r="S34" s="34">
        <f>IF(E34="","",SUM(G34:Q34)-(R34))</f>
        <v>98</v>
      </c>
      <c r="T34" s="241">
        <f>SUM(S32:S35)+T33</f>
        <v>406</v>
      </c>
      <c r="U34" s="242"/>
      <c r="V34" s="66">
        <f>SUM(G34:I34)</f>
        <v>27</v>
      </c>
    </row>
    <row r="35" spans="1:22" ht="15.75" customHeight="1" x14ac:dyDescent="0.2">
      <c r="A35" s="232"/>
      <c r="B35" s="235"/>
      <c r="C35" s="232"/>
      <c r="D35" s="251"/>
      <c r="E35" s="6">
        <v>39</v>
      </c>
      <c r="F35" s="14" t="s">
        <v>14</v>
      </c>
      <c r="G35" s="28">
        <v>20</v>
      </c>
      <c r="H35" s="28">
        <v>9</v>
      </c>
      <c r="I35" s="28">
        <v>0</v>
      </c>
      <c r="J35" s="28">
        <v>9</v>
      </c>
      <c r="K35" s="28">
        <v>12</v>
      </c>
      <c r="L35" s="28">
        <v>14</v>
      </c>
      <c r="M35" s="28">
        <v>9</v>
      </c>
      <c r="N35" s="28">
        <v>11</v>
      </c>
      <c r="O35" s="28">
        <v>11</v>
      </c>
      <c r="P35" s="28">
        <v>10</v>
      </c>
      <c r="Q35" s="28">
        <v>2</v>
      </c>
      <c r="R35" s="29"/>
      <c r="S35" s="31">
        <f>IF(E35="","",SUM(G35:Q35)-(R35))</f>
        <v>107</v>
      </c>
      <c r="T35" s="254"/>
      <c r="U35" s="255"/>
      <c r="V35" s="66">
        <f>SUM(G35:I35)</f>
        <v>29</v>
      </c>
    </row>
    <row r="36" spans="1:22" ht="15.75" customHeight="1" x14ac:dyDescent="0.2">
      <c r="A36" s="233"/>
      <c r="B36" s="236"/>
      <c r="C36" s="237"/>
      <c r="D36" s="25"/>
      <c r="E36" s="252" t="s">
        <v>36</v>
      </c>
      <c r="F36" s="253"/>
      <c r="G36" s="28">
        <f t="shared" ref="G36:R36" si="16">SUM(G32:G35)</f>
        <v>69</v>
      </c>
      <c r="H36" s="28">
        <f t="shared" si="16"/>
        <v>36</v>
      </c>
      <c r="I36" s="28">
        <f t="shared" si="16"/>
        <v>6</v>
      </c>
      <c r="J36" s="28">
        <f t="shared" si="16"/>
        <v>34</v>
      </c>
      <c r="K36" s="28">
        <f t="shared" si="16"/>
        <v>48</v>
      </c>
      <c r="L36" s="28">
        <f t="shared" si="16"/>
        <v>52</v>
      </c>
      <c r="M36" s="28">
        <f t="shared" si="16"/>
        <v>34</v>
      </c>
      <c r="N36" s="28">
        <f t="shared" si="16"/>
        <v>42</v>
      </c>
      <c r="O36" s="28">
        <f t="shared" si="16"/>
        <v>44</v>
      </c>
      <c r="P36" s="28">
        <f t="shared" si="16"/>
        <v>37</v>
      </c>
      <c r="Q36" s="28">
        <f t="shared" si="16"/>
        <v>4</v>
      </c>
      <c r="R36" s="28">
        <f t="shared" si="16"/>
        <v>0</v>
      </c>
      <c r="S36" s="25"/>
      <c r="T36" s="32"/>
      <c r="U36" s="56"/>
      <c r="V36" s="64">
        <f>SUM(V32:V35)</f>
        <v>111</v>
      </c>
    </row>
    <row r="37" spans="1:22" ht="15.75" customHeight="1" x14ac:dyDescent="0.2">
      <c r="A37" s="231">
        <v>11</v>
      </c>
      <c r="B37" s="234">
        <v>1</v>
      </c>
      <c r="C37" s="231" t="s">
        <v>82</v>
      </c>
      <c r="D37" s="231" t="s">
        <v>83</v>
      </c>
      <c r="E37" s="6">
        <v>270</v>
      </c>
      <c r="F37" s="13" t="s">
        <v>11</v>
      </c>
      <c r="G37" s="26">
        <v>15</v>
      </c>
      <c r="H37" s="26">
        <v>9</v>
      </c>
      <c r="I37" s="26">
        <v>6</v>
      </c>
      <c r="J37" s="26">
        <v>9</v>
      </c>
      <c r="K37" s="26">
        <v>14</v>
      </c>
      <c r="L37" s="26">
        <v>12</v>
      </c>
      <c r="M37" s="26">
        <v>9</v>
      </c>
      <c r="N37" s="26">
        <v>9</v>
      </c>
      <c r="O37" s="26">
        <v>10</v>
      </c>
      <c r="P37" s="26">
        <v>9</v>
      </c>
      <c r="Q37" s="26">
        <v>2</v>
      </c>
      <c r="R37" s="27"/>
      <c r="S37" s="33">
        <f>IF(E37="","",SUM(G37:Q37)-(R37))</f>
        <v>104</v>
      </c>
      <c r="T37" s="67" t="s">
        <v>18</v>
      </c>
      <c r="U37" s="256">
        <v>8</v>
      </c>
      <c r="V37" s="65">
        <f>SUM(G37:I37)</f>
        <v>30</v>
      </c>
    </row>
    <row r="38" spans="1:22" ht="15.75" customHeight="1" x14ac:dyDescent="0.2">
      <c r="A38" s="232"/>
      <c r="B38" s="235"/>
      <c r="C38" s="232"/>
      <c r="D38" s="238"/>
      <c r="E38" s="6">
        <v>15</v>
      </c>
      <c r="F38" s="14" t="s">
        <v>12</v>
      </c>
      <c r="G38" s="22">
        <v>20</v>
      </c>
      <c r="H38" s="22">
        <v>11</v>
      </c>
      <c r="I38" s="22">
        <v>6</v>
      </c>
      <c r="J38" s="22">
        <v>9</v>
      </c>
      <c r="K38" s="22">
        <v>0</v>
      </c>
      <c r="L38" s="22">
        <v>12</v>
      </c>
      <c r="M38" s="22">
        <v>9</v>
      </c>
      <c r="N38" s="22">
        <v>9</v>
      </c>
      <c r="O38" s="22">
        <v>11</v>
      </c>
      <c r="P38" s="22">
        <v>9</v>
      </c>
      <c r="Q38" s="22"/>
      <c r="R38" s="23"/>
      <c r="S38" s="34">
        <f>IF(E38="","",SUM(G38:Q38)-(R38))</f>
        <v>96</v>
      </c>
      <c r="T38" s="68"/>
      <c r="U38" s="257"/>
      <c r="V38" s="66">
        <f>SUM(G38:I38)</f>
        <v>37</v>
      </c>
    </row>
    <row r="39" spans="1:22" ht="15.75" customHeight="1" x14ac:dyDescent="0.2">
      <c r="A39" s="232"/>
      <c r="B39" s="235"/>
      <c r="C39" s="232"/>
      <c r="D39" s="238"/>
      <c r="E39" s="6">
        <v>22</v>
      </c>
      <c r="F39" s="14" t="s">
        <v>13</v>
      </c>
      <c r="G39" s="22">
        <v>18</v>
      </c>
      <c r="H39" s="22">
        <v>10</v>
      </c>
      <c r="I39" s="22">
        <v>6</v>
      </c>
      <c r="J39" s="22">
        <v>9</v>
      </c>
      <c r="K39" s="22">
        <v>14</v>
      </c>
      <c r="L39" s="22">
        <v>12</v>
      </c>
      <c r="M39" s="22">
        <v>9</v>
      </c>
      <c r="N39" s="22">
        <v>9</v>
      </c>
      <c r="O39" s="22">
        <v>10</v>
      </c>
      <c r="P39" s="22">
        <v>9</v>
      </c>
      <c r="Q39" s="22">
        <v>2</v>
      </c>
      <c r="R39" s="23"/>
      <c r="S39" s="34">
        <f>IF(E39="","",SUM(G39:Q39)-(R39))</f>
        <v>108</v>
      </c>
      <c r="T39" s="241">
        <f>SUM(S37:S40)+T38</f>
        <v>401</v>
      </c>
      <c r="U39" s="242"/>
      <c r="V39" s="66">
        <f>SUM(G39:I39)</f>
        <v>34</v>
      </c>
    </row>
    <row r="40" spans="1:22" ht="15.75" customHeight="1" x14ac:dyDescent="0.2">
      <c r="A40" s="232"/>
      <c r="B40" s="235"/>
      <c r="C40" s="232"/>
      <c r="D40" s="237"/>
      <c r="E40" s="6">
        <v>17</v>
      </c>
      <c r="F40" s="15" t="s">
        <v>14</v>
      </c>
      <c r="G40" s="28">
        <v>17</v>
      </c>
      <c r="H40" s="28">
        <v>9</v>
      </c>
      <c r="I40" s="28">
        <v>7</v>
      </c>
      <c r="J40" s="28">
        <v>9</v>
      </c>
      <c r="K40" s="28">
        <v>0</v>
      </c>
      <c r="L40" s="28">
        <v>13</v>
      </c>
      <c r="M40" s="28">
        <v>9</v>
      </c>
      <c r="N40" s="28">
        <v>10</v>
      </c>
      <c r="O40" s="28">
        <v>10</v>
      </c>
      <c r="P40" s="28">
        <v>9</v>
      </c>
      <c r="Q40" s="28"/>
      <c r="R40" s="29"/>
      <c r="S40" s="31">
        <f>IF(E40="","",SUM(G40:Q40)-(R40))</f>
        <v>93</v>
      </c>
      <c r="T40" s="243"/>
      <c r="U40" s="244"/>
      <c r="V40" s="66">
        <f>SUM(G40:I40)</f>
        <v>33</v>
      </c>
    </row>
    <row r="41" spans="1:22" ht="15.75" customHeight="1" x14ac:dyDescent="0.2">
      <c r="A41" s="233"/>
      <c r="B41" s="236"/>
      <c r="C41" s="237"/>
      <c r="D41" s="28"/>
      <c r="E41" s="245" t="s">
        <v>36</v>
      </c>
      <c r="F41" s="246"/>
      <c r="G41" s="28">
        <f t="shared" ref="G41:R41" si="17">SUM(G37:G40)</f>
        <v>70</v>
      </c>
      <c r="H41" s="28">
        <f t="shared" si="17"/>
        <v>39</v>
      </c>
      <c r="I41" s="28">
        <f t="shared" si="17"/>
        <v>25</v>
      </c>
      <c r="J41" s="28">
        <f t="shared" si="17"/>
        <v>36</v>
      </c>
      <c r="K41" s="28">
        <f t="shared" si="17"/>
        <v>28</v>
      </c>
      <c r="L41" s="28">
        <f t="shared" si="17"/>
        <v>49</v>
      </c>
      <c r="M41" s="28">
        <f t="shared" si="17"/>
        <v>36</v>
      </c>
      <c r="N41" s="28">
        <f t="shared" si="17"/>
        <v>37</v>
      </c>
      <c r="O41" s="28">
        <f t="shared" si="17"/>
        <v>41</v>
      </c>
      <c r="P41" s="28">
        <f t="shared" si="17"/>
        <v>36</v>
      </c>
      <c r="Q41" s="28">
        <f t="shared" si="17"/>
        <v>4</v>
      </c>
      <c r="R41" s="28">
        <f t="shared" si="17"/>
        <v>0</v>
      </c>
      <c r="S41" s="28"/>
      <c r="T41" s="149"/>
      <c r="U41" s="57"/>
      <c r="V41" s="64">
        <f>SUM(V37:V40)</f>
        <v>134</v>
      </c>
    </row>
    <row r="42" spans="1:22" ht="15.75" customHeight="1" x14ac:dyDescent="0.2">
      <c r="A42" s="231">
        <v>2</v>
      </c>
      <c r="B42" s="234">
        <v>19</v>
      </c>
      <c r="C42" s="231" t="s">
        <v>86</v>
      </c>
      <c r="D42" s="231" t="s">
        <v>87</v>
      </c>
      <c r="E42" s="6">
        <v>76</v>
      </c>
      <c r="F42" s="13" t="s">
        <v>11</v>
      </c>
      <c r="G42" s="26">
        <v>24</v>
      </c>
      <c r="H42" s="26">
        <v>9</v>
      </c>
      <c r="I42" s="26">
        <v>9</v>
      </c>
      <c r="J42" s="26">
        <v>9</v>
      </c>
      <c r="K42" s="26">
        <v>0</v>
      </c>
      <c r="L42" s="26">
        <v>12</v>
      </c>
      <c r="M42" s="26">
        <v>9</v>
      </c>
      <c r="N42" s="26">
        <v>10</v>
      </c>
      <c r="O42" s="26">
        <v>11</v>
      </c>
      <c r="P42" s="26">
        <v>11</v>
      </c>
      <c r="Q42" s="26"/>
      <c r="R42" s="27"/>
      <c r="S42" s="33">
        <f>IF(E42="","",SUM(G42:Q42)-(R42))</f>
        <v>104</v>
      </c>
      <c r="T42" s="67" t="s">
        <v>18</v>
      </c>
      <c r="U42" s="239">
        <v>9</v>
      </c>
      <c r="V42" s="65">
        <f>SUM(G42:I42)</f>
        <v>42</v>
      </c>
    </row>
    <row r="43" spans="1:22" ht="15.75" customHeight="1" x14ac:dyDescent="0.2">
      <c r="A43" s="232"/>
      <c r="B43" s="235"/>
      <c r="C43" s="232"/>
      <c r="D43" s="232"/>
      <c r="E43" s="6">
        <v>41</v>
      </c>
      <c r="F43" s="14" t="s">
        <v>12</v>
      </c>
      <c r="G43" s="22">
        <v>18</v>
      </c>
      <c r="H43" s="22">
        <v>0</v>
      </c>
      <c r="I43" s="22">
        <v>7</v>
      </c>
      <c r="J43" s="22">
        <v>9</v>
      </c>
      <c r="K43" s="22">
        <v>0</v>
      </c>
      <c r="L43" s="22">
        <v>13</v>
      </c>
      <c r="M43" s="22">
        <v>9</v>
      </c>
      <c r="N43" s="22">
        <v>9</v>
      </c>
      <c r="O43" s="22">
        <v>10</v>
      </c>
      <c r="P43" s="22">
        <v>10</v>
      </c>
      <c r="Q43" s="22"/>
      <c r="R43" s="23"/>
      <c r="S43" s="34">
        <f>IF(E43="","",SUM(G43:Q43)-(R43))</f>
        <v>85</v>
      </c>
      <c r="T43" s="68"/>
      <c r="U43" s="240"/>
      <c r="V43" s="66">
        <f>SUM(G43:I43)</f>
        <v>25</v>
      </c>
    </row>
    <row r="44" spans="1:22" ht="15.75" customHeight="1" x14ac:dyDescent="0.2">
      <c r="A44" s="232"/>
      <c r="B44" s="235"/>
      <c r="C44" s="232"/>
      <c r="D44" s="232"/>
      <c r="E44" s="6">
        <v>22</v>
      </c>
      <c r="F44" s="14" t="s">
        <v>13</v>
      </c>
      <c r="G44" s="22">
        <v>24</v>
      </c>
      <c r="H44" s="22">
        <v>9</v>
      </c>
      <c r="I44" s="22">
        <v>9</v>
      </c>
      <c r="J44" s="22">
        <v>9</v>
      </c>
      <c r="K44" s="22">
        <v>0</v>
      </c>
      <c r="L44" s="22">
        <v>14</v>
      </c>
      <c r="M44" s="22">
        <v>10</v>
      </c>
      <c r="N44" s="22">
        <v>10</v>
      </c>
      <c r="O44" s="22">
        <v>11</v>
      </c>
      <c r="P44" s="22">
        <v>11</v>
      </c>
      <c r="Q44" s="22"/>
      <c r="R44" s="23"/>
      <c r="S44" s="34">
        <f>IF(E44="","",SUM(G44:Q44)-(R44))</f>
        <v>107</v>
      </c>
      <c r="T44" s="241">
        <f>SUM(S42:S45)+T43</f>
        <v>399</v>
      </c>
      <c r="U44" s="242"/>
      <c r="V44" s="66">
        <f>SUM(G44:I44)</f>
        <v>42</v>
      </c>
    </row>
    <row r="45" spans="1:22" ht="15.75" customHeight="1" x14ac:dyDescent="0.2">
      <c r="A45" s="232"/>
      <c r="B45" s="235"/>
      <c r="C45" s="232"/>
      <c r="D45" s="233"/>
      <c r="E45" s="6">
        <v>21</v>
      </c>
      <c r="F45" s="15" t="s">
        <v>14</v>
      </c>
      <c r="G45" s="28">
        <v>21</v>
      </c>
      <c r="H45" s="28">
        <v>9</v>
      </c>
      <c r="I45" s="28">
        <v>8</v>
      </c>
      <c r="J45" s="28">
        <v>9</v>
      </c>
      <c r="K45" s="28">
        <v>0</v>
      </c>
      <c r="L45" s="28">
        <v>14</v>
      </c>
      <c r="M45" s="28">
        <v>10</v>
      </c>
      <c r="N45" s="28">
        <v>11</v>
      </c>
      <c r="O45" s="28">
        <v>11</v>
      </c>
      <c r="P45" s="28">
        <v>10</v>
      </c>
      <c r="Q45" s="28"/>
      <c r="R45" s="29"/>
      <c r="S45" s="31">
        <f>IF(E45="","",SUM(G45:Q45)-(R45))</f>
        <v>103</v>
      </c>
      <c r="T45" s="243"/>
      <c r="U45" s="244"/>
      <c r="V45" s="66">
        <f>SUM(G45:I45)</f>
        <v>38</v>
      </c>
    </row>
    <row r="46" spans="1:22" ht="15.75" customHeight="1" x14ac:dyDescent="0.2">
      <c r="A46" s="233"/>
      <c r="B46" s="236"/>
      <c r="C46" s="237"/>
      <c r="D46" s="28"/>
      <c r="E46" s="245" t="s">
        <v>36</v>
      </c>
      <c r="F46" s="246"/>
      <c r="G46" s="28">
        <f t="shared" ref="G46:R46" si="18">SUM(G42:G45)</f>
        <v>87</v>
      </c>
      <c r="H46" s="28">
        <f t="shared" si="18"/>
        <v>27</v>
      </c>
      <c r="I46" s="28">
        <f t="shared" si="18"/>
        <v>33</v>
      </c>
      <c r="J46" s="28">
        <f t="shared" si="18"/>
        <v>36</v>
      </c>
      <c r="K46" s="28">
        <f t="shared" si="18"/>
        <v>0</v>
      </c>
      <c r="L46" s="28">
        <f t="shared" si="18"/>
        <v>53</v>
      </c>
      <c r="M46" s="28">
        <f t="shared" si="18"/>
        <v>38</v>
      </c>
      <c r="N46" s="28">
        <f t="shared" si="18"/>
        <v>40</v>
      </c>
      <c r="O46" s="28">
        <f t="shared" si="18"/>
        <v>43</v>
      </c>
      <c r="P46" s="28">
        <f t="shared" si="18"/>
        <v>42</v>
      </c>
      <c r="Q46" s="28">
        <f t="shared" si="18"/>
        <v>0</v>
      </c>
      <c r="R46" s="28">
        <f t="shared" si="18"/>
        <v>0</v>
      </c>
      <c r="S46" s="28"/>
      <c r="T46" s="149"/>
      <c r="U46" s="57"/>
      <c r="V46" s="64">
        <f>SUM(V42:V45)</f>
        <v>147</v>
      </c>
    </row>
    <row r="47" spans="1:22" ht="15.75" customHeight="1" x14ac:dyDescent="0.2">
      <c r="A47" s="231">
        <v>8</v>
      </c>
      <c r="B47" s="234">
        <v>12</v>
      </c>
      <c r="C47" s="231" t="s">
        <v>84</v>
      </c>
      <c r="D47" s="231" t="s">
        <v>85</v>
      </c>
      <c r="E47" s="6">
        <v>13</v>
      </c>
      <c r="F47" s="13" t="s">
        <v>11</v>
      </c>
      <c r="G47" s="26">
        <v>15</v>
      </c>
      <c r="H47" s="26">
        <v>10</v>
      </c>
      <c r="I47" s="26">
        <v>6</v>
      </c>
      <c r="J47" s="26">
        <v>8</v>
      </c>
      <c r="K47" s="26">
        <v>10</v>
      </c>
      <c r="L47" s="26">
        <v>13</v>
      </c>
      <c r="M47" s="26">
        <v>9</v>
      </c>
      <c r="N47" s="26">
        <v>9</v>
      </c>
      <c r="O47" s="26">
        <v>10</v>
      </c>
      <c r="P47" s="26">
        <v>9</v>
      </c>
      <c r="Q47" s="26">
        <v>2</v>
      </c>
      <c r="R47" s="27"/>
      <c r="S47" s="33">
        <f>IF(E47="","",SUM(G47:Q47)-(R47))</f>
        <v>101</v>
      </c>
      <c r="T47" s="67" t="s">
        <v>18</v>
      </c>
      <c r="U47" s="239">
        <v>10</v>
      </c>
      <c r="V47" s="65">
        <f>SUM(G47:I47)</f>
        <v>31</v>
      </c>
    </row>
    <row r="48" spans="1:22" ht="15.75" customHeight="1" x14ac:dyDescent="0.2">
      <c r="A48" s="232"/>
      <c r="B48" s="235"/>
      <c r="C48" s="232"/>
      <c r="D48" s="238"/>
      <c r="E48" s="6">
        <v>15</v>
      </c>
      <c r="F48" s="14" t="s">
        <v>12</v>
      </c>
      <c r="G48" s="22">
        <v>16</v>
      </c>
      <c r="H48" s="22">
        <v>9</v>
      </c>
      <c r="I48" s="22">
        <v>6</v>
      </c>
      <c r="J48" s="22">
        <v>8</v>
      </c>
      <c r="K48" s="22"/>
      <c r="L48" s="22">
        <v>11</v>
      </c>
      <c r="M48" s="22">
        <v>8</v>
      </c>
      <c r="N48" s="22">
        <v>8</v>
      </c>
      <c r="O48" s="22">
        <v>9</v>
      </c>
      <c r="P48" s="22">
        <v>9</v>
      </c>
      <c r="Q48" s="22"/>
      <c r="R48" s="23"/>
      <c r="S48" s="34">
        <f>IF(E48="","",SUM(G48:Q48)-(R48))</f>
        <v>84</v>
      </c>
      <c r="T48" s="68"/>
      <c r="U48" s="240"/>
      <c r="V48" s="66">
        <f>SUM(G48:I48)</f>
        <v>31</v>
      </c>
    </row>
    <row r="49" spans="1:22" ht="15.75" customHeight="1" x14ac:dyDescent="0.2">
      <c r="A49" s="232"/>
      <c r="B49" s="235"/>
      <c r="C49" s="232"/>
      <c r="D49" s="238"/>
      <c r="E49" s="6">
        <v>10</v>
      </c>
      <c r="F49" s="14" t="s">
        <v>13</v>
      </c>
      <c r="G49" s="22">
        <v>16</v>
      </c>
      <c r="H49" s="22">
        <v>12</v>
      </c>
      <c r="I49" s="22">
        <v>7</v>
      </c>
      <c r="J49" s="22">
        <v>8</v>
      </c>
      <c r="K49" s="22">
        <v>13</v>
      </c>
      <c r="L49" s="22">
        <v>13</v>
      </c>
      <c r="M49" s="22">
        <v>9</v>
      </c>
      <c r="N49" s="22">
        <v>9</v>
      </c>
      <c r="O49" s="22">
        <v>11</v>
      </c>
      <c r="P49" s="22">
        <v>9</v>
      </c>
      <c r="Q49" s="22">
        <v>2</v>
      </c>
      <c r="R49" s="23"/>
      <c r="S49" s="34">
        <f>IF(E49="","",SUM(G49:Q49)-(R49))</f>
        <v>109</v>
      </c>
      <c r="T49" s="241">
        <f>SUM(S47:S50)+T48</f>
        <v>391</v>
      </c>
      <c r="U49" s="242"/>
      <c r="V49" s="66">
        <f>SUM(G49:I49)</f>
        <v>35</v>
      </c>
    </row>
    <row r="50" spans="1:22" ht="15.75" customHeight="1" x14ac:dyDescent="0.2">
      <c r="A50" s="232"/>
      <c r="B50" s="235"/>
      <c r="C50" s="232"/>
      <c r="D50" s="237"/>
      <c r="E50" s="6">
        <v>7</v>
      </c>
      <c r="F50" s="15" t="s">
        <v>14</v>
      </c>
      <c r="G50" s="28">
        <v>15</v>
      </c>
      <c r="H50" s="28">
        <v>9</v>
      </c>
      <c r="I50" s="28">
        <v>6</v>
      </c>
      <c r="J50" s="28">
        <v>8</v>
      </c>
      <c r="K50" s="28">
        <v>10</v>
      </c>
      <c r="L50" s="28">
        <v>12</v>
      </c>
      <c r="M50" s="28">
        <v>9</v>
      </c>
      <c r="N50" s="28">
        <v>9</v>
      </c>
      <c r="O50" s="28">
        <v>10</v>
      </c>
      <c r="P50" s="28">
        <v>9</v>
      </c>
      <c r="Q50" s="28"/>
      <c r="R50" s="29"/>
      <c r="S50" s="31">
        <f>IF(E50="","",SUM(G50:Q50)-(R50))</f>
        <v>97</v>
      </c>
      <c r="T50" s="243"/>
      <c r="U50" s="244"/>
      <c r="V50" s="66">
        <f>SUM(G50:I50)</f>
        <v>30</v>
      </c>
    </row>
    <row r="51" spans="1:22" ht="15.75" customHeight="1" x14ac:dyDescent="0.2">
      <c r="A51" s="233"/>
      <c r="B51" s="236"/>
      <c r="C51" s="237"/>
      <c r="D51" s="28"/>
      <c r="E51" s="245" t="s">
        <v>36</v>
      </c>
      <c r="F51" s="246"/>
      <c r="G51" s="28">
        <f t="shared" ref="G51:R51" si="19">SUM(G47:G50)</f>
        <v>62</v>
      </c>
      <c r="H51" s="28">
        <f t="shared" si="19"/>
        <v>40</v>
      </c>
      <c r="I51" s="28">
        <f t="shared" si="19"/>
        <v>25</v>
      </c>
      <c r="J51" s="28">
        <f t="shared" si="19"/>
        <v>32</v>
      </c>
      <c r="K51" s="28">
        <f t="shared" si="19"/>
        <v>33</v>
      </c>
      <c r="L51" s="28">
        <f t="shared" si="19"/>
        <v>49</v>
      </c>
      <c r="M51" s="28">
        <f t="shared" si="19"/>
        <v>35</v>
      </c>
      <c r="N51" s="28">
        <f t="shared" si="19"/>
        <v>35</v>
      </c>
      <c r="O51" s="28">
        <f t="shared" si="19"/>
        <v>40</v>
      </c>
      <c r="P51" s="28">
        <f t="shared" si="19"/>
        <v>36</v>
      </c>
      <c r="Q51" s="28">
        <f t="shared" si="19"/>
        <v>4</v>
      </c>
      <c r="R51" s="28">
        <f t="shared" si="19"/>
        <v>0</v>
      </c>
      <c r="S51" s="28"/>
      <c r="T51" s="149"/>
      <c r="U51" s="57"/>
      <c r="V51" s="64">
        <f>SUM(V47:V50)</f>
        <v>127</v>
      </c>
    </row>
    <row r="52" spans="1:22" ht="15.75" customHeight="1" x14ac:dyDescent="0.2">
      <c r="A52" s="231">
        <v>10</v>
      </c>
      <c r="B52" s="234">
        <v>13</v>
      </c>
      <c r="C52" s="231" t="s">
        <v>84</v>
      </c>
      <c r="D52" s="231" t="s">
        <v>85</v>
      </c>
      <c r="E52" s="6">
        <v>8</v>
      </c>
      <c r="F52" s="13" t="s">
        <v>11</v>
      </c>
      <c r="G52" s="26">
        <v>15</v>
      </c>
      <c r="H52" s="26">
        <v>9</v>
      </c>
      <c r="I52" s="26">
        <v>0</v>
      </c>
      <c r="J52" s="26">
        <v>9</v>
      </c>
      <c r="K52" s="26">
        <v>15</v>
      </c>
      <c r="L52" s="26">
        <v>13</v>
      </c>
      <c r="M52" s="26">
        <v>10</v>
      </c>
      <c r="N52" s="26">
        <v>10</v>
      </c>
      <c r="O52" s="26">
        <v>11</v>
      </c>
      <c r="P52" s="26">
        <v>9</v>
      </c>
      <c r="Q52" s="26">
        <v>2</v>
      </c>
      <c r="R52" s="27"/>
      <c r="S52" s="33">
        <f>IF(E52="","",SUM(G52:Q52)-(R52))</f>
        <v>103</v>
      </c>
      <c r="T52" s="67" t="s">
        <v>18</v>
      </c>
      <c r="U52" s="239">
        <v>11</v>
      </c>
      <c r="V52" s="65">
        <f t="shared" ref="V52:V55" si="20">SUM(G52:I52)</f>
        <v>24</v>
      </c>
    </row>
    <row r="53" spans="1:22" ht="15.75" customHeight="1" x14ac:dyDescent="0.2">
      <c r="A53" s="232"/>
      <c r="B53" s="235"/>
      <c r="C53" s="232"/>
      <c r="D53" s="238"/>
      <c r="E53" s="6">
        <v>9</v>
      </c>
      <c r="F53" s="14" t="s">
        <v>12</v>
      </c>
      <c r="G53" s="22">
        <v>18</v>
      </c>
      <c r="H53" s="22">
        <v>10</v>
      </c>
      <c r="I53" s="22">
        <v>0</v>
      </c>
      <c r="J53" s="22">
        <v>9</v>
      </c>
      <c r="K53" s="22">
        <v>13</v>
      </c>
      <c r="L53" s="22">
        <v>14</v>
      </c>
      <c r="M53" s="22">
        <v>9</v>
      </c>
      <c r="N53" s="22">
        <v>10</v>
      </c>
      <c r="O53" s="22">
        <v>11</v>
      </c>
      <c r="P53" s="22">
        <v>10</v>
      </c>
      <c r="Q53" s="22">
        <v>2</v>
      </c>
      <c r="R53" s="23"/>
      <c r="S53" s="34">
        <f>IF(E53="","",SUM(G53:Q53)-(R53))</f>
        <v>106</v>
      </c>
      <c r="T53" s="68"/>
      <c r="U53" s="240"/>
      <c r="V53" s="66">
        <f t="shared" si="20"/>
        <v>28</v>
      </c>
    </row>
    <row r="54" spans="1:22" ht="15.75" customHeight="1" x14ac:dyDescent="0.2">
      <c r="A54" s="232"/>
      <c r="B54" s="235"/>
      <c r="C54" s="232"/>
      <c r="D54" s="238"/>
      <c r="E54" s="6">
        <v>5</v>
      </c>
      <c r="F54" s="14" t="s">
        <v>13</v>
      </c>
      <c r="G54" s="22">
        <v>17</v>
      </c>
      <c r="H54" s="22">
        <v>10</v>
      </c>
      <c r="I54" s="22">
        <v>0</v>
      </c>
      <c r="J54" s="22">
        <v>9</v>
      </c>
      <c r="K54" s="22">
        <v>0</v>
      </c>
      <c r="L54" s="22">
        <v>13</v>
      </c>
      <c r="M54" s="22">
        <v>10</v>
      </c>
      <c r="N54" s="22">
        <v>9</v>
      </c>
      <c r="O54" s="22">
        <v>11</v>
      </c>
      <c r="P54" s="22">
        <v>9</v>
      </c>
      <c r="Q54" s="22"/>
      <c r="R54" s="23"/>
      <c r="S54" s="34">
        <f>IF(E54="","",SUM(G54:Q54)-(R54))</f>
        <v>88</v>
      </c>
      <c r="T54" s="241">
        <f>SUM(S52:S55)+T53</f>
        <v>390</v>
      </c>
      <c r="U54" s="242"/>
      <c r="V54" s="66">
        <f t="shared" si="20"/>
        <v>27</v>
      </c>
    </row>
    <row r="55" spans="1:22" ht="15.75" customHeight="1" x14ac:dyDescent="0.2">
      <c r="A55" s="232"/>
      <c r="B55" s="235"/>
      <c r="C55" s="232"/>
      <c r="D55" s="237"/>
      <c r="E55" s="6">
        <v>34</v>
      </c>
      <c r="F55" s="15" t="s">
        <v>14</v>
      </c>
      <c r="G55" s="28">
        <v>16</v>
      </c>
      <c r="H55" s="28">
        <v>10</v>
      </c>
      <c r="I55" s="28">
        <v>6</v>
      </c>
      <c r="J55" s="28">
        <v>9</v>
      </c>
      <c r="K55" s="28">
        <v>0</v>
      </c>
      <c r="L55" s="28">
        <v>14</v>
      </c>
      <c r="M55" s="28">
        <v>9</v>
      </c>
      <c r="N55" s="28">
        <v>9</v>
      </c>
      <c r="O55" s="28">
        <v>10</v>
      </c>
      <c r="P55" s="28">
        <v>10</v>
      </c>
      <c r="Q55" s="28"/>
      <c r="R55" s="29"/>
      <c r="S55" s="31">
        <f>IF(E55="","",SUM(G55:Q55)-(R55))</f>
        <v>93</v>
      </c>
      <c r="T55" s="243"/>
      <c r="U55" s="244"/>
      <c r="V55" s="66">
        <f t="shared" si="20"/>
        <v>32</v>
      </c>
    </row>
    <row r="56" spans="1:22" ht="15.75" customHeight="1" x14ac:dyDescent="0.2">
      <c r="A56" s="233"/>
      <c r="B56" s="236"/>
      <c r="C56" s="237"/>
      <c r="D56" s="28"/>
      <c r="E56" s="245" t="s">
        <v>36</v>
      </c>
      <c r="F56" s="246"/>
      <c r="G56" s="28">
        <f t="shared" ref="G56:R56" si="21">SUM(G52:G55)</f>
        <v>66</v>
      </c>
      <c r="H56" s="28">
        <f t="shared" si="21"/>
        <v>39</v>
      </c>
      <c r="I56" s="28">
        <f t="shared" si="21"/>
        <v>6</v>
      </c>
      <c r="J56" s="28">
        <f t="shared" si="21"/>
        <v>36</v>
      </c>
      <c r="K56" s="28">
        <f t="shared" si="21"/>
        <v>28</v>
      </c>
      <c r="L56" s="28">
        <f t="shared" si="21"/>
        <v>54</v>
      </c>
      <c r="M56" s="28">
        <f t="shared" si="21"/>
        <v>38</v>
      </c>
      <c r="N56" s="28">
        <f t="shared" si="21"/>
        <v>38</v>
      </c>
      <c r="O56" s="28">
        <f t="shared" si="21"/>
        <v>43</v>
      </c>
      <c r="P56" s="28">
        <f t="shared" si="21"/>
        <v>38</v>
      </c>
      <c r="Q56" s="28">
        <f t="shared" si="21"/>
        <v>4</v>
      </c>
      <c r="R56" s="28">
        <f t="shared" si="21"/>
        <v>0</v>
      </c>
      <c r="S56" s="28"/>
      <c r="T56" s="170"/>
      <c r="U56" s="57"/>
      <c r="V56" s="64">
        <f t="shared" ref="V56" si="22">SUM(V52:V55)</f>
        <v>111</v>
      </c>
    </row>
    <row r="57" spans="1:22" ht="15.75" customHeight="1" x14ac:dyDescent="0.2">
      <c r="A57" s="231">
        <v>7</v>
      </c>
      <c r="B57" s="234">
        <v>11</v>
      </c>
      <c r="C57" s="231" t="s">
        <v>88</v>
      </c>
      <c r="D57" s="231" t="s">
        <v>89</v>
      </c>
      <c r="E57" s="59" t="s">
        <v>90</v>
      </c>
      <c r="F57" s="13" t="s">
        <v>11</v>
      </c>
      <c r="G57" s="26">
        <v>18</v>
      </c>
      <c r="H57" s="26">
        <v>10</v>
      </c>
      <c r="I57" s="26">
        <v>7</v>
      </c>
      <c r="J57" s="26">
        <v>8</v>
      </c>
      <c r="K57" s="26">
        <v>9</v>
      </c>
      <c r="L57" s="26">
        <v>13</v>
      </c>
      <c r="M57" s="26">
        <v>9</v>
      </c>
      <c r="N57" s="26">
        <v>10</v>
      </c>
      <c r="O57" s="26">
        <v>10</v>
      </c>
      <c r="P57" s="26">
        <v>9</v>
      </c>
      <c r="Q57" s="26">
        <v>2</v>
      </c>
      <c r="R57" s="27"/>
      <c r="S57" s="33">
        <f>IF(E57="","",SUM(G57:Q57)-(R57))</f>
        <v>105</v>
      </c>
      <c r="T57" s="67" t="s">
        <v>18</v>
      </c>
      <c r="U57" s="256">
        <v>12</v>
      </c>
      <c r="V57" s="65">
        <f>SUM(G57:I57)</f>
        <v>35</v>
      </c>
    </row>
    <row r="58" spans="1:22" ht="15.75" customHeight="1" x14ac:dyDescent="0.2">
      <c r="A58" s="232"/>
      <c r="B58" s="235"/>
      <c r="C58" s="232"/>
      <c r="D58" s="238"/>
      <c r="E58" s="59" t="s">
        <v>91</v>
      </c>
      <c r="F58" s="14" t="s">
        <v>12</v>
      </c>
      <c r="G58" s="22">
        <v>15</v>
      </c>
      <c r="H58" s="22">
        <v>9</v>
      </c>
      <c r="I58" s="22">
        <v>6</v>
      </c>
      <c r="J58" s="22">
        <v>8</v>
      </c>
      <c r="K58" s="22">
        <v>0</v>
      </c>
      <c r="L58" s="22">
        <v>12</v>
      </c>
      <c r="M58" s="22">
        <v>9</v>
      </c>
      <c r="N58" s="22">
        <v>9</v>
      </c>
      <c r="O58" s="22">
        <v>9</v>
      </c>
      <c r="P58" s="22">
        <v>9</v>
      </c>
      <c r="Q58" s="22"/>
      <c r="R58" s="23"/>
      <c r="S58" s="34">
        <f>IF(E58="","",SUM(G58:Q58)-(R58))</f>
        <v>86</v>
      </c>
      <c r="T58" s="68"/>
      <c r="U58" s="257"/>
      <c r="V58" s="66">
        <f>SUM(G58:I58)</f>
        <v>30</v>
      </c>
    </row>
    <row r="59" spans="1:22" ht="15.75" customHeight="1" x14ac:dyDescent="0.2">
      <c r="A59" s="232"/>
      <c r="B59" s="235"/>
      <c r="C59" s="232"/>
      <c r="D59" s="238"/>
      <c r="E59" s="59" t="s">
        <v>92</v>
      </c>
      <c r="F59" s="14" t="s">
        <v>13</v>
      </c>
      <c r="G59" s="22">
        <v>16</v>
      </c>
      <c r="H59" s="22">
        <v>9</v>
      </c>
      <c r="I59" s="22">
        <v>7</v>
      </c>
      <c r="J59" s="22">
        <v>8</v>
      </c>
      <c r="K59" s="22">
        <v>0</v>
      </c>
      <c r="L59" s="22">
        <v>14</v>
      </c>
      <c r="M59" s="22">
        <v>9</v>
      </c>
      <c r="N59" s="22">
        <v>11</v>
      </c>
      <c r="O59" s="22">
        <v>10</v>
      </c>
      <c r="P59" s="22">
        <v>9</v>
      </c>
      <c r="Q59" s="22"/>
      <c r="R59" s="23"/>
      <c r="S59" s="34">
        <f>IF(E59="","",SUM(G59:Q59)-(R59))</f>
        <v>93</v>
      </c>
      <c r="T59" s="241">
        <f>SUM(S57:S60)+T58</f>
        <v>388</v>
      </c>
      <c r="U59" s="242"/>
      <c r="V59" s="66">
        <f>SUM(G59:I59)</f>
        <v>32</v>
      </c>
    </row>
    <row r="60" spans="1:22" ht="15.75" customHeight="1" x14ac:dyDescent="0.2">
      <c r="A60" s="232"/>
      <c r="B60" s="235"/>
      <c r="C60" s="232"/>
      <c r="D60" s="237"/>
      <c r="E60" s="59" t="s">
        <v>93</v>
      </c>
      <c r="F60" s="15" t="s">
        <v>14</v>
      </c>
      <c r="G60" s="28">
        <v>16</v>
      </c>
      <c r="H60" s="28">
        <v>9</v>
      </c>
      <c r="I60" s="28">
        <v>7</v>
      </c>
      <c r="J60" s="28">
        <v>8</v>
      </c>
      <c r="K60" s="28">
        <v>9</v>
      </c>
      <c r="L60" s="28">
        <v>15</v>
      </c>
      <c r="M60" s="28">
        <v>9</v>
      </c>
      <c r="N60" s="28">
        <v>10</v>
      </c>
      <c r="O60" s="28">
        <v>10</v>
      </c>
      <c r="P60" s="28">
        <v>9</v>
      </c>
      <c r="Q60" s="28">
        <v>2</v>
      </c>
      <c r="R60" s="29"/>
      <c r="S60" s="31">
        <f>IF(E60="","",SUM(G60:Q60)-(R60))</f>
        <v>104</v>
      </c>
      <c r="T60" s="243"/>
      <c r="U60" s="244"/>
      <c r="V60" s="66">
        <f>SUM(G60:I60)</f>
        <v>32</v>
      </c>
    </row>
    <row r="61" spans="1:22" ht="15.75" customHeight="1" x14ac:dyDescent="0.2">
      <c r="A61" s="233"/>
      <c r="B61" s="236"/>
      <c r="C61" s="237"/>
      <c r="D61" s="28"/>
      <c r="E61" s="245" t="s">
        <v>36</v>
      </c>
      <c r="F61" s="246"/>
      <c r="G61" s="28">
        <f t="shared" ref="G61:R61" si="23">SUM(G57:G60)</f>
        <v>65</v>
      </c>
      <c r="H61" s="28">
        <f t="shared" si="23"/>
        <v>37</v>
      </c>
      <c r="I61" s="28">
        <f t="shared" si="23"/>
        <v>27</v>
      </c>
      <c r="J61" s="28">
        <f t="shared" si="23"/>
        <v>32</v>
      </c>
      <c r="K61" s="28">
        <f t="shared" si="23"/>
        <v>18</v>
      </c>
      <c r="L61" s="28">
        <f t="shared" si="23"/>
        <v>54</v>
      </c>
      <c r="M61" s="28">
        <f t="shared" si="23"/>
        <v>36</v>
      </c>
      <c r="N61" s="28">
        <f t="shared" si="23"/>
        <v>40</v>
      </c>
      <c r="O61" s="28">
        <f t="shared" si="23"/>
        <v>39</v>
      </c>
      <c r="P61" s="28">
        <f t="shared" si="23"/>
        <v>36</v>
      </c>
      <c r="Q61" s="28">
        <f t="shared" si="23"/>
        <v>4</v>
      </c>
      <c r="R61" s="28">
        <f t="shared" si="23"/>
        <v>0</v>
      </c>
      <c r="S61" s="28"/>
      <c r="T61" s="149"/>
      <c r="U61" s="57"/>
      <c r="V61" s="64">
        <f>SUM(V57:V60)</f>
        <v>129</v>
      </c>
    </row>
    <row r="62" spans="1:22" ht="15.75" customHeight="1" x14ac:dyDescent="0.2">
      <c r="A62" s="231">
        <v>9</v>
      </c>
      <c r="B62" s="234">
        <v>7</v>
      </c>
      <c r="C62" s="231" t="s">
        <v>94</v>
      </c>
      <c r="D62" s="231" t="s">
        <v>95</v>
      </c>
      <c r="E62" s="6">
        <v>75</v>
      </c>
      <c r="F62" s="13" t="s">
        <v>11</v>
      </c>
      <c r="G62" s="22">
        <v>18</v>
      </c>
      <c r="H62" s="22">
        <v>9</v>
      </c>
      <c r="I62" s="22">
        <v>7</v>
      </c>
      <c r="J62" s="22">
        <v>9</v>
      </c>
      <c r="K62" s="22">
        <v>9</v>
      </c>
      <c r="L62" s="22">
        <v>12</v>
      </c>
      <c r="M62" s="22">
        <v>9</v>
      </c>
      <c r="N62" s="22">
        <v>9</v>
      </c>
      <c r="O62" s="22">
        <v>10</v>
      </c>
      <c r="P62" s="22">
        <v>9</v>
      </c>
      <c r="Q62" s="22">
        <v>2</v>
      </c>
      <c r="R62" s="23"/>
      <c r="S62" s="33">
        <f>IF(E62="","",SUM(G62:Q62)-(R62))</f>
        <v>103</v>
      </c>
      <c r="T62" s="67" t="s">
        <v>18</v>
      </c>
      <c r="U62" s="256">
        <v>13</v>
      </c>
      <c r="V62" s="65">
        <f>SUM(G62:I62)</f>
        <v>34</v>
      </c>
    </row>
    <row r="63" spans="1:22" ht="15.75" customHeight="1" x14ac:dyDescent="0.2">
      <c r="A63" s="232"/>
      <c r="B63" s="235"/>
      <c r="C63" s="232"/>
      <c r="D63" s="238"/>
      <c r="E63" s="6">
        <v>162</v>
      </c>
      <c r="F63" s="14" t="s">
        <v>12</v>
      </c>
      <c r="G63" s="22">
        <v>18</v>
      </c>
      <c r="H63" s="22">
        <v>9</v>
      </c>
      <c r="I63" s="22">
        <v>8</v>
      </c>
      <c r="J63" s="22">
        <v>9</v>
      </c>
      <c r="K63" s="22">
        <v>0</v>
      </c>
      <c r="L63" s="22">
        <v>12</v>
      </c>
      <c r="M63" s="22">
        <v>9</v>
      </c>
      <c r="N63" s="22">
        <v>9</v>
      </c>
      <c r="O63" s="22">
        <v>10</v>
      </c>
      <c r="P63" s="22">
        <v>9</v>
      </c>
      <c r="Q63" s="22"/>
      <c r="R63" s="23"/>
      <c r="S63" s="34">
        <f>IF(E63="","",SUM(G63:Q63)-(R63))</f>
        <v>93</v>
      </c>
      <c r="T63" s="68"/>
      <c r="U63" s="257"/>
      <c r="V63" s="66">
        <f>SUM(G63:I63)</f>
        <v>35</v>
      </c>
    </row>
    <row r="64" spans="1:22" ht="15.75" customHeight="1" x14ac:dyDescent="0.2">
      <c r="A64" s="232"/>
      <c r="B64" s="235"/>
      <c r="C64" s="232"/>
      <c r="D64" s="238"/>
      <c r="E64" s="6">
        <v>68</v>
      </c>
      <c r="F64" s="14" t="s">
        <v>13</v>
      </c>
      <c r="G64" s="22">
        <v>19</v>
      </c>
      <c r="H64" s="22">
        <v>9</v>
      </c>
      <c r="I64" s="22">
        <v>6</v>
      </c>
      <c r="J64" s="22">
        <v>9</v>
      </c>
      <c r="K64" s="22">
        <v>0</v>
      </c>
      <c r="L64" s="22">
        <v>12</v>
      </c>
      <c r="M64" s="22">
        <v>9</v>
      </c>
      <c r="N64" s="22">
        <v>10</v>
      </c>
      <c r="O64" s="22">
        <v>11</v>
      </c>
      <c r="P64" s="22">
        <v>9</v>
      </c>
      <c r="Q64" s="22"/>
      <c r="R64" s="23"/>
      <c r="S64" s="34">
        <f>IF(E64="","",SUM(G64:Q64)-(R64))</f>
        <v>94</v>
      </c>
      <c r="T64" s="241">
        <f>SUM(S62:S65)+T63</f>
        <v>384</v>
      </c>
      <c r="U64" s="242"/>
      <c r="V64" s="66">
        <f>SUM(G64:I64)</f>
        <v>34</v>
      </c>
    </row>
    <row r="65" spans="1:22" ht="15.75" customHeight="1" x14ac:dyDescent="0.2">
      <c r="A65" s="232"/>
      <c r="B65" s="235"/>
      <c r="C65" s="232"/>
      <c r="D65" s="237"/>
      <c r="E65" s="6">
        <v>25</v>
      </c>
      <c r="F65" s="15" t="s">
        <v>14</v>
      </c>
      <c r="G65" s="28">
        <v>15</v>
      </c>
      <c r="H65" s="28">
        <v>9</v>
      </c>
      <c r="I65" s="28">
        <v>6</v>
      </c>
      <c r="J65" s="28">
        <v>8</v>
      </c>
      <c r="K65" s="28">
        <v>9</v>
      </c>
      <c r="L65" s="28">
        <v>12</v>
      </c>
      <c r="M65" s="28">
        <v>9</v>
      </c>
      <c r="N65" s="28">
        <v>8</v>
      </c>
      <c r="O65" s="28">
        <v>9</v>
      </c>
      <c r="P65" s="28">
        <v>9</v>
      </c>
      <c r="Q65" s="28"/>
      <c r="R65" s="29"/>
      <c r="S65" s="31">
        <f>IF(E65="","",SUM(G65:Q65)-(R65))</f>
        <v>94</v>
      </c>
      <c r="T65" s="243"/>
      <c r="U65" s="244"/>
      <c r="V65" s="66">
        <f>SUM(G65:I65)</f>
        <v>30</v>
      </c>
    </row>
    <row r="66" spans="1:22" ht="15.75" customHeight="1" x14ac:dyDescent="0.2">
      <c r="A66" s="233"/>
      <c r="B66" s="236"/>
      <c r="C66" s="237"/>
      <c r="D66" s="28"/>
      <c r="E66" s="245" t="s">
        <v>36</v>
      </c>
      <c r="F66" s="246"/>
      <c r="G66" s="28">
        <f t="shared" ref="G66:R66" si="24">SUM(G62:G65)</f>
        <v>70</v>
      </c>
      <c r="H66" s="28">
        <f t="shared" si="24"/>
        <v>36</v>
      </c>
      <c r="I66" s="28">
        <f t="shared" si="24"/>
        <v>27</v>
      </c>
      <c r="J66" s="28">
        <f t="shared" si="24"/>
        <v>35</v>
      </c>
      <c r="K66" s="28">
        <f t="shared" si="24"/>
        <v>18</v>
      </c>
      <c r="L66" s="28">
        <f t="shared" si="24"/>
        <v>48</v>
      </c>
      <c r="M66" s="28">
        <f t="shared" si="24"/>
        <v>36</v>
      </c>
      <c r="N66" s="28">
        <f t="shared" si="24"/>
        <v>36</v>
      </c>
      <c r="O66" s="28">
        <f t="shared" si="24"/>
        <v>40</v>
      </c>
      <c r="P66" s="28">
        <f t="shared" si="24"/>
        <v>36</v>
      </c>
      <c r="Q66" s="28">
        <f t="shared" si="24"/>
        <v>2</v>
      </c>
      <c r="R66" s="28">
        <f t="shared" si="24"/>
        <v>0</v>
      </c>
      <c r="S66" s="28"/>
      <c r="T66" s="149"/>
      <c r="U66" s="57"/>
      <c r="V66" s="64">
        <f>SUM(V62:V65)</f>
        <v>133</v>
      </c>
    </row>
    <row r="67" spans="1:22" ht="15.75" customHeight="1" x14ac:dyDescent="0.2">
      <c r="A67" s="231">
        <v>5</v>
      </c>
      <c r="B67" s="234">
        <v>2</v>
      </c>
      <c r="C67" s="231" t="s">
        <v>82</v>
      </c>
      <c r="D67" s="231" t="s">
        <v>83</v>
      </c>
      <c r="E67" s="6">
        <v>68</v>
      </c>
      <c r="F67" s="13" t="s">
        <v>11</v>
      </c>
      <c r="G67" s="26">
        <v>14</v>
      </c>
      <c r="H67" s="26">
        <v>9</v>
      </c>
      <c r="I67" s="26">
        <v>7</v>
      </c>
      <c r="J67" s="26">
        <v>8</v>
      </c>
      <c r="K67" s="26">
        <v>9</v>
      </c>
      <c r="L67" s="26">
        <v>14</v>
      </c>
      <c r="M67" s="26">
        <v>9</v>
      </c>
      <c r="N67" s="26">
        <v>9</v>
      </c>
      <c r="O67" s="26">
        <v>9</v>
      </c>
      <c r="P67" s="26">
        <v>11</v>
      </c>
      <c r="Q67" s="26">
        <v>2</v>
      </c>
      <c r="R67" s="27"/>
      <c r="S67" s="33">
        <f>IF(E67="","",SUM(G67:Q67)-(R67))</f>
        <v>101</v>
      </c>
      <c r="T67" s="67" t="s">
        <v>18</v>
      </c>
      <c r="U67" s="239">
        <v>14</v>
      </c>
      <c r="V67" s="65">
        <f>SUM(G67:I67)</f>
        <v>30</v>
      </c>
    </row>
    <row r="68" spans="1:22" ht="15.75" customHeight="1" x14ac:dyDescent="0.2">
      <c r="A68" s="232"/>
      <c r="B68" s="235"/>
      <c r="C68" s="232"/>
      <c r="D68" s="238"/>
      <c r="E68" s="6">
        <v>64</v>
      </c>
      <c r="F68" s="14" t="s">
        <v>12</v>
      </c>
      <c r="G68" s="22">
        <v>0</v>
      </c>
      <c r="H68" s="22">
        <v>9</v>
      </c>
      <c r="I68" s="22">
        <v>6</v>
      </c>
      <c r="J68" s="22">
        <v>8</v>
      </c>
      <c r="K68" s="22">
        <v>9</v>
      </c>
      <c r="L68" s="22">
        <v>13</v>
      </c>
      <c r="M68" s="22">
        <v>8</v>
      </c>
      <c r="N68" s="22">
        <v>9</v>
      </c>
      <c r="O68" s="22">
        <v>9</v>
      </c>
      <c r="P68" s="22">
        <v>9</v>
      </c>
      <c r="Q68" s="22"/>
      <c r="R68" s="23"/>
      <c r="S68" s="34">
        <f>IF(E68="","",SUM(G68:Q68)-(R68))</f>
        <v>80</v>
      </c>
      <c r="T68" s="68"/>
      <c r="U68" s="240"/>
      <c r="V68" s="66">
        <f>SUM(G68:I68)</f>
        <v>15</v>
      </c>
    </row>
    <row r="69" spans="1:22" ht="15.75" customHeight="1" x14ac:dyDescent="0.2">
      <c r="A69" s="232"/>
      <c r="B69" s="235"/>
      <c r="C69" s="232"/>
      <c r="D69" s="238"/>
      <c r="E69" s="6">
        <v>78</v>
      </c>
      <c r="F69" s="14" t="s">
        <v>13</v>
      </c>
      <c r="G69" s="22">
        <v>15</v>
      </c>
      <c r="H69" s="22">
        <v>9</v>
      </c>
      <c r="I69" s="22">
        <v>6</v>
      </c>
      <c r="J69" s="22">
        <v>8</v>
      </c>
      <c r="K69" s="22">
        <v>9</v>
      </c>
      <c r="L69" s="22">
        <v>12</v>
      </c>
      <c r="M69" s="22">
        <v>9</v>
      </c>
      <c r="N69" s="22">
        <v>9</v>
      </c>
      <c r="O69" s="22">
        <v>9</v>
      </c>
      <c r="P69" s="22">
        <v>11</v>
      </c>
      <c r="Q69" s="22"/>
      <c r="R69" s="23"/>
      <c r="S69" s="34">
        <f>IF(E69="","",SUM(G69:Q69)-(R69))</f>
        <v>97</v>
      </c>
      <c r="T69" s="241">
        <f>SUM(S67:S70)+T68</f>
        <v>382</v>
      </c>
      <c r="U69" s="242"/>
      <c r="V69" s="66">
        <f>SUM(G69:I69)</f>
        <v>30</v>
      </c>
    </row>
    <row r="70" spans="1:22" ht="15.75" customHeight="1" x14ac:dyDescent="0.2">
      <c r="A70" s="232"/>
      <c r="B70" s="235"/>
      <c r="C70" s="232"/>
      <c r="D70" s="237"/>
      <c r="E70" s="6">
        <v>77</v>
      </c>
      <c r="F70" s="15" t="s">
        <v>14</v>
      </c>
      <c r="G70" s="28">
        <v>16</v>
      </c>
      <c r="H70" s="28">
        <v>9</v>
      </c>
      <c r="I70" s="28">
        <v>6</v>
      </c>
      <c r="J70" s="28">
        <v>8</v>
      </c>
      <c r="K70" s="28">
        <v>11</v>
      </c>
      <c r="L70" s="28">
        <v>14</v>
      </c>
      <c r="M70" s="28">
        <v>9</v>
      </c>
      <c r="N70" s="28">
        <v>10</v>
      </c>
      <c r="O70" s="28">
        <v>9</v>
      </c>
      <c r="P70" s="28">
        <v>10</v>
      </c>
      <c r="Q70" s="28">
        <v>2</v>
      </c>
      <c r="R70" s="29"/>
      <c r="S70" s="31">
        <f>IF(E70="","",SUM(G70:Q70)-(R70))</f>
        <v>104</v>
      </c>
      <c r="T70" s="243"/>
      <c r="U70" s="244"/>
      <c r="V70" s="66">
        <f>SUM(G70:I70)</f>
        <v>31</v>
      </c>
    </row>
    <row r="71" spans="1:22" ht="15.75" customHeight="1" x14ac:dyDescent="0.2">
      <c r="A71" s="233"/>
      <c r="B71" s="236"/>
      <c r="C71" s="237"/>
      <c r="D71" s="28"/>
      <c r="E71" s="245" t="s">
        <v>36</v>
      </c>
      <c r="F71" s="246"/>
      <c r="G71" s="28">
        <f t="shared" ref="G71:R71" si="25">SUM(G67:G70)</f>
        <v>45</v>
      </c>
      <c r="H71" s="28">
        <f t="shared" si="25"/>
        <v>36</v>
      </c>
      <c r="I71" s="28">
        <f t="shared" si="25"/>
        <v>25</v>
      </c>
      <c r="J71" s="28">
        <f t="shared" si="25"/>
        <v>32</v>
      </c>
      <c r="K71" s="28">
        <f t="shared" si="25"/>
        <v>38</v>
      </c>
      <c r="L71" s="28">
        <f t="shared" si="25"/>
        <v>53</v>
      </c>
      <c r="M71" s="28">
        <f t="shared" si="25"/>
        <v>35</v>
      </c>
      <c r="N71" s="28">
        <f t="shared" si="25"/>
        <v>37</v>
      </c>
      <c r="O71" s="28">
        <f t="shared" si="25"/>
        <v>36</v>
      </c>
      <c r="P71" s="28">
        <f t="shared" si="25"/>
        <v>41</v>
      </c>
      <c r="Q71" s="28">
        <f t="shared" si="25"/>
        <v>4</v>
      </c>
      <c r="R71" s="28">
        <f t="shared" si="25"/>
        <v>0</v>
      </c>
      <c r="S71" s="28"/>
      <c r="T71" s="149"/>
      <c r="U71" s="57"/>
      <c r="V71" s="64">
        <f>SUM(V67:V70)</f>
        <v>106</v>
      </c>
    </row>
    <row r="72" spans="1:22" ht="15.75" customHeight="1" x14ac:dyDescent="0.2">
      <c r="A72" s="231">
        <v>10</v>
      </c>
      <c r="B72" s="234">
        <v>18</v>
      </c>
      <c r="C72" s="231" t="s">
        <v>86</v>
      </c>
      <c r="D72" s="231" t="s">
        <v>87</v>
      </c>
      <c r="E72" s="6">
        <v>2</v>
      </c>
      <c r="F72" s="13" t="s">
        <v>11</v>
      </c>
      <c r="G72" s="26">
        <v>18</v>
      </c>
      <c r="H72" s="26">
        <v>11</v>
      </c>
      <c r="I72" s="26">
        <v>7</v>
      </c>
      <c r="J72" s="26">
        <v>9</v>
      </c>
      <c r="K72" s="26">
        <v>0</v>
      </c>
      <c r="L72" s="26">
        <v>13</v>
      </c>
      <c r="M72" s="26">
        <v>9</v>
      </c>
      <c r="N72" s="26">
        <v>9</v>
      </c>
      <c r="O72" s="26">
        <v>11</v>
      </c>
      <c r="P72" s="26">
        <v>9</v>
      </c>
      <c r="Q72" s="26"/>
      <c r="R72" s="27"/>
      <c r="S72" s="33">
        <f>IF(E72="","",SUM(G72:Q72)-(R72))</f>
        <v>96</v>
      </c>
      <c r="T72" s="67" t="s">
        <v>18</v>
      </c>
      <c r="U72" s="239">
        <v>15</v>
      </c>
      <c r="V72" s="65">
        <f t="shared" ref="V72:V75" si="26">SUM(G72:I72)</f>
        <v>36</v>
      </c>
    </row>
    <row r="73" spans="1:22" ht="15.75" customHeight="1" x14ac:dyDescent="0.2">
      <c r="A73" s="232"/>
      <c r="B73" s="235"/>
      <c r="C73" s="232"/>
      <c r="D73" s="238"/>
      <c r="E73" s="6">
        <v>1</v>
      </c>
      <c r="F73" s="14" t="s">
        <v>12</v>
      </c>
      <c r="G73" s="22">
        <v>19</v>
      </c>
      <c r="H73" s="22">
        <v>10</v>
      </c>
      <c r="I73" s="22">
        <v>6</v>
      </c>
      <c r="J73" s="22">
        <v>9</v>
      </c>
      <c r="K73" s="22">
        <v>0</v>
      </c>
      <c r="L73" s="22">
        <v>12</v>
      </c>
      <c r="M73" s="22">
        <v>9</v>
      </c>
      <c r="N73" s="22">
        <v>10</v>
      </c>
      <c r="O73" s="22">
        <v>10</v>
      </c>
      <c r="P73" s="22">
        <v>9</v>
      </c>
      <c r="Q73" s="22"/>
      <c r="R73" s="23"/>
      <c r="S73" s="34">
        <f>IF(E73="","",SUM(G73:Q73)-(R73))</f>
        <v>94</v>
      </c>
      <c r="T73" s="68"/>
      <c r="U73" s="240"/>
      <c r="V73" s="66">
        <f t="shared" si="26"/>
        <v>35</v>
      </c>
    </row>
    <row r="74" spans="1:22" ht="15.75" customHeight="1" x14ac:dyDescent="0.2">
      <c r="A74" s="232"/>
      <c r="B74" s="235"/>
      <c r="C74" s="232"/>
      <c r="D74" s="238"/>
      <c r="E74" s="6">
        <v>6</v>
      </c>
      <c r="F74" s="14" t="s">
        <v>13</v>
      </c>
      <c r="G74" s="22">
        <v>18</v>
      </c>
      <c r="H74" s="22">
        <v>10</v>
      </c>
      <c r="I74" s="22">
        <v>6</v>
      </c>
      <c r="J74" s="22">
        <v>9</v>
      </c>
      <c r="K74" s="22">
        <v>0</v>
      </c>
      <c r="L74" s="22">
        <v>12</v>
      </c>
      <c r="M74" s="22">
        <v>9</v>
      </c>
      <c r="N74" s="22">
        <v>9</v>
      </c>
      <c r="O74" s="22">
        <v>10</v>
      </c>
      <c r="P74" s="22">
        <v>9</v>
      </c>
      <c r="Q74" s="22"/>
      <c r="R74" s="23"/>
      <c r="S74" s="34">
        <f>IF(E74="","",SUM(G74:Q74)-(R74))</f>
        <v>92</v>
      </c>
      <c r="T74" s="241">
        <f>SUM(S72:S75)+T73</f>
        <v>381</v>
      </c>
      <c r="U74" s="242"/>
      <c r="V74" s="66">
        <f t="shared" si="26"/>
        <v>34</v>
      </c>
    </row>
    <row r="75" spans="1:22" ht="15.75" customHeight="1" x14ac:dyDescent="0.2">
      <c r="A75" s="232"/>
      <c r="B75" s="235"/>
      <c r="C75" s="232"/>
      <c r="D75" s="237"/>
      <c r="E75" s="6">
        <v>8</v>
      </c>
      <c r="F75" s="15" t="s">
        <v>14</v>
      </c>
      <c r="G75" s="28">
        <v>20</v>
      </c>
      <c r="H75" s="28">
        <v>11</v>
      </c>
      <c r="I75" s="28">
        <v>7</v>
      </c>
      <c r="J75" s="28">
        <v>9</v>
      </c>
      <c r="K75" s="28">
        <v>0</v>
      </c>
      <c r="L75" s="28">
        <v>14</v>
      </c>
      <c r="M75" s="28">
        <v>9</v>
      </c>
      <c r="N75" s="28">
        <v>9</v>
      </c>
      <c r="O75" s="28">
        <v>11</v>
      </c>
      <c r="P75" s="28">
        <v>9</v>
      </c>
      <c r="Q75" s="28"/>
      <c r="R75" s="29"/>
      <c r="S75" s="31">
        <f>IF(E75="","",SUM(G75:Q75)-(R75))</f>
        <v>99</v>
      </c>
      <c r="T75" s="243"/>
      <c r="U75" s="244"/>
      <c r="V75" s="66">
        <f t="shared" si="26"/>
        <v>38</v>
      </c>
    </row>
    <row r="76" spans="1:22" ht="15.75" customHeight="1" x14ac:dyDescent="0.2">
      <c r="A76" s="233"/>
      <c r="B76" s="236"/>
      <c r="C76" s="237"/>
      <c r="D76" s="28"/>
      <c r="E76" s="245" t="s">
        <v>36</v>
      </c>
      <c r="F76" s="246"/>
      <c r="G76" s="28">
        <f t="shared" ref="G76:R76" si="27">SUM(G72:G75)</f>
        <v>75</v>
      </c>
      <c r="H76" s="28">
        <f t="shared" si="27"/>
        <v>42</v>
      </c>
      <c r="I76" s="28">
        <f t="shared" si="27"/>
        <v>26</v>
      </c>
      <c r="J76" s="28">
        <f t="shared" si="27"/>
        <v>36</v>
      </c>
      <c r="K76" s="28">
        <f t="shared" si="27"/>
        <v>0</v>
      </c>
      <c r="L76" s="28">
        <f t="shared" si="27"/>
        <v>51</v>
      </c>
      <c r="M76" s="28">
        <f t="shared" si="27"/>
        <v>36</v>
      </c>
      <c r="N76" s="28">
        <f t="shared" si="27"/>
        <v>37</v>
      </c>
      <c r="O76" s="28">
        <f t="shared" si="27"/>
        <v>42</v>
      </c>
      <c r="P76" s="28">
        <f t="shared" si="27"/>
        <v>36</v>
      </c>
      <c r="Q76" s="28">
        <f t="shared" si="27"/>
        <v>0</v>
      </c>
      <c r="R76" s="28">
        <f t="shared" si="27"/>
        <v>0</v>
      </c>
      <c r="S76" s="28"/>
      <c r="T76" s="170"/>
      <c r="U76" s="57"/>
      <c r="V76" s="64">
        <f t="shared" ref="V76" si="28">SUM(V72:V75)</f>
        <v>143</v>
      </c>
    </row>
    <row r="77" spans="1:22" ht="15.75" customHeight="1" x14ac:dyDescent="0.2">
      <c r="A77" s="231">
        <v>4</v>
      </c>
      <c r="B77" s="234">
        <v>15</v>
      </c>
      <c r="C77" s="231" t="s">
        <v>80</v>
      </c>
      <c r="D77" s="231" t="s">
        <v>81</v>
      </c>
      <c r="E77" s="6">
        <v>75</v>
      </c>
      <c r="F77" s="13" t="s">
        <v>11</v>
      </c>
      <c r="G77" s="26">
        <v>14</v>
      </c>
      <c r="H77" s="26">
        <v>10</v>
      </c>
      <c r="I77" s="26">
        <v>6</v>
      </c>
      <c r="J77" s="26">
        <v>9</v>
      </c>
      <c r="K77" s="26">
        <v>0</v>
      </c>
      <c r="L77" s="26">
        <v>11</v>
      </c>
      <c r="M77" s="26">
        <v>9</v>
      </c>
      <c r="N77" s="26">
        <v>9</v>
      </c>
      <c r="O77" s="26">
        <v>10</v>
      </c>
      <c r="P77" s="26">
        <v>9</v>
      </c>
      <c r="Q77" s="26"/>
      <c r="R77" s="27"/>
      <c r="S77" s="33">
        <f>IF(E77="","",SUM(G77:Q77)-(R77))</f>
        <v>87</v>
      </c>
      <c r="T77" s="67" t="s">
        <v>18</v>
      </c>
      <c r="U77" s="239">
        <v>16</v>
      </c>
      <c r="V77" s="65">
        <f t="shared" ref="V77:V80" si="29">SUM(G77:I77)</f>
        <v>30</v>
      </c>
    </row>
    <row r="78" spans="1:22" ht="15.75" customHeight="1" x14ac:dyDescent="0.2">
      <c r="A78" s="232"/>
      <c r="B78" s="235"/>
      <c r="C78" s="232"/>
      <c r="D78" s="238"/>
      <c r="E78" s="6">
        <v>117</v>
      </c>
      <c r="F78" s="14" t="s">
        <v>12</v>
      </c>
      <c r="G78" s="22">
        <v>15</v>
      </c>
      <c r="H78" s="22">
        <v>0</v>
      </c>
      <c r="I78" s="22">
        <v>0</v>
      </c>
      <c r="J78" s="22">
        <v>9</v>
      </c>
      <c r="K78" s="22">
        <v>12</v>
      </c>
      <c r="L78" s="22">
        <v>12</v>
      </c>
      <c r="M78" s="22">
        <v>9</v>
      </c>
      <c r="N78" s="22">
        <v>9</v>
      </c>
      <c r="O78" s="22">
        <v>11</v>
      </c>
      <c r="P78" s="22">
        <v>9</v>
      </c>
      <c r="Q78" s="22"/>
      <c r="R78" s="23"/>
      <c r="S78" s="34">
        <f>IF(E78="","",SUM(G78:Q78)-(R78))</f>
        <v>86</v>
      </c>
      <c r="T78" s="68"/>
      <c r="U78" s="240"/>
      <c r="V78" s="66">
        <f t="shared" si="29"/>
        <v>15</v>
      </c>
    </row>
    <row r="79" spans="1:22" ht="15.75" customHeight="1" x14ac:dyDescent="0.2">
      <c r="A79" s="232"/>
      <c r="B79" s="235"/>
      <c r="C79" s="232"/>
      <c r="D79" s="238"/>
      <c r="E79" s="6">
        <v>26</v>
      </c>
      <c r="F79" s="14" t="s">
        <v>13</v>
      </c>
      <c r="G79" s="22">
        <v>18</v>
      </c>
      <c r="H79" s="22">
        <v>11</v>
      </c>
      <c r="I79" s="22">
        <v>6</v>
      </c>
      <c r="J79" s="22">
        <v>9</v>
      </c>
      <c r="K79" s="22">
        <v>0</v>
      </c>
      <c r="L79" s="22">
        <v>12</v>
      </c>
      <c r="M79" s="22">
        <v>9</v>
      </c>
      <c r="N79" s="22">
        <v>9</v>
      </c>
      <c r="O79" s="22">
        <v>11</v>
      </c>
      <c r="P79" s="22">
        <v>9</v>
      </c>
      <c r="Q79" s="22"/>
      <c r="R79" s="23"/>
      <c r="S79" s="34">
        <f>IF(E79="","",SUM(G79:Q79)-(R79))</f>
        <v>94</v>
      </c>
      <c r="T79" s="241">
        <f>SUM(S77:S80)+T78</f>
        <v>369</v>
      </c>
      <c r="U79" s="242"/>
      <c r="V79" s="66">
        <f t="shared" si="29"/>
        <v>35</v>
      </c>
    </row>
    <row r="80" spans="1:22" ht="15.75" customHeight="1" x14ac:dyDescent="0.2">
      <c r="A80" s="232"/>
      <c r="B80" s="235"/>
      <c r="C80" s="232"/>
      <c r="D80" s="237"/>
      <c r="E80" s="6">
        <v>54</v>
      </c>
      <c r="F80" s="15" t="s">
        <v>14</v>
      </c>
      <c r="G80" s="28">
        <v>18</v>
      </c>
      <c r="H80" s="28">
        <v>9</v>
      </c>
      <c r="I80" s="28">
        <v>0</v>
      </c>
      <c r="J80" s="28">
        <v>9</v>
      </c>
      <c r="K80" s="28">
        <v>15</v>
      </c>
      <c r="L80" s="28">
        <v>12</v>
      </c>
      <c r="M80" s="28">
        <v>9</v>
      </c>
      <c r="N80" s="28">
        <v>9</v>
      </c>
      <c r="O80" s="28">
        <v>10</v>
      </c>
      <c r="P80" s="28">
        <v>9</v>
      </c>
      <c r="Q80" s="28">
        <v>2</v>
      </c>
      <c r="R80" s="29"/>
      <c r="S80" s="31">
        <f>IF(E80="","",SUM(G80:Q80)-(R80))</f>
        <v>102</v>
      </c>
      <c r="T80" s="243"/>
      <c r="U80" s="244"/>
      <c r="V80" s="66">
        <f t="shared" si="29"/>
        <v>27</v>
      </c>
    </row>
    <row r="81" spans="1:22" ht="15.75" customHeight="1" x14ac:dyDescent="0.2">
      <c r="A81" s="233"/>
      <c r="B81" s="236"/>
      <c r="C81" s="237"/>
      <c r="D81" s="28"/>
      <c r="E81" s="245" t="s">
        <v>36</v>
      </c>
      <c r="F81" s="246"/>
      <c r="G81" s="28">
        <f t="shared" ref="G81:R81" si="30">SUM(G77:G80)</f>
        <v>65</v>
      </c>
      <c r="H81" s="28">
        <f t="shared" si="30"/>
        <v>30</v>
      </c>
      <c r="I81" s="28">
        <f t="shared" si="30"/>
        <v>12</v>
      </c>
      <c r="J81" s="28">
        <f t="shared" si="30"/>
        <v>36</v>
      </c>
      <c r="K81" s="28">
        <f t="shared" si="30"/>
        <v>27</v>
      </c>
      <c r="L81" s="28">
        <f t="shared" si="30"/>
        <v>47</v>
      </c>
      <c r="M81" s="28">
        <f t="shared" si="30"/>
        <v>36</v>
      </c>
      <c r="N81" s="28">
        <f t="shared" si="30"/>
        <v>36</v>
      </c>
      <c r="O81" s="28">
        <f t="shared" si="30"/>
        <v>42</v>
      </c>
      <c r="P81" s="28">
        <f t="shared" si="30"/>
        <v>36</v>
      </c>
      <c r="Q81" s="28">
        <f t="shared" si="30"/>
        <v>2</v>
      </c>
      <c r="R81" s="28">
        <f t="shared" si="30"/>
        <v>0</v>
      </c>
      <c r="S81" s="28"/>
      <c r="T81" s="170"/>
      <c r="U81" s="57"/>
      <c r="V81" s="64">
        <f t="shared" ref="V81" si="31">SUM(V77:V80)</f>
        <v>107</v>
      </c>
    </row>
    <row r="82" spans="1:22" ht="15.75" customHeight="1" x14ac:dyDescent="0.2">
      <c r="A82" s="231">
        <v>4</v>
      </c>
      <c r="B82" s="234">
        <v>3</v>
      </c>
      <c r="C82" s="231" t="s">
        <v>82</v>
      </c>
      <c r="D82" s="231" t="s">
        <v>96</v>
      </c>
      <c r="E82" s="6">
        <v>18</v>
      </c>
      <c r="F82" s="13" t="s">
        <v>11</v>
      </c>
      <c r="G82" s="26">
        <v>15</v>
      </c>
      <c r="H82" s="26">
        <v>9</v>
      </c>
      <c r="I82" s="26">
        <v>0</v>
      </c>
      <c r="J82" s="26">
        <v>8</v>
      </c>
      <c r="K82" s="26">
        <v>0</v>
      </c>
      <c r="L82" s="26">
        <v>11</v>
      </c>
      <c r="M82" s="26">
        <v>9</v>
      </c>
      <c r="N82" s="26">
        <v>9</v>
      </c>
      <c r="O82" s="26">
        <v>9</v>
      </c>
      <c r="P82" s="26">
        <v>9</v>
      </c>
      <c r="Q82" s="26"/>
      <c r="R82" s="27"/>
      <c r="S82" s="33">
        <f>IF(E82="","",SUM(G82:Q82)-(R82))</f>
        <v>79</v>
      </c>
      <c r="T82" s="67" t="s">
        <v>18</v>
      </c>
      <c r="U82" s="239">
        <v>17</v>
      </c>
      <c r="V82" s="65">
        <f t="shared" ref="V82:V85" si="32">SUM(G82:I82)</f>
        <v>24</v>
      </c>
    </row>
    <row r="83" spans="1:22" ht="15.75" customHeight="1" x14ac:dyDescent="0.2">
      <c r="A83" s="232"/>
      <c r="B83" s="235"/>
      <c r="C83" s="232"/>
      <c r="D83" s="238"/>
      <c r="E83" s="6">
        <v>216</v>
      </c>
      <c r="F83" s="14" t="s">
        <v>12</v>
      </c>
      <c r="G83" s="22">
        <v>18</v>
      </c>
      <c r="H83" s="22">
        <v>10</v>
      </c>
      <c r="I83" s="22">
        <v>6</v>
      </c>
      <c r="J83" s="22">
        <v>9</v>
      </c>
      <c r="K83" s="22">
        <v>0</v>
      </c>
      <c r="L83" s="22">
        <v>12</v>
      </c>
      <c r="M83" s="22">
        <v>9</v>
      </c>
      <c r="N83" s="22">
        <v>10</v>
      </c>
      <c r="O83" s="22">
        <v>10</v>
      </c>
      <c r="P83" s="22">
        <v>9</v>
      </c>
      <c r="Q83" s="22"/>
      <c r="R83" s="23"/>
      <c r="S83" s="34">
        <f>IF(E83="","",SUM(G83:Q83)-(R83))</f>
        <v>93</v>
      </c>
      <c r="T83" s="68"/>
      <c r="U83" s="240"/>
      <c r="V83" s="66">
        <f t="shared" si="32"/>
        <v>34</v>
      </c>
    </row>
    <row r="84" spans="1:22" ht="15.75" customHeight="1" x14ac:dyDescent="0.2">
      <c r="A84" s="232"/>
      <c r="B84" s="235"/>
      <c r="C84" s="232"/>
      <c r="D84" s="238"/>
      <c r="E84" s="6">
        <v>203</v>
      </c>
      <c r="F84" s="14" t="s">
        <v>13</v>
      </c>
      <c r="G84" s="22">
        <v>17</v>
      </c>
      <c r="H84" s="22">
        <v>9</v>
      </c>
      <c r="I84" s="22">
        <v>0</v>
      </c>
      <c r="J84" s="22">
        <v>8</v>
      </c>
      <c r="K84" s="22">
        <v>9</v>
      </c>
      <c r="L84" s="22">
        <v>11</v>
      </c>
      <c r="M84" s="22">
        <v>9</v>
      </c>
      <c r="N84" s="22">
        <v>9</v>
      </c>
      <c r="O84" s="22">
        <v>9</v>
      </c>
      <c r="P84" s="22">
        <v>9</v>
      </c>
      <c r="Q84" s="22"/>
      <c r="R84" s="23"/>
      <c r="S84" s="34">
        <f>IF(E84="","",SUM(G84:Q84)-(R84))</f>
        <v>90</v>
      </c>
      <c r="T84" s="241">
        <f>SUM(S82:S85)+T83</f>
        <v>363</v>
      </c>
      <c r="U84" s="242"/>
      <c r="V84" s="66">
        <f t="shared" si="32"/>
        <v>26</v>
      </c>
    </row>
    <row r="85" spans="1:22" ht="15.75" customHeight="1" x14ac:dyDescent="0.2">
      <c r="A85" s="232"/>
      <c r="B85" s="235"/>
      <c r="C85" s="232"/>
      <c r="D85" s="237"/>
      <c r="E85" s="6">
        <v>245</v>
      </c>
      <c r="F85" s="15" t="s">
        <v>14</v>
      </c>
      <c r="G85" s="28">
        <v>17</v>
      </c>
      <c r="H85" s="28">
        <v>9</v>
      </c>
      <c r="I85" s="28">
        <v>6</v>
      </c>
      <c r="J85" s="28">
        <v>8</v>
      </c>
      <c r="K85" s="28">
        <v>11</v>
      </c>
      <c r="L85" s="28">
        <v>11</v>
      </c>
      <c r="M85" s="28">
        <v>9</v>
      </c>
      <c r="N85" s="28">
        <v>9</v>
      </c>
      <c r="O85" s="28">
        <v>10</v>
      </c>
      <c r="P85" s="28">
        <v>9</v>
      </c>
      <c r="Q85" s="28">
        <v>2</v>
      </c>
      <c r="R85" s="29"/>
      <c r="S85" s="31">
        <f>IF(E85="","",SUM(G85:Q85)-(R85))</f>
        <v>101</v>
      </c>
      <c r="T85" s="243"/>
      <c r="U85" s="244"/>
      <c r="V85" s="66">
        <f t="shared" si="32"/>
        <v>32</v>
      </c>
    </row>
    <row r="86" spans="1:22" ht="15.75" customHeight="1" x14ac:dyDescent="0.2">
      <c r="A86" s="233"/>
      <c r="B86" s="236"/>
      <c r="C86" s="237"/>
      <c r="D86" s="28"/>
      <c r="E86" s="245" t="s">
        <v>36</v>
      </c>
      <c r="F86" s="246"/>
      <c r="G86" s="28">
        <f t="shared" ref="G86:R86" si="33">SUM(G82:G85)</f>
        <v>67</v>
      </c>
      <c r="H86" s="28">
        <f t="shared" si="33"/>
        <v>37</v>
      </c>
      <c r="I86" s="28">
        <f t="shared" si="33"/>
        <v>12</v>
      </c>
      <c r="J86" s="28">
        <f t="shared" si="33"/>
        <v>33</v>
      </c>
      <c r="K86" s="28">
        <f t="shared" si="33"/>
        <v>20</v>
      </c>
      <c r="L86" s="28">
        <f t="shared" si="33"/>
        <v>45</v>
      </c>
      <c r="M86" s="28">
        <f t="shared" si="33"/>
        <v>36</v>
      </c>
      <c r="N86" s="28">
        <f t="shared" si="33"/>
        <v>37</v>
      </c>
      <c r="O86" s="28">
        <f t="shared" si="33"/>
        <v>38</v>
      </c>
      <c r="P86" s="28">
        <f t="shared" si="33"/>
        <v>36</v>
      </c>
      <c r="Q86" s="28">
        <f t="shared" si="33"/>
        <v>2</v>
      </c>
      <c r="R86" s="28">
        <f t="shared" si="33"/>
        <v>0</v>
      </c>
      <c r="S86" s="28"/>
      <c r="T86" s="170"/>
      <c r="U86" s="57"/>
      <c r="V86" s="64">
        <f t="shared" ref="V86" si="34">SUM(V82:V85)</f>
        <v>116</v>
      </c>
    </row>
    <row r="87" spans="1:22" ht="15.75" customHeight="1" x14ac:dyDescent="0.2">
      <c r="A87" s="231">
        <v>10</v>
      </c>
      <c r="B87" s="234">
        <v>14</v>
      </c>
      <c r="C87" s="231" t="s">
        <v>97</v>
      </c>
      <c r="D87" s="231" t="s">
        <v>98</v>
      </c>
      <c r="E87" s="6">
        <v>70</v>
      </c>
      <c r="F87" s="13" t="s">
        <v>11</v>
      </c>
      <c r="G87" s="26">
        <v>14</v>
      </c>
      <c r="H87" s="26">
        <v>10</v>
      </c>
      <c r="I87" s="26">
        <v>6</v>
      </c>
      <c r="J87" s="26">
        <v>9</v>
      </c>
      <c r="K87" s="26">
        <v>11</v>
      </c>
      <c r="L87" s="26">
        <v>14</v>
      </c>
      <c r="M87" s="26">
        <v>9</v>
      </c>
      <c r="N87" s="26">
        <v>10</v>
      </c>
      <c r="O87" s="26">
        <v>10</v>
      </c>
      <c r="P87" s="26">
        <v>10</v>
      </c>
      <c r="Q87" s="26">
        <v>2</v>
      </c>
      <c r="R87" s="27"/>
      <c r="S87" s="33">
        <f>IF(E87="","",SUM(G87:Q87)-(R87))</f>
        <v>105</v>
      </c>
      <c r="T87" s="67" t="s">
        <v>18</v>
      </c>
      <c r="U87" s="239">
        <v>18</v>
      </c>
      <c r="V87" s="65">
        <f t="shared" ref="V87:V90" si="35">SUM(G87:I87)</f>
        <v>30</v>
      </c>
    </row>
    <row r="88" spans="1:22" ht="15.75" customHeight="1" x14ac:dyDescent="0.2">
      <c r="A88" s="232"/>
      <c r="B88" s="235"/>
      <c r="C88" s="232"/>
      <c r="D88" s="238"/>
      <c r="E88" s="6">
        <v>48</v>
      </c>
      <c r="F88" s="14" t="s">
        <v>12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3"/>
      <c r="S88" s="34">
        <f>IF(E88="","",SUM(G88:Q88)-(R88))</f>
        <v>0</v>
      </c>
      <c r="T88" s="68"/>
      <c r="U88" s="240"/>
      <c r="V88" s="66">
        <f t="shared" si="35"/>
        <v>0</v>
      </c>
    </row>
    <row r="89" spans="1:22" ht="15.75" customHeight="1" x14ac:dyDescent="0.2">
      <c r="A89" s="232"/>
      <c r="B89" s="235"/>
      <c r="C89" s="232"/>
      <c r="D89" s="238"/>
      <c r="E89" s="6">
        <v>88</v>
      </c>
      <c r="F89" s="14" t="s">
        <v>13</v>
      </c>
      <c r="G89" s="22">
        <v>15</v>
      </c>
      <c r="H89" s="22">
        <v>9</v>
      </c>
      <c r="I89" s="22">
        <v>6</v>
      </c>
      <c r="J89" s="22">
        <v>9</v>
      </c>
      <c r="K89" s="22">
        <v>10</v>
      </c>
      <c r="L89" s="22">
        <v>13</v>
      </c>
      <c r="M89" s="22">
        <v>9</v>
      </c>
      <c r="N89" s="22">
        <v>10</v>
      </c>
      <c r="O89" s="22">
        <v>9</v>
      </c>
      <c r="P89" s="22">
        <v>10</v>
      </c>
      <c r="Q89" s="22">
        <v>2</v>
      </c>
      <c r="R89" s="23"/>
      <c r="S89" s="34">
        <f>IF(E89="","",SUM(G89:Q89)-(R89))</f>
        <v>102</v>
      </c>
      <c r="T89" s="241">
        <f>SUM(S87:S90)+T88</f>
        <v>277</v>
      </c>
      <c r="U89" s="242"/>
      <c r="V89" s="66">
        <f t="shared" si="35"/>
        <v>30</v>
      </c>
    </row>
    <row r="90" spans="1:22" ht="15.75" customHeight="1" x14ac:dyDescent="0.2">
      <c r="A90" s="232"/>
      <c r="B90" s="235"/>
      <c r="C90" s="232"/>
      <c r="D90" s="237"/>
      <c r="E90" s="6">
        <v>17</v>
      </c>
      <c r="F90" s="15" t="s">
        <v>14</v>
      </c>
      <c r="G90" s="28">
        <v>0</v>
      </c>
      <c r="H90" s="28">
        <v>0</v>
      </c>
      <c r="I90" s="28">
        <v>0</v>
      </c>
      <c r="J90" s="28">
        <v>8</v>
      </c>
      <c r="K90" s="28">
        <v>11</v>
      </c>
      <c r="L90" s="28">
        <v>13</v>
      </c>
      <c r="M90" s="28">
        <v>9</v>
      </c>
      <c r="N90" s="28">
        <v>9</v>
      </c>
      <c r="O90" s="28">
        <v>10</v>
      </c>
      <c r="P90" s="28">
        <v>10</v>
      </c>
      <c r="Q90" s="28"/>
      <c r="R90" s="29"/>
      <c r="S90" s="31">
        <f>IF(E90="","",SUM(G90:Q90)-(R90))</f>
        <v>70</v>
      </c>
      <c r="T90" s="243"/>
      <c r="U90" s="244"/>
      <c r="V90" s="66">
        <f t="shared" si="35"/>
        <v>0</v>
      </c>
    </row>
    <row r="91" spans="1:22" ht="15.75" customHeight="1" x14ac:dyDescent="0.2">
      <c r="A91" s="233"/>
      <c r="B91" s="236"/>
      <c r="C91" s="237"/>
      <c r="D91" s="28"/>
      <c r="E91" s="245" t="s">
        <v>36</v>
      </c>
      <c r="F91" s="246"/>
      <c r="G91" s="28">
        <f t="shared" ref="G91:R91" si="36">SUM(G87:G90)</f>
        <v>29</v>
      </c>
      <c r="H91" s="28">
        <f t="shared" si="36"/>
        <v>19</v>
      </c>
      <c r="I91" s="28">
        <f t="shared" si="36"/>
        <v>12</v>
      </c>
      <c r="J91" s="28">
        <f t="shared" si="36"/>
        <v>26</v>
      </c>
      <c r="K91" s="28">
        <f t="shared" si="36"/>
        <v>32</v>
      </c>
      <c r="L91" s="28">
        <f t="shared" si="36"/>
        <v>40</v>
      </c>
      <c r="M91" s="28">
        <f t="shared" si="36"/>
        <v>27</v>
      </c>
      <c r="N91" s="28">
        <f t="shared" si="36"/>
        <v>29</v>
      </c>
      <c r="O91" s="28">
        <f t="shared" si="36"/>
        <v>29</v>
      </c>
      <c r="P91" s="28">
        <f t="shared" si="36"/>
        <v>30</v>
      </c>
      <c r="Q91" s="28">
        <f t="shared" si="36"/>
        <v>4</v>
      </c>
      <c r="R91" s="28">
        <f t="shared" si="36"/>
        <v>0</v>
      </c>
      <c r="S91" s="28"/>
      <c r="T91" s="184"/>
      <c r="U91" s="57"/>
      <c r="V91" s="64">
        <f t="shared" ref="V91" si="37">SUM(V87:V90)</f>
        <v>60</v>
      </c>
    </row>
    <row r="92" spans="1:22" ht="15.75" customHeight="1" x14ac:dyDescent="0.2">
      <c r="A92" s="231">
        <v>1</v>
      </c>
      <c r="B92" s="234">
        <v>8</v>
      </c>
      <c r="C92" s="231" t="s">
        <v>94</v>
      </c>
      <c r="D92" s="231" t="s">
        <v>95</v>
      </c>
      <c r="E92" s="6">
        <v>76</v>
      </c>
      <c r="F92" s="13" t="s">
        <v>11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7"/>
      <c r="S92" s="33">
        <f>IF(E92="","",SUM(G92:Q92)-(R92))</f>
        <v>0</v>
      </c>
      <c r="T92" s="67" t="s">
        <v>18</v>
      </c>
      <c r="U92" s="239">
        <v>19</v>
      </c>
      <c r="V92" s="65">
        <f>SUM(G92:I92)</f>
        <v>0</v>
      </c>
    </row>
    <row r="93" spans="1:22" ht="15.75" customHeight="1" x14ac:dyDescent="0.2">
      <c r="A93" s="232"/>
      <c r="B93" s="235"/>
      <c r="C93" s="232"/>
      <c r="D93" s="238"/>
      <c r="E93" s="6">
        <v>130</v>
      </c>
      <c r="F93" s="14" t="s">
        <v>12</v>
      </c>
      <c r="G93" s="22">
        <v>21</v>
      </c>
      <c r="H93" s="22">
        <v>12</v>
      </c>
      <c r="I93" s="22">
        <v>7</v>
      </c>
      <c r="J93" s="22">
        <v>9</v>
      </c>
      <c r="K93" s="22">
        <v>0</v>
      </c>
      <c r="L93" s="22">
        <v>13</v>
      </c>
      <c r="M93" s="22">
        <v>9</v>
      </c>
      <c r="N93" s="22">
        <v>10</v>
      </c>
      <c r="O93" s="22">
        <v>11</v>
      </c>
      <c r="P93" s="22">
        <v>9</v>
      </c>
      <c r="Q93" s="22"/>
      <c r="R93" s="23"/>
      <c r="S93" s="34">
        <f>IF(E93="","",SUM(G93:Q93)-(R93))</f>
        <v>101</v>
      </c>
      <c r="T93" s="68"/>
      <c r="U93" s="240"/>
      <c r="V93" s="66">
        <f>SUM(G93:I93)</f>
        <v>40</v>
      </c>
    </row>
    <row r="94" spans="1:22" ht="15.75" customHeight="1" x14ac:dyDescent="0.2">
      <c r="A94" s="232"/>
      <c r="B94" s="235"/>
      <c r="C94" s="232"/>
      <c r="D94" s="238"/>
      <c r="E94" s="6">
        <v>118</v>
      </c>
      <c r="F94" s="14" t="s">
        <v>13</v>
      </c>
      <c r="G94" s="22">
        <v>22</v>
      </c>
      <c r="H94" s="22">
        <v>11</v>
      </c>
      <c r="I94" s="22">
        <v>7</v>
      </c>
      <c r="J94" s="22">
        <v>9</v>
      </c>
      <c r="K94" s="22">
        <v>10</v>
      </c>
      <c r="L94" s="22">
        <v>14</v>
      </c>
      <c r="M94" s="22">
        <v>9</v>
      </c>
      <c r="N94" s="22">
        <v>9</v>
      </c>
      <c r="O94" s="22">
        <v>10</v>
      </c>
      <c r="P94" s="22">
        <v>9</v>
      </c>
      <c r="Q94" s="22">
        <v>3</v>
      </c>
      <c r="R94" s="23"/>
      <c r="S94" s="34">
        <f>IF(E94="","",SUM(G94:Q94)-(R94))</f>
        <v>113</v>
      </c>
      <c r="T94" s="241">
        <f>SUM(S92:S95)+T93</f>
        <v>214</v>
      </c>
      <c r="U94" s="242"/>
      <c r="V94" s="66">
        <f>SUM(G94:I94)</f>
        <v>40</v>
      </c>
    </row>
    <row r="95" spans="1:22" ht="15.75" customHeight="1" x14ac:dyDescent="0.2">
      <c r="A95" s="232"/>
      <c r="B95" s="235"/>
      <c r="C95" s="232"/>
      <c r="D95" s="237"/>
      <c r="E95" s="6">
        <v>131</v>
      </c>
      <c r="F95" s="15" t="s">
        <v>14</v>
      </c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9"/>
      <c r="S95" s="31">
        <f>IF(E95="","",SUM(G95:Q95)-(R95))</f>
        <v>0</v>
      </c>
      <c r="T95" s="243"/>
      <c r="U95" s="244"/>
      <c r="V95" s="66">
        <f>SUM(G95:I95)</f>
        <v>0</v>
      </c>
    </row>
    <row r="96" spans="1:22" ht="15.75" customHeight="1" x14ac:dyDescent="0.2">
      <c r="A96" s="233"/>
      <c r="B96" s="236"/>
      <c r="C96" s="237"/>
      <c r="D96" s="28"/>
      <c r="E96" s="245" t="s">
        <v>36</v>
      </c>
      <c r="F96" s="246"/>
      <c r="G96" s="28">
        <f t="shared" ref="G96:R96" si="38">SUM(G92:G95)</f>
        <v>43</v>
      </c>
      <c r="H96" s="28">
        <f t="shared" si="38"/>
        <v>23</v>
      </c>
      <c r="I96" s="28">
        <f t="shared" si="38"/>
        <v>14</v>
      </c>
      <c r="J96" s="28">
        <f t="shared" si="38"/>
        <v>18</v>
      </c>
      <c r="K96" s="28">
        <f t="shared" si="38"/>
        <v>10</v>
      </c>
      <c r="L96" s="28">
        <f t="shared" si="38"/>
        <v>27</v>
      </c>
      <c r="M96" s="28">
        <f t="shared" si="38"/>
        <v>18</v>
      </c>
      <c r="N96" s="28">
        <f t="shared" si="38"/>
        <v>19</v>
      </c>
      <c r="O96" s="28">
        <f t="shared" si="38"/>
        <v>21</v>
      </c>
      <c r="P96" s="28">
        <f t="shared" si="38"/>
        <v>18</v>
      </c>
      <c r="Q96" s="28">
        <f t="shared" si="38"/>
        <v>3</v>
      </c>
      <c r="R96" s="28">
        <f t="shared" si="38"/>
        <v>0</v>
      </c>
      <c r="S96" s="28"/>
      <c r="T96" s="149"/>
      <c r="U96" s="57"/>
      <c r="V96" s="64">
        <f>SUM(V92:V95)</f>
        <v>80</v>
      </c>
    </row>
  </sheetData>
  <mergeCells count="133">
    <mergeCell ref="D27:D30"/>
    <mergeCell ref="D12:D15"/>
    <mergeCell ref="D57:D60"/>
    <mergeCell ref="D62:D65"/>
    <mergeCell ref="T69:U70"/>
    <mergeCell ref="U67:U68"/>
    <mergeCell ref="B57:B61"/>
    <mergeCell ref="C57:C61"/>
    <mergeCell ref="D42:D45"/>
    <mergeCell ref="D37:D40"/>
    <mergeCell ref="D67:D70"/>
    <mergeCell ref="E61:F61"/>
    <mergeCell ref="B42:B46"/>
    <mergeCell ref="E46:F46"/>
    <mergeCell ref="U47:U48"/>
    <mergeCell ref="T49:U50"/>
    <mergeCell ref="U57:U58"/>
    <mergeCell ref="T59:U60"/>
    <mergeCell ref="U62:U63"/>
    <mergeCell ref="T64:U65"/>
    <mergeCell ref="U92:U93"/>
    <mergeCell ref="T94:U95"/>
    <mergeCell ref="E51:F51"/>
    <mergeCell ref="E16:F16"/>
    <mergeCell ref="T14:U15"/>
    <mergeCell ref="E96:F96"/>
    <mergeCell ref="T34:U35"/>
    <mergeCell ref="E66:F66"/>
    <mergeCell ref="U37:U38"/>
    <mergeCell ref="T39:U40"/>
    <mergeCell ref="E41:F41"/>
    <mergeCell ref="E31:F31"/>
    <mergeCell ref="E71:F71"/>
    <mergeCell ref="U32:U33"/>
    <mergeCell ref="E36:F36"/>
    <mergeCell ref="U27:U28"/>
    <mergeCell ref="T29:U30"/>
    <mergeCell ref="U7:U8"/>
    <mergeCell ref="T9:U10"/>
    <mergeCell ref="T44:U45"/>
    <mergeCell ref="U42:U43"/>
    <mergeCell ref="U12:U13"/>
    <mergeCell ref="E11:F11"/>
    <mergeCell ref="A47:A51"/>
    <mergeCell ref="A57:A61"/>
    <mergeCell ref="A37:A41"/>
    <mergeCell ref="A92:A96"/>
    <mergeCell ref="D92:D95"/>
    <mergeCell ref="D7:D10"/>
    <mergeCell ref="C32:C36"/>
    <mergeCell ref="B27:B31"/>
    <mergeCell ref="B37:B41"/>
    <mergeCell ref="B12:B16"/>
    <mergeCell ref="B32:B36"/>
    <mergeCell ref="C12:C16"/>
    <mergeCell ref="B62:B66"/>
    <mergeCell ref="B47:B51"/>
    <mergeCell ref="B67:B71"/>
    <mergeCell ref="B92:B96"/>
    <mergeCell ref="C92:C96"/>
    <mergeCell ref="C67:C71"/>
    <mergeCell ref="C37:C41"/>
    <mergeCell ref="C42:C46"/>
    <mergeCell ref="C27:C31"/>
    <mergeCell ref="A42:A46"/>
    <mergeCell ref="C62:C66"/>
    <mergeCell ref="A62:A66"/>
    <mergeCell ref="E91:F91"/>
    <mergeCell ref="A87:A91"/>
    <mergeCell ref="B87:B91"/>
    <mergeCell ref="C87:C91"/>
    <mergeCell ref="D77:D80"/>
    <mergeCell ref="U77:U78"/>
    <mergeCell ref="T79:U80"/>
    <mergeCell ref="E81:F81"/>
    <mergeCell ref="A52:A56"/>
    <mergeCell ref="B52:B56"/>
    <mergeCell ref="C52:C56"/>
    <mergeCell ref="D52:D55"/>
    <mergeCell ref="U52:U53"/>
    <mergeCell ref="T54:U55"/>
    <mergeCell ref="E56:F56"/>
    <mergeCell ref="A77:A81"/>
    <mergeCell ref="B77:B81"/>
    <mergeCell ref="C77:C81"/>
    <mergeCell ref="A82:A86"/>
    <mergeCell ref="B82:B86"/>
    <mergeCell ref="C82:C86"/>
    <mergeCell ref="D82:D85"/>
    <mergeCell ref="U82:U83"/>
    <mergeCell ref="T84:U85"/>
    <mergeCell ref="A22:A26"/>
    <mergeCell ref="B22:B26"/>
    <mergeCell ref="C22:C26"/>
    <mergeCell ref="D22:D25"/>
    <mergeCell ref="U22:U23"/>
    <mergeCell ref="T24:U25"/>
    <mergeCell ref="E26:F26"/>
    <mergeCell ref="D87:D90"/>
    <mergeCell ref="U87:U88"/>
    <mergeCell ref="T89:U90"/>
    <mergeCell ref="E86:F86"/>
    <mergeCell ref="A72:A76"/>
    <mergeCell ref="B72:B76"/>
    <mergeCell ref="C72:C76"/>
    <mergeCell ref="D72:D75"/>
    <mergeCell ref="U72:U73"/>
    <mergeCell ref="T74:U75"/>
    <mergeCell ref="E76:F76"/>
    <mergeCell ref="A32:A36"/>
    <mergeCell ref="C47:C51"/>
    <mergeCell ref="D47:D50"/>
    <mergeCell ref="D32:D35"/>
    <mergeCell ref="A27:A31"/>
    <mergeCell ref="A67:A71"/>
    <mergeCell ref="A17:A21"/>
    <mergeCell ref="B17:B21"/>
    <mergeCell ref="C17:C21"/>
    <mergeCell ref="D17:D20"/>
    <mergeCell ref="U17:U18"/>
    <mergeCell ref="T19:U20"/>
    <mergeCell ref="E21:F21"/>
    <mergeCell ref="A2:A6"/>
    <mergeCell ref="B2:B6"/>
    <mergeCell ref="C2:C6"/>
    <mergeCell ref="D2:D5"/>
    <mergeCell ref="U2:U3"/>
    <mergeCell ref="T4:U5"/>
    <mergeCell ref="E6:F6"/>
    <mergeCell ref="A12:A16"/>
    <mergeCell ref="B7:B11"/>
    <mergeCell ref="C7:C11"/>
    <mergeCell ref="A7:A11"/>
  </mergeCells>
  <phoneticPr fontId="0" type="noConversion"/>
  <printOptions gridLines="1"/>
  <pageMargins left="0.51" right="0.16" top="0.44" bottom="0.28000000000000003" header="0.24" footer="0.16"/>
  <pageSetup paperSize="9" scale="84" orientation="portrait" verticalDpi="300" r:id="rId1"/>
  <headerFooter alignWithMargins="0"/>
  <rowBreaks count="1" manualBreakCount="1">
    <brk id="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zoomScaleNormal="100" workbookViewId="0">
      <pane ySplit="1" topLeftCell="A17" activePane="bottomLeft" state="frozenSplit"/>
      <selection activeCell="AB5" sqref="AB5"/>
      <selection pane="bottomLeft" activeCell="C32" sqref="C32:C33"/>
    </sheetView>
  </sheetViews>
  <sheetFormatPr defaultColWidth="9.140625" defaultRowHeight="16.5" customHeight="1" x14ac:dyDescent="0.25"/>
  <cols>
    <col min="1" max="1" width="5.42578125" style="7" bestFit="1" customWidth="1"/>
    <col min="2" max="2" width="19.140625" style="7" customWidth="1"/>
    <col min="3" max="3" width="6" style="7" customWidth="1"/>
    <col min="4" max="4" width="6.140625" style="17" customWidth="1"/>
    <col min="5" max="5" width="3.28515625" style="9" customWidth="1"/>
    <col min="6" max="17" width="4.28515625" style="24" customWidth="1"/>
    <col min="18" max="18" width="5.42578125" style="7" customWidth="1"/>
    <col min="19" max="19" width="5.42578125" style="11" customWidth="1"/>
    <col min="20" max="20" width="5.42578125" style="12" customWidth="1"/>
    <col min="21" max="21" width="11.140625" style="10" bestFit="1" customWidth="1"/>
    <col min="22" max="22" width="5.7109375" style="10" customWidth="1"/>
    <col min="23" max="16384" width="9.140625" style="7"/>
  </cols>
  <sheetData>
    <row r="1" spans="1:23" s="40" customFormat="1" ht="15.75" customHeight="1" x14ac:dyDescent="0.2">
      <c r="A1" s="145" t="s">
        <v>68</v>
      </c>
      <c r="B1" s="48" t="s">
        <v>33</v>
      </c>
      <c r="C1" s="49" t="s">
        <v>32</v>
      </c>
      <c r="D1" s="50" t="s">
        <v>0</v>
      </c>
      <c r="E1" s="43" t="s">
        <v>1</v>
      </c>
      <c r="F1" s="44" t="s">
        <v>2</v>
      </c>
      <c r="G1" s="44" t="s">
        <v>3</v>
      </c>
      <c r="H1" s="44" t="s">
        <v>4</v>
      </c>
      <c r="I1" s="44" t="s">
        <v>23</v>
      </c>
      <c r="J1" s="44" t="s">
        <v>24</v>
      </c>
      <c r="K1" s="44" t="s">
        <v>25</v>
      </c>
      <c r="L1" s="44" t="s">
        <v>26</v>
      </c>
      <c r="M1" s="44" t="s">
        <v>27</v>
      </c>
      <c r="N1" s="44" t="s">
        <v>19</v>
      </c>
      <c r="O1" s="44" t="s">
        <v>22</v>
      </c>
      <c r="P1" s="44" t="s">
        <v>17</v>
      </c>
      <c r="Q1" s="45" t="s">
        <v>9</v>
      </c>
      <c r="R1" s="46" t="s">
        <v>15</v>
      </c>
      <c r="S1" s="51"/>
      <c r="T1" s="52" t="s">
        <v>10</v>
      </c>
      <c r="U1" s="70" t="s">
        <v>38</v>
      </c>
      <c r="V1" s="11"/>
      <c r="W1" s="11"/>
    </row>
    <row r="2" spans="1:23" s="1" customFormat="1" ht="16.5" customHeight="1" x14ac:dyDescent="0.2">
      <c r="A2" s="234">
        <v>16</v>
      </c>
      <c r="B2" s="259" t="s">
        <v>80</v>
      </c>
      <c r="C2" s="259" t="s">
        <v>81</v>
      </c>
      <c r="D2" s="18">
        <v>191</v>
      </c>
      <c r="E2" s="13" t="s">
        <v>28</v>
      </c>
      <c r="F2" s="26">
        <v>21</v>
      </c>
      <c r="G2" s="26">
        <v>10</v>
      </c>
      <c r="H2" s="26">
        <v>6</v>
      </c>
      <c r="I2" s="26">
        <v>9</v>
      </c>
      <c r="J2" s="26">
        <v>12</v>
      </c>
      <c r="K2" s="26">
        <v>13</v>
      </c>
      <c r="L2" s="26">
        <v>9</v>
      </c>
      <c r="M2" s="26">
        <v>9</v>
      </c>
      <c r="N2" s="26">
        <v>10</v>
      </c>
      <c r="O2" s="26">
        <v>9</v>
      </c>
      <c r="P2" s="26">
        <v>3</v>
      </c>
      <c r="Q2" s="27"/>
      <c r="R2" s="158">
        <f t="shared" ref="R2:R19" si="0">IF(D2="","",SUM(F2:P2)-(Q2))</f>
        <v>111</v>
      </c>
      <c r="S2" s="53"/>
      <c r="T2" s="261">
        <v>1</v>
      </c>
      <c r="U2" s="71">
        <f t="shared" ref="U2:U19" si="1">SUM(F2:H2)</f>
        <v>37</v>
      </c>
      <c r="V2" s="72" t="s">
        <v>39</v>
      </c>
    </row>
    <row r="3" spans="1:23" s="1" customFormat="1" ht="16.5" customHeight="1" x14ac:dyDescent="0.2">
      <c r="A3" s="258"/>
      <c r="B3" s="260"/>
      <c r="C3" s="237"/>
      <c r="D3" s="18">
        <v>17</v>
      </c>
      <c r="E3" s="15" t="s">
        <v>29</v>
      </c>
      <c r="F3" s="28">
        <v>20</v>
      </c>
      <c r="G3" s="28">
        <v>12</v>
      </c>
      <c r="H3" s="28">
        <v>7</v>
      </c>
      <c r="I3" s="28">
        <v>9</v>
      </c>
      <c r="J3" s="28">
        <v>13</v>
      </c>
      <c r="K3" s="28">
        <v>13</v>
      </c>
      <c r="L3" s="28">
        <v>9</v>
      </c>
      <c r="M3" s="28">
        <v>9</v>
      </c>
      <c r="N3" s="28">
        <v>10</v>
      </c>
      <c r="O3" s="28">
        <v>9</v>
      </c>
      <c r="P3" s="28">
        <v>3</v>
      </c>
      <c r="Q3" s="29"/>
      <c r="R3" s="159">
        <f t="shared" si="0"/>
        <v>114</v>
      </c>
      <c r="S3" s="8">
        <f>IF(D2="",0,(SUM(R2+R3)))</f>
        <v>225</v>
      </c>
      <c r="T3" s="262"/>
      <c r="U3" s="73">
        <f t="shared" si="1"/>
        <v>39</v>
      </c>
      <c r="V3" s="74">
        <f>SUM(U2:U3)</f>
        <v>76</v>
      </c>
    </row>
    <row r="4" spans="1:23" s="1" customFormat="1" ht="16.5" customHeight="1" x14ac:dyDescent="0.2">
      <c r="A4" s="234">
        <v>15</v>
      </c>
      <c r="B4" s="259" t="s">
        <v>80</v>
      </c>
      <c r="C4" s="259" t="s">
        <v>81</v>
      </c>
      <c r="D4" s="18">
        <v>71</v>
      </c>
      <c r="E4" s="13" t="s">
        <v>28</v>
      </c>
      <c r="F4" s="26">
        <v>18</v>
      </c>
      <c r="G4" s="26">
        <v>9</v>
      </c>
      <c r="H4" s="26">
        <v>6</v>
      </c>
      <c r="I4" s="26">
        <v>9</v>
      </c>
      <c r="J4" s="26">
        <v>13</v>
      </c>
      <c r="K4" s="26">
        <v>13</v>
      </c>
      <c r="L4" s="26">
        <v>9</v>
      </c>
      <c r="M4" s="26">
        <v>9</v>
      </c>
      <c r="N4" s="26">
        <v>9</v>
      </c>
      <c r="O4" s="26">
        <v>9</v>
      </c>
      <c r="P4" s="26">
        <v>3</v>
      </c>
      <c r="Q4" s="27"/>
      <c r="R4" s="158">
        <f t="shared" si="0"/>
        <v>107</v>
      </c>
      <c r="S4" s="53"/>
      <c r="T4" s="261">
        <v>2</v>
      </c>
      <c r="U4" s="71">
        <f t="shared" si="1"/>
        <v>33</v>
      </c>
      <c r="V4" s="72" t="s">
        <v>39</v>
      </c>
    </row>
    <row r="5" spans="1:23" s="1" customFormat="1" ht="16.5" customHeight="1" x14ac:dyDescent="0.2">
      <c r="A5" s="258"/>
      <c r="B5" s="260"/>
      <c r="C5" s="260"/>
      <c r="D5" s="18">
        <v>1</v>
      </c>
      <c r="E5" s="15" t="s">
        <v>29</v>
      </c>
      <c r="F5" s="28">
        <v>21</v>
      </c>
      <c r="G5" s="28">
        <v>9</v>
      </c>
      <c r="H5" s="28">
        <v>6</v>
      </c>
      <c r="I5" s="28">
        <v>9</v>
      </c>
      <c r="J5" s="28">
        <v>13</v>
      </c>
      <c r="K5" s="28">
        <v>13</v>
      </c>
      <c r="L5" s="28">
        <v>9</v>
      </c>
      <c r="M5" s="28">
        <v>9</v>
      </c>
      <c r="N5" s="28">
        <v>9</v>
      </c>
      <c r="O5" s="28">
        <v>9</v>
      </c>
      <c r="P5" s="28">
        <v>3</v>
      </c>
      <c r="Q5" s="29"/>
      <c r="R5" s="159">
        <f t="shared" si="0"/>
        <v>110</v>
      </c>
      <c r="S5" s="8">
        <f>IF(D4="",0,(SUM(R4+R5)))</f>
        <v>217</v>
      </c>
      <c r="T5" s="262"/>
      <c r="U5" s="73">
        <f t="shared" si="1"/>
        <v>36</v>
      </c>
      <c r="V5" s="74">
        <f>SUM(U4:U5)</f>
        <v>69</v>
      </c>
    </row>
    <row r="6" spans="1:23" s="1" customFormat="1" ht="16.5" customHeight="1" x14ac:dyDescent="0.2">
      <c r="A6" s="234">
        <v>12</v>
      </c>
      <c r="B6" s="259" t="s">
        <v>94</v>
      </c>
      <c r="C6" s="259" t="s">
        <v>95</v>
      </c>
      <c r="D6" s="18">
        <v>150</v>
      </c>
      <c r="E6" s="13" t="s">
        <v>28</v>
      </c>
      <c r="F6" s="26">
        <v>22</v>
      </c>
      <c r="G6" s="26">
        <v>10</v>
      </c>
      <c r="H6" s="26">
        <v>7</v>
      </c>
      <c r="I6" s="26">
        <v>9</v>
      </c>
      <c r="J6" s="26">
        <v>14</v>
      </c>
      <c r="K6" s="26">
        <v>14</v>
      </c>
      <c r="L6" s="26">
        <v>9</v>
      </c>
      <c r="M6" s="26">
        <v>9</v>
      </c>
      <c r="N6" s="26">
        <v>9</v>
      </c>
      <c r="O6" s="26">
        <v>9</v>
      </c>
      <c r="P6" s="26">
        <v>3</v>
      </c>
      <c r="Q6" s="27"/>
      <c r="R6" s="158">
        <f t="shared" si="0"/>
        <v>115</v>
      </c>
      <c r="S6" s="53"/>
      <c r="T6" s="261">
        <v>3</v>
      </c>
      <c r="U6" s="71">
        <f t="shared" si="1"/>
        <v>39</v>
      </c>
      <c r="V6" s="72" t="s">
        <v>39</v>
      </c>
    </row>
    <row r="7" spans="1:23" s="1" customFormat="1" ht="16.5" customHeight="1" x14ac:dyDescent="0.2">
      <c r="A7" s="258"/>
      <c r="B7" s="260"/>
      <c r="C7" s="237"/>
      <c r="D7" s="18">
        <v>149</v>
      </c>
      <c r="E7" s="15" t="s">
        <v>29</v>
      </c>
      <c r="F7" s="28">
        <v>24</v>
      </c>
      <c r="G7" s="28">
        <v>0</v>
      </c>
      <c r="H7" s="28">
        <v>6</v>
      </c>
      <c r="I7" s="28">
        <v>9</v>
      </c>
      <c r="J7" s="28">
        <v>11</v>
      </c>
      <c r="K7" s="28">
        <v>12</v>
      </c>
      <c r="L7" s="28">
        <v>9</v>
      </c>
      <c r="M7" s="28">
        <v>9</v>
      </c>
      <c r="N7" s="28">
        <v>9</v>
      </c>
      <c r="O7" s="28">
        <v>9</v>
      </c>
      <c r="P7" s="28"/>
      <c r="Q7" s="29"/>
      <c r="R7" s="159">
        <f t="shared" si="0"/>
        <v>98</v>
      </c>
      <c r="S7" s="8">
        <f>IF(D6="",0,(SUM(R6+R7)))</f>
        <v>213</v>
      </c>
      <c r="T7" s="262"/>
      <c r="U7" s="73">
        <f t="shared" si="1"/>
        <v>30</v>
      </c>
      <c r="V7" s="74">
        <f>SUM(U6:U7)</f>
        <v>69</v>
      </c>
    </row>
    <row r="8" spans="1:23" s="1" customFormat="1" ht="16.5" customHeight="1" x14ac:dyDescent="0.2">
      <c r="A8" s="234">
        <v>2</v>
      </c>
      <c r="B8" s="259" t="s">
        <v>82</v>
      </c>
      <c r="C8" s="259" t="s">
        <v>83</v>
      </c>
      <c r="D8" s="18">
        <v>102</v>
      </c>
      <c r="E8" s="13" t="s">
        <v>28</v>
      </c>
      <c r="F8" s="26">
        <v>15</v>
      </c>
      <c r="G8" s="26">
        <v>9</v>
      </c>
      <c r="H8" s="26">
        <v>7</v>
      </c>
      <c r="I8" s="26">
        <v>9</v>
      </c>
      <c r="J8" s="26">
        <v>11</v>
      </c>
      <c r="K8" s="26">
        <v>12</v>
      </c>
      <c r="L8" s="26">
        <v>9</v>
      </c>
      <c r="M8" s="26">
        <v>9</v>
      </c>
      <c r="N8" s="26">
        <v>9</v>
      </c>
      <c r="O8" s="26">
        <v>9</v>
      </c>
      <c r="P8" s="26">
        <v>3</v>
      </c>
      <c r="Q8" s="27"/>
      <c r="R8" s="158">
        <f t="shared" si="0"/>
        <v>102</v>
      </c>
      <c r="S8" s="53"/>
      <c r="T8" s="263">
        <v>4</v>
      </c>
      <c r="U8" s="71">
        <f t="shared" si="1"/>
        <v>31</v>
      </c>
      <c r="V8" s="72" t="s">
        <v>39</v>
      </c>
    </row>
    <row r="9" spans="1:23" s="1" customFormat="1" ht="16.5" customHeight="1" x14ac:dyDescent="0.2">
      <c r="A9" s="258"/>
      <c r="B9" s="260"/>
      <c r="C9" s="237"/>
      <c r="D9" s="18">
        <v>186</v>
      </c>
      <c r="E9" s="15" t="s">
        <v>29</v>
      </c>
      <c r="F9" s="28">
        <v>16</v>
      </c>
      <c r="G9" s="28">
        <v>10</v>
      </c>
      <c r="H9" s="28">
        <v>7</v>
      </c>
      <c r="I9" s="28">
        <v>9</v>
      </c>
      <c r="J9" s="28">
        <v>13</v>
      </c>
      <c r="K9" s="28">
        <v>13</v>
      </c>
      <c r="L9" s="28">
        <v>9</v>
      </c>
      <c r="M9" s="28">
        <v>9</v>
      </c>
      <c r="N9" s="28">
        <v>10</v>
      </c>
      <c r="O9" s="28">
        <v>9</v>
      </c>
      <c r="P9" s="28">
        <v>3</v>
      </c>
      <c r="Q9" s="29"/>
      <c r="R9" s="159">
        <f t="shared" si="0"/>
        <v>108</v>
      </c>
      <c r="S9" s="8">
        <f>IF(D8="",0,(SUM(R8+R9)))</f>
        <v>210</v>
      </c>
      <c r="T9" s="264"/>
      <c r="U9" s="73">
        <f t="shared" si="1"/>
        <v>33</v>
      </c>
      <c r="V9" s="74">
        <f>SUM(U8:U9)</f>
        <v>64</v>
      </c>
    </row>
    <row r="10" spans="1:23" s="1" customFormat="1" ht="16.5" customHeight="1" x14ac:dyDescent="0.2">
      <c r="A10" s="234">
        <v>1</v>
      </c>
      <c r="B10" s="259" t="s">
        <v>82</v>
      </c>
      <c r="C10" s="259" t="s">
        <v>83</v>
      </c>
      <c r="D10" s="18">
        <v>260</v>
      </c>
      <c r="E10" s="13" t="s">
        <v>28</v>
      </c>
      <c r="F10" s="26">
        <v>15</v>
      </c>
      <c r="G10" s="26">
        <v>10</v>
      </c>
      <c r="H10" s="26">
        <v>6</v>
      </c>
      <c r="I10" s="26">
        <v>9</v>
      </c>
      <c r="J10" s="26">
        <v>12</v>
      </c>
      <c r="K10" s="26">
        <v>12</v>
      </c>
      <c r="L10" s="26">
        <v>9</v>
      </c>
      <c r="M10" s="26">
        <v>9</v>
      </c>
      <c r="N10" s="26">
        <v>9</v>
      </c>
      <c r="O10" s="26">
        <v>9</v>
      </c>
      <c r="P10" s="26">
        <v>3</v>
      </c>
      <c r="Q10" s="27"/>
      <c r="R10" s="158">
        <f t="shared" si="0"/>
        <v>103</v>
      </c>
      <c r="S10" s="53"/>
      <c r="T10" s="263">
        <v>5</v>
      </c>
      <c r="U10" s="71">
        <f t="shared" si="1"/>
        <v>31</v>
      </c>
      <c r="V10" s="72" t="s">
        <v>39</v>
      </c>
    </row>
    <row r="11" spans="1:23" s="1" customFormat="1" ht="16.5" customHeight="1" x14ac:dyDescent="0.2">
      <c r="A11" s="258"/>
      <c r="B11" s="260"/>
      <c r="C11" s="237"/>
      <c r="D11" s="18">
        <v>39</v>
      </c>
      <c r="E11" s="15" t="s">
        <v>29</v>
      </c>
      <c r="F11" s="28">
        <v>14</v>
      </c>
      <c r="G11" s="28">
        <v>9</v>
      </c>
      <c r="H11" s="28">
        <v>7</v>
      </c>
      <c r="I11" s="28">
        <v>9</v>
      </c>
      <c r="J11" s="28">
        <v>12</v>
      </c>
      <c r="K11" s="28">
        <v>12</v>
      </c>
      <c r="L11" s="28">
        <v>9</v>
      </c>
      <c r="M11" s="28">
        <v>9</v>
      </c>
      <c r="N11" s="28">
        <v>9</v>
      </c>
      <c r="O11" s="28">
        <v>9</v>
      </c>
      <c r="P11" s="28">
        <v>3</v>
      </c>
      <c r="Q11" s="29"/>
      <c r="R11" s="159">
        <f t="shared" si="0"/>
        <v>102</v>
      </c>
      <c r="S11" s="8">
        <f>IF(D10="",0,(SUM(R10+R11)))</f>
        <v>205</v>
      </c>
      <c r="T11" s="264"/>
      <c r="U11" s="71">
        <f t="shared" si="1"/>
        <v>30</v>
      </c>
      <c r="V11" s="74">
        <f>SUM(U10:U11)</f>
        <v>61</v>
      </c>
    </row>
    <row r="12" spans="1:23" s="1" customFormat="1" ht="16.5" customHeight="1" x14ac:dyDescent="0.2">
      <c r="A12" s="234" t="s">
        <v>144</v>
      </c>
      <c r="B12" s="259" t="s">
        <v>82</v>
      </c>
      <c r="C12" s="259" t="s">
        <v>83</v>
      </c>
      <c r="D12" s="18">
        <v>209</v>
      </c>
      <c r="E12" s="13" t="s">
        <v>28</v>
      </c>
      <c r="F12" s="26">
        <v>13</v>
      </c>
      <c r="G12" s="26">
        <v>10</v>
      </c>
      <c r="H12" s="26">
        <v>7</v>
      </c>
      <c r="I12" s="26">
        <v>9</v>
      </c>
      <c r="J12" s="26">
        <v>11</v>
      </c>
      <c r="K12" s="26">
        <v>13</v>
      </c>
      <c r="L12" s="26">
        <v>9</v>
      </c>
      <c r="M12" s="26">
        <v>9</v>
      </c>
      <c r="N12" s="26">
        <v>10</v>
      </c>
      <c r="O12" s="26">
        <v>9</v>
      </c>
      <c r="P12" s="26">
        <v>2</v>
      </c>
      <c r="Q12" s="27"/>
      <c r="R12" s="158">
        <f t="shared" si="0"/>
        <v>102</v>
      </c>
      <c r="S12" s="53"/>
      <c r="T12" s="263">
        <v>6</v>
      </c>
      <c r="U12" s="71">
        <f t="shared" si="1"/>
        <v>30</v>
      </c>
      <c r="V12" s="72" t="s">
        <v>39</v>
      </c>
    </row>
    <row r="13" spans="1:23" s="1" customFormat="1" ht="16.5" customHeight="1" x14ac:dyDescent="0.2">
      <c r="A13" s="258"/>
      <c r="B13" s="260"/>
      <c r="C13" s="237"/>
      <c r="D13" s="18">
        <v>222</v>
      </c>
      <c r="E13" s="15" t="s">
        <v>29</v>
      </c>
      <c r="F13" s="28">
        <v>15</v>
      </c>
      <c r="G13" s="28">
        <v>10</v>
      </c>
      <c r="H13" s="28">
        <v>7</v>
      </c>
      <c r="I13" s="28">
        <v>9</v>
      </c>
      <c r="J13" s="28">
        <v>11</v>
      </c>
      <c r="K13" s="28">
        <v>12</v>
      </c>
      <c r="L13" s="28">
        <v>9</v>
      </c>
      <c r="M13" s="28">
        <v>9</v>
      </c>
      <c r="N13" s="28">
        <v>10</v>
      </c>
      <c r="O13" s="28">
        <v>9</v>
      </c>
      <c r="P13" s="28">
        <v>2</v>
      </c>
      <c r="Q13" s="29"/>
      <c r="R13" s="159">
        <f t="shared" si="0"/>
        <v>103</v>
      </c>
      <c r="S13" s="8">
        <f>IF(D12="",0,(SUM(R12+R13)))</f>
        <v>205</v>
      </c>
      <c r="T13" s="264"/>
      <c r="U13" s="71">
        <f t="shared" si="1"/>
        <v>32</v>
      </c>
      <c r="V13" s="74">
        <f>SUM(U12:U13)</f>
        <v>62</v>
      </c>
    </row>
    <row r="14" spans="1:23" s="1" customFormat="1" ht="16.5" customHeight="1" x14ac:dyDescent="0.2">
      <c r="A14" s="234">
        <v>14</v>
      </c>
      <c r="B14" s="259" t="s">
        <v>88</v>
      </c>
      <c r="C14" s="259" t="s">
        <v>89</v>
      </c>
      <c r="D14" s="18">
        <v>74</v>
      </c>
      <c r="E14" s="13" t="s">
        <v>28</v>
      </c>
      <c r="F14" s="26">
        <v>17</v>
      </c>
      <c r="G14" s="26">
        <v>9</v>
      </c>
      <c r="H14" s="26">
        <v>6</v>
      </c>
      <c r="I14" s="26">
        <v>9</v>
      </c>
      <c r="J14" s="26">
        <v>9</v>
      </c>
      <c r="K14" s="26">
        <v>14</v>
      </c>
      <c r="L14" s="26">
        <v>9</v>
      </c>
      <c r="M14" s="26">
        <v>9</v>
      </c>
      <c r="N14" s="26">
        <v>9</v>
      </c>
      <c r="O14" s="26">
        <v>9</v>
      </c>
      <c r="P14" s="26">
        <v>3</v>
      </c>
      <c r="Q14" s="27"/>
      <c r="R14" s="158">
        <f t="shared" si="0"/>
        <v>103</v>
      </c>
      <c r="S14" s="53"/>
      <c r="T14" s="263">
        <v>7</v>
      </c>
      <c r="U14" s="71">
        <f t="shared" si="1"/>
        <v>32</v>
      </c>
      <c r="V14" s="72" t="s">
        <v>39</v>
      </c>
    </row>
    <row r="15" spans="1:23" s="1" customFormat="1" ht="16.5" customHeight="1" x14ac:dyDescent="0.2">
      <c r="A15" s="258"/>
      <c r="B15" s="260"/>
      <c r="C15" s="237"/>
      <c r="D15" s="18">
        <v>70</v>
      </c>
      <c r="E15" s="15" t="s">
        <v>29</v>
      </c>
      <c r="F15" s="28">
        <v>16</v>
      </c>
      <c r="G15" s="28">
        <v>11</v>
      </c>
      <c r="H15" s="28">
        <v>7</v>
      </c>
      <c r="I15" s="28">
        <v>9</v>
      </c>
      <c r="J15" s="28"/>
      <c r="K15" s="28">
        <v>13</v>
      </c>
      <c r="L15" s="28">
        <v>9</v>
      </c>
      <c r="M15" s="28">
        <v>9</v>
      </c>
      <c r="N15" s="28">
        <v>9</v>
      </c>
      <c r="O15" s="28">
        <v>9</v>
      </c>
      <c r="P15" s="28"/>
      <c r="Q15" s="29"/>
      <c r="R15" s="159">
        <f t="shared" si="0"/>
        <v>92</v>
      </c>
      <c r="S15" s="8">
        <f>IF(D14="",0,(SUM(R14+R15)))</f>
        <v>195</v>
      </c>
      <c r="T15" s="264"/>
      <c r="U15" s="71">
        <f t="shared" si="1"/>
        <v>34</v>
      </c>
      <c r="V15" s="74">
        <f>SUM(U14:U15)</f>
        <v>66</v>
      </c>
    </row>
    <row r="16" spans="1:23" s="1" customFormat="1" ht="16.5" customHeight="1" x14ac:dyDescent="0.2">
      <c r="A16" s="234">
        <v>13</v>
      </c>
      <c r="B16" s="259" t="s">
        <v>88</v>
      </c>
      <c r="C16" s="259" t="s">
        <v>89</v>
      </c>
      <c r="D16" s="18">
        <v>44</v>
      </c>
      <c r="E16" s="13" t="s">
        <v>28</v>
      </c>
      <c r="F16" s="26">
        <v>14</v>
      </c>
      <c r="G16" s="26">
        <v>9</v>
      </c>
      <c r="H16" s="26">
        <v>6</v>
      </c>
      <c r="I16" s="26">
        <v>9</v>
      </c>
      <c r="J16" s="26"/>
      <c r="K16" s="26">
        <v>13</v>
      </c>
      <c r="L16" s="26">
        <v>9</v>
      </c>
      <c r="M16" s="26">
        <v>9</v>
      </c>
      <c r="N16" s="26">
        <v>9</v>
      </c>
      <c r="O16" s="26">
        <v>9</v>
      </c>
      <c r="P16" s="26"/>
      <c r="Q16" s="27"/>
      <c r="R16" s="158">
        <f t="shared" si="0"/>
        <v>87</v>
      </c>
      <c r="S16" s="53"/>
      <c r="T16" s="263">
        <v>8</v>
      </c>
      <c r="U16" s="71">
        <f t="shared" si="1"/>
        <v>29</v>
      </c>
      <c r="V16" s="72" t="s">
        <v>39</v>
      </c>
    </row>
    <row r="17" spans="1:22" s="1" customFormat="1" ht="16.5" customHeight="1" x14ac:dyDescent="0.2">
      <c r="A17" s="258"/>
      <c r="B17" s="260"/>
      <c r="C17" s="237"/>
      <c r="D17" s="18">
        <v>63</v>
      </c>
      <c r="E17" s="15" t="s">
        <v>29</v>
      </c>
      <c r="F17" s="28">
        <v>15</v>
      </c>
      <c r="G17" s="28">
        <v>10</v>
      </c>
      <c r="H17" s="28">
        <v>7</v>
      </c>
      <c r="I17" s="28">
        <v>9</v>
      </c>
      <c r="J17" s="28"/>
      <c r="K17" s="28">
        <v>13</v>
      </c>
      <c r="L17" s="28">
        <v>9</v>
      </c>
      <c r="M17" s="28">
        <v>9</v>
      </c>
      <c r="N17" s="28">
        <v>9</v>
      </c>
      <c r="O17" s="28">
        <v>9</v>
      </c>
      <c r="P17" s="28"/>
      <c r="Q17" s="29"/>
      <c r="R17" s="159">
        <f t="shared" si="0"/>
        <v>90</v>
      </c>
      <c r="S17" s="8">
        <f>IF(D16="",0,(SUM(R16+R17)))</f>
        <v>177</v>
      </c>
      <c r="T17" s="264"/>
      <c r="U17" s="71">
        <f t="shared" si="1"/>
        <v>32</v>
      </c>
      <c r="V17" s="74">
        <f>SUM(U16:U17)</f>
        <v>61</v>
      </c>
    </row>
    <row r="18" spans="1:22" s="1" customFormat="1" ht="16.5" customHeight="1" x14ac:dyDescent="0.2">
      <c r="A18" s="234">
        <v>7</v>
      </c>
      <c r="B18" s="259" t="s">
        <v>134</v>
      </c>
      <c r="C18" s="259" t="s">
        <v>164</v>
      </c>
      <c r="D18" s="18">
        <v>21</v>
      </c>
      <c r="E18" s="13" t="s">
        <v>28</v>
      </c>
      <c r="F18" s="26">
        <v>13</v>
      </c>
      <c r="G18" s="26">
        <v>9</v>
      </c>
      <c r="H18" s="26">
        <v>6</v>
      </c>
      <c r="I18" s="26">
        <v>9</v>
      </c>
      <c r="J18" s="26">
        <v>11</v>
      </c>
      <c r="K18" s="26">
        <v>11</v>
      </c>
      <c r="L18" s="26">
        <v>9</v>
      </c>
      <c r="M18" s="26">
        <v>9</v>
      </c>
      <c r="N18" s="26">
        <v>9</v>
      </c>
      <c r="O18" s="26">
        <v>9</v>
      </c>
      <c r="P18" s="26"/>
      <c r="Q18" s="27"/>
      <c r="R18" s="158">
        <f t="shared" si="0"/>
        <v>95</v>
      </c>
      <c r="S18" s="53"/>
      <c r="T18" s="263">
        <v>9</v>
      </c>
      <c r="U18" s="71">
        <f t="shared" si="1"/>
        <v>28</v>
      </c>
      <c r="V18" s="72" t="s">
        <v>39</v>
      </c>
    </row>
    <row r="19" spans="1:22" s="1" customFormat="1" ht="16.5" customHeight="1" x14ac:dyDescent="0.2">
      <c r="A19" s="258"/>
      <c r="B19" s="260"/>
      <c r="C19" s="260"/>
      <c r="D19" s="18">
        <v>14</v>
      </c>
      <c r="E19" s="15" t="s">
        <v>29</v>
      </c>
      <c r="F19" s="28">
        <v>0</v>
      </c>
      <c r="G19" s="28">
        <v>10</v>
      </c>
      <c r="H19" s="28">
        <v>6</v>
      </c>
      <c r="I19" s="28">
        <v>9</v>
      </c>
      <c r="J19" s="28">
        <v>9</v>
      </c>
      <c r="K19" s="28">
        <v>12</v>
      </c>
      <c r="L19" s="28">
        <v>9</v>
      </c>
      <c r="M19" s="28">
        <v>9</v>
      </c>
      <c r="N19" s="28">
        <v>9</v>
      </c>
      <c r="O19" s="28">
        <v>9</v>
      </c>
      <c r="P19" s="28"/>
      <c r="Q19" s="29"/>
      <c r="R19" s="159">
        <f t="shared" si="0"/>
        <v>82</v>
      </c>
      <c r="S19" s="8">
        <f>IF(D18="",0,(SUM(R18+R19)))</f>
        <v>177</v>
      </c>
      <c r="T19" s="264"/>
      <c r="U19" s="73">
        <f t="shared" si="1"/>
        <v>16</v>
      </c>
      <c r="V19" s="74">
        <f>SUM(U18:U19)</f>
        <v>44</v>
      </c>
    </row>
    <row r="20" spans="1:22" s="1" customFormat="1" ht="16.5" customHeight="1" x14ac:dyDescent="0.2">
      <c r="A20" s="265" t="s">
        <v>143</v>
      </c>
      <c r="B20" s="259" t="s">
        <v>82</v>
      </c>
      <c r="C20" s="259" t="s">
        <v>83</v>
      </c>
      <c r="D20" s="18">
        <v>130</v>
      </c>
      <c r="E20" s="13" t="s">
        <v>28</v>
      </c>
      <c r="F20" s="26">
        <v>0</v>
      </c>
      <c r="G20" s="26">
        <v>0</v>
      </c>
      <c r="H20" s="26">
        <v>0</v>
      </c>
      <c r="I20" s="26">
        <v>8</v>
      </c>
      <c r="J20" s="26">
        <v>12</v>
      </c>
      <c r="K20" s="26">
        <v>12</v>
      </c>
      <c r="L20" s="26">
        <v>8</v>
      </c>
      <c r="M20" s="26">
        <v>8</v>
      </c>
      <c r="N20" s="26">
        <v>9</v>
      </c>
      <c r="O20" s="26">
        <v>8</v>
      </c>
      <c r="P20" s="26"/>
      <c r="Q20" s="27"/>
      <c r="R20" s="158">
        <f t="shared" ref="R20:R33" si="2">IF(D20="","",SUM(F20:P20)-(Q20))</f>
        <v>65</v>
      </c>
      <c r="S20" s="53"/>
      <c r="T20" s="263">
        <v>10</v>
      </c>
      <c r="U20" s="71">
        <f t="shared" ref="U20:U33" si="3">SUM(F20:H20)</f>
        <v>0</v>
      </c>
      <c r="V20" s="72" t="s">
        <v>39</v>
      </c>
    </row>
    <row r="21" spans="1:22" s="1" customFormat="1" ht="16.5" customHeight="1" x14ac:dyDescent="0.2">
      <c r="A21" s="258"/>
      <c r="B21" s="260"/>
      <c r="C21" s="237"/>
      <c r="D21" s="18">
        <v>131</v>
      </c>
      <c r="E21" s="15" t="s">
        <v>29</v>
      </c>
      <c r="F21" s="28">
        <v>15</v>
      </c>
      <c r="G21" s="28">
        <v>9</v>
      </c>
      <c r="H21" s="28">
        <v>6</v>
      </c>
      <c r="I21" s="28">
        <v>8</v>
      </c>
      <c r="J21" s="28">
        <v>13</v>
      </c>
      <c r="K21" s="28">
        <v>13</v>
      </c>
      <c r="L21" s="28">
        <v>8</v>
      </c>
      <c r="M21" s="28">
        <v>9</v>
      </c>
      <c r="N21" s="28">
        <v>9</v>
      </c>
      <c r="O21" s="28">
        <v>9</v>
      </c>
      <c r="P21" s="28">
        <v>2</v>
      </c>
      <c r="Q21" s="29"/>
      <c r="R21" s="159">
        <f t="shared" si="2"/>
        <v>101</v>
      </c>
      <c r="S21" s="8">
        <f>IF(D20="",0,(SUM(R20+R21)))</f>
        <v>166</v>
      </c>
      <c r="T21" s="264"/>
      <c r="U21" s="71">
        <f t="shared" si="3"/>
        <v>30</v>
      </c>
      <c r="V21" s="74">
        <f>SUM(U20:U21)</f>
        <v>30</v>
      </c>
    </row>
    <row r="22" spans="1:22" s="1" customFormat="1" ht="16.5" customHeight="1" x14ac:dyDescent="0.2">
      <c r="A22" s="234" t="s">
        <v>145</v>
      </c>
      <c r="B22" s="259" t="s">
        <v>82</v>
      </c>
      <c r="C22" s="259" t="s">
        <v>83</v>
      </c>
      <c r="D22" s="18">
        <v>66</v>
      </c>
      <c r="E22" s="13" t="s">
        <v>28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  <c r="R22" s="158">
        <f t="shared" ref="R22:R25" si="4">IF(D22="","",SUM(F22:P22)-(Q22))</f>
        <v>0</v>
      </c>
      <c r="S22" s="53"/>
      <c r="T22" s="263">
        <v>11</v>
      </c>
      <c r="U22" s="71">
        <f t="shared" ref="U22:U25" si="5">SUM(F22:H22)</f>
        <v>0</v>
      </c>
      <c r="V22" s="72" t="s">
        <v>39</v>
      </c>
    </row>
    <row r="23" spans="1:22" s="1" customFormat="1" ht="16.5" customHeight="1" x14ac:dyDescent="0.2">
      <c r="A23" s="258"/>
      <c r="B23" s="260"/>
      <c r="C23" s="237"/>
      <c r="D23" s="18">
        <v>31</v>
      </c>
      <c r="E23" s="15" t="s">
        <v>29</v>
      </c>
      <c r="F23" s="28">
        <v>22</v>
      </c>
      <c r="G23" s="28">
        <v>13</v>
      </c>
      <c r="H23" s="28">
        <v>7</v>
      </c>
      <c r="I23" s="28">
        <v>9</v>
      </c>
      <c r="J23" s="28">
        <v>12</v>
      </c>
      <c r="K23" s="28">
        <v>13</v>
      </c>
      <c r="L23" s="28">
        <v>9</v>
      </c>
      <c r="M23" s="28">
        <v>9</v>
      </c>
      <c r="N23" s="28">
        <v>9</v>
      </c>
      <c r="O23" s="28">
        <v>9</v>
      </c>
      <c r="P23" s="28">
        <v>3</v>
      </c>
      <c r="Q23" s="29"/>
      <c r="R23" s="159">
        <f t="shared" si="4"/>
        <v>115</v>
      </c>
      <c r="S23" s="8">
        <f>IF(D22="",0,(SUM(R22+R23)))</f>
        <v>115</v>
      </c>
      <c r="T23" s="264"/>
      <c r="U23" s="73">
        <f t="shared" si="5"/>
        <v>42</v>
      </c>
      <c r="V23" s="74">
        <f>SUM(U22:U23)</f>
        <v>42</v>
      </c>
    </row>
    <row r="24" spans="1:22" s="1" customFormat="1" ht="16.5" customHeight="1" x14ac:dyDescent="0.2">
      <c r="A24" s="234" t="s">
        <v>146</v>
      </c>
      <c r="B24" s="259" t="s">
        <v>82</v>
      </c>
      <c r="C24" s="259" t="s">
        <v>83</v>
      </c>
      <c r="D24" s="18">
        <v>113</v>
      </c>
      <c r="E24" s="13" t="s">
        <v>28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  <c r="R24" s="158">
        <f t="shared" si="4"/>
        <v>0</v>
      </c>
      <c r="S24" s="53"/>
      <c r="T24" s="263">
        <v>12</v>
      </c>
      <c r="U24" s="71">
        <f t="shared" si="5"/>
        <v>0</v>
      </c>
      <c r="V24" s="72" t="s">
        <v>39</v>
      </c>
    </row>
    <row r="25" spans="1:22" s="1" customFormat="1" ht="16.5" customHeight="1" x14ac:dyDescent="0.2">
      <c r="A25" s="258"/>
      <c r="B25" s="260"/>
      <c r="C25" s="237"/>
      <c r="D25" s="18">
        <v>110</v>
      </c>
      <c r="E25" s="15" t="s">
        <v>29</v>
      </c>
      <c r="F25" s="28">
        <v>20</v>
      </c>
      <c r="G25" s="28">
        <v>13</v>
      </c>
      <c r="H25" s="28">
        <v>7</v>
      </c>
      <c r="I25" s="28">
        <v>9</v>
      </c>
      <c r="J25" s="28">
        <v>12</v>
      </c>
      <c r="K25" s="28">
        <v>12</v>
      </c>
      <c r="L25" s="28">
        <v>9</v>
      </c>
      <c r="M25" s="28">
        <v>9</v>
      </c>
      <c r="N25" s="28">
        <v>10</v>
      </c>
      <c r="O25" s="28">
        <v>9</v>
      </c>
      <c r="P25" s="28">
        <v>3</v>
      </c>
      <c r="Q25" s="29"/>
      <c r="R25" s="159">
        <f t="shared" si="4"/>
        <v>113</v>
      </c>
      <c r="S25" s="8">
        <f>IF(D24="",0,(SUM(R24+R25)))</f>
        <v>113</v>
      </c>
      <c r="T25" s="264"/>
      <c r="U25" s="71">
        <f t="shared" si="5"/>
        <v>40</v>
      </c>
      <c r="V25" s="74">
        <f>SUM(U24:U25)</f>
        <v>40</v>
      </c>
    </row>
    <row r="26" spans="1:22" s="1" customFormat="1" ht="16.5" customHeight="1" x14ac:dyDescent="0.2">
      <c r="A26" s="234">
        <v>11</v>
      </c>
      <c r="B26" s="259" t="s">
        <v>94</v>
      </c>
      <c r="C26" s="259" t="s">
        <v>95</v>
      </c>
      <c r="D26" s="18">
        <v>47</v>
      </c>
      <c r="E26" s="13" t="s">
        <v>28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7"/>
      <c r="R26" s="158">
        <f>IF(D26="","",SUM(F26:P26)-(Q26))</f>
        <v>0</v>
      </c>
      <c r="S26" s="53"/>
      <c r="T26" s="263">
        <v>13</v>
      </c>
      <c r="U26" s="71">
        <f>SUM(F26:H26)</f>
        <v>0</v>
      </c>
      <c r="V26" s="72" t="s">
        <v>39</v>
      </c>
    </row>
    <row r="27" spans="1:22" s="1" customFormat="1" ht="16.5" customHeight="1" x14ac:dyDescent="0.2">
      <c r="A27" s="258"/>
      <c r="B27" s="260"/>
      <c r="C27" s="237"/>
      <c r="D27" s="18">
        <v>46</v>
      </c>
      <c r="E27" s="15" t="s">
        <v>29</v>
      </c>
      <c r="F27" s="28">
        <v>20</v>
      </c>
      <c r="G27" s="28">
        <v>11</v>
      </c>
      <c r="H27" s="28">
        <v>7</v>
      </c>
      <c r="I27" s="28">
        <v>9</v>
      </c>
      <c r="J27" s="28">
        <v>13</v>
      </c>
      <c r="K27" s="28">
        <v>13</v>
      </c>
      <c r="L27" s="28">
        <v>9</v>
      </c>
      <c r="M27" s="28">
        <v>9</v>
      </c>
      <c r="N27" s="28">
        <v>9</v>
      </c>
      <c r="O27" s="28">
        <v>9</v>
      </c>
      <c r="P27" s="28">
        <v>3</v>
      </c>
      <c r="Q27" s="29"/>
      <c r="R27" s="159">
        <f>IF(D27="","",SUM(F27:P27)-(Q27))</f>
        <v>112</v>
      </c>
      <c r="S27" s="8">
        <f>IF(D26="",0,(SUM(R26+R27)))</f>
        <v>112</v>
      </c>
      <c r="T27" s="264"/>
      <c r="U27" s="71">
        <f>SUM(F27:H27)</f>
        <v>38</v>
      </c>
      <c r="V27" s="74">
        <f>SUM(U26:U27)</f>
        <v>38</v>
      </c>
    </row>
    <row r="28" spans="1:22" s="1" customFormat="1" ht="16.5" customHeight="1" x14ac:dyDescent="0.2">
      <c r="A28" s="234">
        <v>9</v>
      </c>
      <c r="B28" s="259" t="s">
        <v>134</v>
      </c>
      <c r="C28" s="259" t="s">
        <v>164</v>
      </c>
      <c r="D28" s="18">
        <v>58</v>
      </c>
      <c r="E28" s="13" t="s">
        <v>28</v>
      </c>
      <c r="F28" s="26">
        <v>12</v>
      </c>
      <c r="G28" s="26">
        <v>10</v>
      </c>
      <c r="H28" s="26">
        <v>7</v>
      </c>
      <c r="I28" s="26">
        <v>8</v>
      </c>
      <c r="J28" s="26">
        <v>11</v>
      </c>
      <c r="K28" s="26">
        <v>12</v>
      </c>
      <c r="L28" s="26">
        <v>9</v>
      </c>
      <c r="M28" s="26">
        <v>9</v>
      </c>
      <c r="N28" s="26">
        <v>9</v>
      </c>
      <c r="O28" s="26">
        <v>9</v>
      </c>
      <c r="P28" s="26"/>
      <c r="Q28" s="27"/>
      <c r="R28" s="158">
        <f>IF(D28="","",SUM(F28:P28)-(Q28))</f>
        <v>96</v>
      </c>
      <c r="S28" s="53"/>
      <c r="T28" s="263">
        <v>14</v>
      </c>
      <c r="U28" s="71">
        <f>SUM(F28:H28)</f>
        <v>29</v>
      </c>
      <c r="V28" s="72" t="s">
        <v>39</v>
      </c>
    </row>
    <row r="29" spans="1:22" s="1" customFormat="1" ht="16.5" customHeight="1" x14ac:dyDescent="0.2">
      <c r="A29" s="258"/>
      <c r="B29" s="260"/>
      <c r="C29" s="260"/>
      <c r="D29" s="18">
        <v>39</v>
      </c>
      <c r="E29" s="15" t="s">
        <v>29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9"/>
      <c r="R29" s="159">
        <f>IF(D29="","",SUM(F29:P29)-(Q29))</f>
        <v>0</v>
      </c>
      <c r="S29" s="8">
        <f>IF(D28="",0,(SUM(R28+R29)))</f>
        <v>96</v>
      </c>
      <c r="T29" s="264"/>
      <c r="U29" s="71">
        <f>SUM(F29:H29)</f>
        <v>0</v>
      </c>
      <c r="V29" s="74">
        <f>SUM(U28:U29)</f>
        <v>29</v>
      </c>
    </row>
    <row r="30" spans="1:22" s="1" customFormat="1" ht="16.5" customHeight="1" x14ac:dyDescent="0.2">
      <c r="A30" s="234">
        <v>10</v>
      </c>
      <c r="B30" s="259" t="s">
        <v>134</v>
      </c>
      <c r="C30" s="259" t="s">
        <v>164</v>
      </c>
      <c r="D30" s="18">
        <v>42</v>
      </c>
      <c r="E30" s="13" t="s">
        <v>28</v>
      </c>
      <c r="F30" s="26">
        <v>0</v>
      </c>
      <c r="G30" s="26">
        <v>9</v>
      </c>
      <c r="H30" s="26">
        <v>7</v>
      </c>
      <c r="I30" s="26">
        <v>9</v>
      </c>
      <c r="J30" s="26">
        <v>13</v>
      </c>
      <c r="K30" s="26">
        <v>13</v>
      </c>
      <c r="L30" s="26">
        <v>9</v>
      </c>
      <c r="M30" s="26">
        <v>9</v>
      </c>
      <c r="N30" s="26">
        <v>9</v>
      </c>
      <c r="O30" s="26">
        <v>9</v>
      </c>
      <c r="P30" s="26"/>
      <c r="Q30" s="27"/>
      <c r="R30" s="158">
        <f t="shared" ref="R30:R31" si="6">IF(D30="","",SUM(F30:P30)-(Q30))</f>
        <v>87</v>
      </c>
      <c r="S30" s="53"/>
      <c r="T30" s="263">
        <v>15</v>
      </c>
      <c r="U30" s="71">
        <f t="shared" ref="U30:U31" si="7">SUM(F30:H30)</f>
        <v>16</v>
      </c>
      <c r="V30" s="72" t="s">
        <v>39</v>
      </c>
    </row>
    <row r="31" spans="1:22" s="1" customFormat="1" ht="16.5" customHeight="1" x14ac:dyDescent="0.2">
      <c r="A31" s="258"/>
      <c r="B31" s="260"/>
      <c r="C31" s="260"/>
      <c r="D31" s="18">
        <v>13</v>
      </c>
      <c r="E31" s="15" t="s">
        <v>29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9"/>
      <c r="R31" s="159">
        <f t="shared" si="6"/>
        <v>0</v>
      </c>
      <c r="S31" s="8">
        <f>IF(D30="",0,(SUM(R30+R31)))</f>
        <v>87</v>
      </c>
      <c r="T31" s="264"/>
      <c r="U31" s="71">
        <f t="shared" si="7"/>
        <v>0</v>
      </c>
      <c r="V31" s="74">
        <f>SUM(U30:U31)</f>
        <v>16</v>
      </c>
    </row>
    <row r="32" spans="1:22" s="1" customFormat="1" ht="16.5" customHeight="1" x14ac:dyDescent="0.2">
      <c r="A32" s="234">
        <v>8</v>
      </c>
      <c r="B32" s="259" t="s">
        <v>134</v>
      </c>
      <c r="C32" s="259" t="s">
        <v>164</v>
      </c>
      <c r="D32" s="18">
        <v>51</v>
      </c>
      <c r="E32" s="13" t="s">
        <v>28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7"/>
      <c r="R32" s="158">
        <f t="shared" si="2"/>
        <v>0</v>
      </c>
      <c r="S32" s="53"/>
      <c r="T32" s="263">
        <v>16</v>
      </c>
      <c r="U32" s="71">
        <f t="shared" si="3"/>
        <v>0</v>
      </c>
      <c r="V32" s="72" t="s">
        <v>39</v>
      </c>
    </row>
    <row r="33" spans="1:22" s="1" customFormat="1" ht="16.5" customHeight="1" x14ac:dyDescent="0.2">
      <c r="A33" s="258"/>
      <c r="B33" s="260"/>
      <c r="C33" s="260"/>
      <c r="D33" s="18">
        <v>9</v>
      </c>
      <c r="E33" s="15" t="s">
        <v>29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/>
      <c r="R33" s="159">
        <f t="shared" si="2"/>
        <v>0</v>
      </c>
      <c r="S33" s="8">
        <f>IF(D32="",0,(SUM(R32+R33)))</f>
        <v>0</v>
      </c>
      <c r="T33" s="264"/>
      <c r="U33" s="71">
        <f t="shared" si="3"/>
        <v>0</v>
      </c>
      <c r="V33" s="74">
        <f>SUM(U32:U33)</f>
        <v>0</v>
      </c>
    </row>
    <row r="34" spans="1:22" s="1" customFormat="1" ht="16.5" customHeight="1" x14ac:dyDescent="0.2">
      <c r="A34" s="234"/>
      <c r="B34" s="259"/>
      <c r="C34" s="259"/>
      <c r="D34" s="18"/>
      <c r="E34" s="13" t="s">
        <v>28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7"/>
      <c r="R34" s="158" t="str">
        <f t="shared" ref="R34:R41" si="8">IF(D34="","",SUM(F34:P34)-(Q34))</f>
        <v/>
      </c>
      <c r="S34" s="53"/>
      <c r="T34" s="261"/>
      <c r="U34" s="71">
        <f t="shared" ref="U34:U41" si="9">SUM(F34:H34)</f>
        <v>0</v>
      </c>
      <c r="V34" s="72" t="s">
        <v>39</v>
      </c>
    </row>
    <row r="35" spans="1:22" s="1" customFormat="1" ht="16.5" customHeight="1" x14ac:dyDescent="0.2">
      <c r="A35" s="258"/>
      <c r="B35" s="260"/>
      <c r="C35" s="237"/>
      <c r="D35" s="18"/>
      <c r="E35" s="15" t="s">
        <v>29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9"/>
      <c r="R35" s="159" t="str">
        <f t="shared" si="8"/>
        <v/>
      </c>
      <c r="S35" s="8">
        <f>IF(D34="",0,(SUM(R34+R35)))</f>
        <v>0</v>
      </c>
      <c r="T35" s="262"/>
      <c r="U35" s="71">
        <f t="shared" si="9"/>
        <v>0</v>
      </c>
      <c r="V35" s="74">
        <f>SUM(U34:U35)</f>
        <v>0</v>
      </c>
    </row>
    <row r="36" spans="1:22" s="1" customFormat="1" ht="16.5" customHeight="1" x14ac:dyDescent="0.2">
      <c r="A36" s="234"/>
      <c r="B36" s="259"/>
      <c r="C36" s="259"/>
      <c r="D36" s="18"/>
      <c r="E36" s="13" t="s">
        <v>28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7"/>
      <c r="R36" s="158" t="str">
        <f t="shared" si="8"/>
        <v/>
      </c>
      <c r="S36" s="53"/>
      <c r="T36" s="261"/>
      <c r="U36" s="71">
        <f t="shared" si="9"/>
        <v>0</v>
      </c>
      <c r="V36" s="72" t="s">
        <v>39</v>
      </c>
    </row>
    <row r="37" spans="1:22" s="1" customFormat="1" ht="16.5" customHeight="1" x14ac:dyDescent="0.2">
      <c r="A37" s="258"/>
      <c r="B37" s="260"/>
      <c r="C37" s="237"/>
      <c r="D37" s="18"/>
      <c r="E37" s="15" t="s">
        <v>29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9"/>
      <c r="R37" s="159" t="str">
        <f t="shared" si="8"/>
        <v/>
      </c>
      <c r="S37" s="8">
        <f>IF(D36="",0,(SUM(R36+R37)))</f>
        <v>0</v>
      </c>
      <c r="T37" s="262"/>
      <c r="U37" s="73">
        <f t="shared" si="9"/>
        <v>0</v>
      </c>
      <c r="V37" s="74">
        <f>SUM(U36:U37)</f>
        <v>0</v>
      </c>
    </row>
    <row r="38" spans="1:22" s="1" customFormat="1" ht="16.5" customHeight="1" x14ac:dyDescent="0.2">
      <c r="A38" s="234"/>
      <c r="B38" s="259"/>
      <c r="C38" s="259"/>
      <c r="D38" s="18"/>
      <c r="E38" s="13" t="s">
        <v>28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7"/>
      <c r="R38" s="158" t="str">
        <f t="shared" si="8"/>
        <v/>
      </c>
      <c r="S38" s="53"/>
      <c r="T38" s="261"/>
      <c r="U38" s="71">
        <f t="shared" si="9"/>
        <v>0</v>
      </c>
      <c r="V38" s="72" t="s">
        <v>39</v>
      </c>
    </row>
    <row r="39" spans="1:22" s="1" customFormat="1" ht="16.5" customHeight="1" x14ac:dyDescent="0.2">
      <c r="A39" s="258"/>
      <c r="B39" s="260"/>
      <c r="C39" s="237"/>
      <c r="D39" s="18"/>
      <c r="E39" s="15" t="s">
        <v>29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9"/>
      <c r="R39" s="159" t="str">
        <f t="shared" si="8"/>
        <v/>
      </c>
      <c r="S39" s="8">
        <f>IF(D38="",0,(SUM(R38+R39)))</f>
        <v>0</v>
      </c>
      <c r="T39" s="262"/>
      <c r="U39" s="71">
        <f t="shared" si="9"/>
        <v>0</v>
      </c>
      <c r="V39" s="74">
        <f>SUM(U38:U39)</f>
        <v>0</v>
      </c>
    </row>
    <row r="40" spans="1:22" s="1" customFormat="1" ht="16.5" customHeight="1" x14ac:dyDescent="0.2">
      <c r="A40" s="234"/>
      <c r="B40" s="259"/>
      <c r="C40" s="259"/>
      <c r="D40" s="18"/>
      <c r="E40" s="13" t="s">
        <v>28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7"/>
      <c r="R40" s="158" t="str">
        <f t="shared" si="8"/>
        <v/>
      </c>
      <c r="S40" s="53"/>
      <c r="T40" s="261"/>
      <c r="U40" s="71">
        <f t="shared" si="9"/>
        <v>0</v>
      </c>
      <c r="V40" s="72" t="s">
        <v>39</v>
      </c>
    </row>
    <row r="41" spans="1:22" s="1" customFormat="1" ht="16.5" customHeight="1" x14ac:dyDescent="0.2">
      <c r="A41" s="258"/>
      <c r="B41" s="260"/>
      <c r="C41" s="237"/>
      <c r="D41" s="18"/>
      <c r="E41" s="15" t="s">
        <v>29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9"/>
      <c r="R41" s="159" t="str">
        <f t="shared" si="8"/>
        <v/>
      </c>
      <c r="S41" s="8">
        <f>IF(D40="",0,(SUM(R40+R41)))</f>
        <v>0</v>
      </c>
      <c r="T41" s="262"/>
      <c r="U41" s="71">
        <f t="shared" si="9"/>
        <v>0</v>
      </c>
      <c r="V41" s="74">
        <f>SUM(U40:U41)</f>
        <v>0</v>
      </c>
    </row>
  </sheetData>
  <mergeCells count="80">
    <mergeCell ref="T32:T33"/>
    <mergeCell ref="B12:B13"/>
    <mergeCell ref="T12:T13"/>
    <mergeCell ref="C4:C5"/>
    <mergeCell ref="B22:B23"/>
    <mergeCell ref="T22:T23"/>
    <mergeCell ref="B18:B19"/>
    <mergeCell ref="T18:T19"/>
    <mergeCell ref="C18:C19"/>
    <mergeCell ref="T4:T5"/>
    <mergeCell ref="B24:B25"/>
    <mergeCell ref="C24:C25"/>
    <mergeCell ref="T20:T21"/>
    <mergeCell ref="B20:B21"/>
    <mergeCell ref="C20:C21"/>
    <mergeCell ref="C22:C23"/>
    <mergeCell ref="A2:A3"/>
    <mergeCell ref="A24:A25"/>
    <mergeCell ref="A4:A5"/>
    <mergeCell ref="B4:B5"/>
    <mergeCell ref="T24:T25"/>
    <mergeCell ref="T2:T3"/>
    <mergeCell ref="C2:C3"/>
    <mergeCell ref="B2:B3"/>
    <mergeCell ref="A20:A21"/>
    <mergeCell ref="B32:B33"/>
    <mergeCell ref="A18:A19"/>
    <mergeCell ref="A32:A33"/>
    <mergeCell ref="C32:C33"/>
    <mergeCell ref="C12:C13"/>
    <mergeCell ref="A12:A13"/>
    <mergeCell ref="A22:A23"/>
    <mergeCell ref="C6:C7"/>
    <mergeCell ref="T6:T7"/>
    <mergeCell ref="A26:A27"/>
    <mergeCell ref="B26:B27"/>
    <mergeCell ref="C26:C27"/>
    <mergeCell ref="T26:T27"/>
    <mergeCell ref="A6:A7"/>
    <mergeCell ref="B6:B7"/>
    <mergeCell ref="A8:A9"/>
    <mergeCell ref="B8:B9"/>
    <mergeCell ref="C8:C9"/>
    <mergeCell ref="T8:T9"/>
    <mergeCell ref="A16:A17"/>
    <mergeCell ref="B16:B17"/>
    <mergeCell ref="C16:C17"/>
    <mergeCell ref="T16:T17"/>
    <mergeCell ref="A10:A11"/>
    <mergeCell ref="B10:B11"/>
    <mergeCell ref="C10:C11"/>
    <mergeCell ref="T10:T11"/>
    <mergeCell ref="A14:A15"/>
    <mergeCell ref="B14:B15"/>
    <mergeCell ref="C14:C15"/>
    <mergeCell ref="T14:T15"/>
    <mergeCell ref="A34:A35"/>
    <mergeCell ref="B34:B35"/>
    <mergeCell ref="C34:C35"/>
    <mergeCell ref="T34:T35"/>
    <mergeCell ref="A28:A29"/>
    <mergeCell ref="B28:B29"/>
    <mergeCell ref="C28:C29"/>
    <mergeCell ref="T28:T29"/>
    <mergeCell ref="A30:A31"/>
    <mergeCell ref="B30:B31"/>
    <mergeCell ref="C30:C31"/>
    <mergeCell ref="T30:T31"/>
    <mergeCell ref="A40:A41"/>
    <mergeCell ref="B40:B41"/>
    <mergeCell ref="C40:C41"/>
    <mergeCell ref="T40:T41"/>
    <mergeCell ref="A36:A37"/>
    <mergeCell ref="B36:B37"/>
    <mergeCell ref="C36:C37"/>
    <mergeCell ref="T36:T37"/>
    <mergeCell ref="A38:A39"/>
    <mergeCell ref="B38:B39"/>
    <mergeCell ref="C38:C39"/>
    <mergeCell ref="T38:T39"/>
  </mergeCells>
  <phoneticPr fontId="0" type="noConversion"/>
  <printOptions gridLines="1"/>
  <pageMargins left="0.3" right="0.17" top="0.56999999999999995" bottom="0.54" header="0.5" footer="0.5"/>
  <pageSetup paperSize="9" scale="79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opLeftCell="B1" zoomScaleNormal="100" zoomScaleSheetLayoutView="50" workbookViewId="0">
      <pane ySplit="1" topLeftCell="A2" activePane="bottomLeft" state="frozen"/>
      <selection activeCell="AB5" sqref="AB5"/>
      <selection pane="bottomLeft" activeCell="W41" sqref="W41"/>
    </sheetView>
  </sheetViews>
  <sheetFormatPr defaultColWidth="9.140625" defaultRowHeight="15.75" customHeight="1" x14ac:dyDescent="0.25"/>
  <cols>
    <col min="1" max="1" width="4.5703125" style="2" bestFit="1" customWidth="1"/>
    <col min="2" max="2" width="19.5703125" style="2" customWidth="1"/>
    <col min="3" max="3" width="6.85546875" style="2" customWidth="1"/>
    <col min="4" max="4" width="6.140625" style="17" customWidth="1"/>
    <col min="5" max="15" width="4.28515625" style="24" customWidth="1"/>
    <col min="16" max="16" width="4.28515625" style="104" customWidth="1"/>
    <col min="17" max="17" width="5.42578125" style="1" customWidth="1"/>
    <col min="18" max="18" width="5.42578125" style="5" customWidth="1"/>
    <col min="19" max="19" width="11.28515625" style="4" bestFit="1" customWidth="1"/>
    <col min="20" max="16384" width="9.140625" style="1"/>
  </cols>
  <sheetData>
    <row r="1" spans="1:20" s="40" customFormat="1" ht="15.75" customHeight="1" x14ac:dyDescent="0.2">
      <c r="A1" s="54" t="s">
        <v>20</v>
      </c>
      <c r="B1" s="36" t="s">
        <v>35</v>
      </c>
      <c r="C1" s="36" t="s">
        <v>32</v>
      </c>
      <c r="D1" s="37" t="s">
        <v>0</v>
      </c>
      <c r="E1" s="38" t="s">
        <v>2</v>
      </c>
      <c r="F1" s="38" t="s">
        <v>3</v>
      </c>
      <c r="G1" s="38" t="s">
        <v>4</v>
      </c>
      <c r="H1" s="38" t="s">
        <v>21</v>
      </c>
      <c r="I1" s="38" t="s">
        <v>5</v>
      </c>
      <c r="J1" s="38" t="s">
        <v>6</v>
      </c>
      <c r="K1" s="38" t="s">
        <v>7</v>
      </c>
      <c r="L1" s="38" t="s">
        <v>8</v>
      </c>
      <c r="M1" s="38" t="s">
        <v>19</v>
      </c>
      <c r="N1" s="38" t="s">
        <v>30</v>
      </c>
      <c r="O1" s="38" t="s">
        <v>17</v>
      </c>
      <c r="P1" s="102" t="s">
        <v>9</v>
      </c>
      <c r="Q1" s="39" t="s">
        <v>31</v>
      </c>
      <c r="R1" s="35" t="s">
        <v>10</v>
      </c>
      <c r="S1" s="63" t="s">
        <v>38</v>
      </c>
      <c r="T1" s="11"/>
    </row>
    <row r="2" spans="1:20" ht="15.75" customHeight="1" x14ac:dyDescent="0.25">
      <c r="A2" s="53">
        <v>18</v>
      </c>
      <c r="B2" s="30" t="s">
        <v>139</v>
      </c>
      <c r="C2" s="30" t="s">
        <v>140</v>
      </c>
      <c r="D2" s="16" t="s">
        <v>141</v>
      </c>
      <c r="E2" s="30">
        <v>13</v>
      </c>
      <c r="F2" s="30">
        <v>10</v>
      </c>
      <c r="G2" s="30">
        <v>6</v>
      </c>
      <c r="H2" s="30">
        <v>9</v>
      </c>
      <c r="I2" s="30">
        <v>14</v>
      </c>
      <c r="J2" s="30">
        <v>13</v>
      </c>
      <c r="K2" s="30">
        <v>9</v>
      </c>
      <c r="L2" s="30">
        <v>10</v>
      </c>
      <c r="M2" s="30">
        <v>10</v>
      </c>
      <c r="N2" s="30">
        <v>9</v>
      </c>
      <c r="O2" s="30">
        <v>2</v>
      </c>
      <c r="P2" s="99"/>
      <c r="Q2" s="19">
        <f t="shared" ref="Q2:Q41" si="0">IF(D2="","",SUM(E2:O2)-(P2))</f>
        <v>105</v>
      </c>
      <c r="R2" s="133">
        <v>1</v>
      </c>
      <c r="S2" s="75">
        <f t="shared" ref="S2:S41" si="1">SUM(E2:G2)</f>
        <v>29</v>
      </c>
    </row>
    <row r="3" spans="1:20" ht="15.75" customHeight="1" x14ac:dyDescent="0.25">
      <c r="A3" s="53">
        <v>19</v>
      </c>
      <c r="B3" s="30" t="s">
        <v>80</v>
      </c>
      <c r="C3" s="30" t="s">
        <v>81</v>
      </c>
      <c r="D3" s="16" t="s">
        <v>126</v>
      </c>
      <c r="E3" s="20">
        <v>16</v>
      </c>
      <c r="F3" s="20">
        <v>9</v>
      </c>
      <c r="G3" s="20">
        <v>6</v>
      </c>
      <c r="H3" s="20">
        <v>9</v>
      </c>
      <c r="I3" s="20">
        <v>12</v>
      </c>
      <c r="J3" s="20">
        <v>13</v>
      </c>
      <c r="K3" s="20">
        <v>9</v>
      </c>
      <c r="L3" s="20">
        <v>9</v>
      </c>
      <c r="M3" s="20">
        <v>10</v>
      </c>
      <c r="N3" s="20">
        <v>9</v>
      </c>
      <c r="O3" s="20">
        <v>2</v>
      </c>
      <c r="P3" s="103"/>
      <c r="Q3" s="19">
        <f t="shared" si="0"/>
        <v>104</v>
      </c>
      <c r="R3" s="133">
        <v>2</v>
      </c>
      <c r="S3" s="75">
        <f t="shared" si="1"/>
        <v>31</v>
      </c>
    </row>
    <row r="4" spans="1:20" ht="15.75" customHeight="1" x14ac:dyDescent="0.25">
      <c r="A4" s="53">
        <v>20</v>
      </c>
      <c r="B4" s="30" t="s">
        <v>99</v>
      </c>
      <c r="C4" s="30" t="s">
        <v>100</v>
      </c>
      <c r="D4" s="16" t="s">
        <v>133</v>
      </c>
      <c r="E4" s="20">
        <v>15</v>
      </c>
      <c r="F4" s="20">
        <v>10</v>
      </c>
      <c r="G4" s="20">
        <v>6</v>
      </c>
      <c r="H4" s="20">
        <v>9</v>
      </c>
      <c r="I4" s="20">
        <v>11</v>
      </c>
      <c r="J4" s="20">
        <v>12</v>
      </c>
      <c r="K4" s="20">
        <v>9</v>
      </c>
      <c r="L4" s="20">
        <v>10</v>
      </c>
      <c r="M4" s="20">
        <v>10</v>
      </c>
      <c r="N4" s="20">
        <v>9</v>
      </c>
      <c r="O4" s="20">
        <v>2</v>
      </c>
      <c r="P4" s="103"/>
      <c r="Q4" s="19">
        <f t="shared" si="0"/>
        <v>103</v>
      </c>
      <c r="R4" s="133">
        <v>3</v>
      </c>
      <c r="S4" s="75">
        <f t="shared" si="1"/>
        <v>31</v>
      </c>
    </row>
    <row r="5" spans="1:20" ht="15.75" customHeight="1" x14ac:dyDescent="0.25">
      <c r="A5" s="53">
        <v>25</v>
      </c>
      <c r="B5" s="30" t="s">
        <v>88</v>
      </c>
      <c r="C5" s="30" t="s">
        <v>89</v>
      </c>
      <c r="D5" s="16" t="s">
        <v>114</v>
      </c>
      <c r="E5" s="30">
        <v>16</v>
      </c>
      <c r="F5" s="30">
        <v>9</v>
      </c>
      <c r="G5" s="30">
        <v>6</v>
      </c>
      <c r="H5" s="30">
        <v>9</v>
      </c>
      <c r="I5" s="30">
        <v>9</v>
      </c>
      <c r="J5" s="30">
        <v>13</v>
      </c>
      <c r="K5" s="30">
        <v>9</v>
      </c>
      <c r="L5" s="30">
        <v>9</v>
      </c>
      <c r="M5" s="30">
        <v>10</v>
      </c>
      <c r="N5" s="30">
        <v>9</v>
      </c>
      <c r="O5" s="30">
        <v>2</v>
      </c>
      <c r="P5" s="99"/>
      <c r="Q5" s="19">
        <f t="shared" si="0"/>
        <v>101</v>
      </c>
      <c r="R5" s="30">
        <v>4</v>
      </c>
      <c r="S5" s="75">
        <f t="shared" si="1"/>
        <v>31</v>
      </c>
    </row>
    <row r="6" spans="1:20" ht="15.75" customHeight="1" x14ac:dyDescent="0.25">
      <c r="A6" s="53">
        <v>26</v>
      </c>
      <c r="B6" s="30" t="s">
        <v>134</v>
      </c>
      <c r="C6" s="30" t="s">
        <v>164</v>
      </c>
      <c r="D6" s="16" t="s">
        <v>137</v>
      </c>
      <c r="E6" s="30">
        <v>13</v>
      </c>
      <c r="F6" s="30">
        <v>9</v>
      </c>
      <c r="G6" s="30">
        <v>6</v>
      </c>
      <c r="H6" s="30">
        <v>9</v>
      </c>
      <c r="I6" s="30">
        <v>15</v>
      </c>
      <c r="J6" s="30">
        <v>11</v>
      </c>
      <c r="K6" s="30">
        <v>9</v>
      </c>
      <c r="L6" s="30">
        <v>9</v>
      </c>
      <c r="M6" s="30">
        <v>9</v>
      </c>
      <c r="N6" s="30">
        <v>9</v>
      </c>
      <c r="O6" s="30">
        <v>2</v>
      </c>
      <c r="P6" s="99"/>
      <c r="Q6" s="19">
        <f t="shared" si="0"/>
        <v>101</v>
      </c>
      <c r="R6" s="30">
        <v>5</v>
      </c>
      <c r="S6" s="75">
        <f t="shared" si="1"/>
        <v>28</v>
      </c>
    </row>
    <row r="7" spans="1:20" ht="15.75" customHeight="1" x14ac:dyDescent="0.25">
      <c r="A7" s="53">
        <v>27</v>
      </c>
      <c r="B7" s="30" t="s">
        <v>116</v>
      </c>
      <c r="C7" s="30" t="s">
        <v>87</v>
      </c>
      <c r="D7" s="16" t="s">
        <v>117</v>
      </c>
      <c r="E7" s="30">
        <v>15</v>
      </c>
      <c r="F7" s="30">
        <v>9</v>
      </c>
      <c r="G7" s="30">
        <v>6</v>
      </c>
      <c r="H7" s="30">
        <v>8</v>
      </c>
      <c r="I7" s="30">
        <v>11</v>
      </c>
      <c r="J7" s="30">
        <v>12</v>
      </c>
      <c r="K7" s="30">
        <v>9</v>
      </c>
      <c r="L7" s="30">
        <v>9</v>
      </c>
      <c r="M7" s="30">
        <v>10</v>
      </c>
      <c r="N7" s="30">
        <v>8</v>
      </c>
      <c r="O7" s="30"/>
      <c r="P7" s="99"/>
      <c r="Q7" s="19">
        <f t="shared" si="0"/>
        <v>97</v>
      </c>
      <c r="R7" s="30">
        <v>6</v>
      </c>
      <c r="S7" s="75">
        <f t="shared" si="1"/>
        <v>30</v>
      </c>
    </row>
    <row r="8" spans="1:20" ht="15.75" customHeight="1" x14ac:dyDescent="0.25">
      <c r="A8" s="53">
        <v>28</v>
      </c>
      <c r="B8" s="30" t="s">
        <v>80</v>
      </c>
      <c r="C8" s="30" t="s">
        <v>81</v>
      </c>
      <c r="D8" s="16" t="s">
        <v>127</v>
      </c>
      <c r="E8" s="30">
        <v>15</v>
      </c>
      <c r="F8" s="30">
        <v>9</v>
      </c>
      <c r="G8" s="30">
        <v>0</v>
      </c>
      <c r="H8" s="30">
        <v>9</v>
      </c>
      <c r="I8" s="30">
        <v>13</v>
      </c>
      <c r="J8" s="30">
        <v>12</v>
      </c>
      <c r="K8" s="30">
        <v>9</v>
      </c>
      <c r="L8" s="30">
        <v>9</v>
      </c>
      <c r="M8" s="30">
        <v>10</v>
      </c>
      <c r="N8" s="30">
        <v>9</v>
      </c>
      <c r="O8" s="30"/>
      <c r="P8" s="99"/>
      <c r="Q8" s="19">
        <f t="shared" si="0"/>
        <v>95</v>
      </c>
      <c r="R8" s="30">
        <v>7</v>
      </c>
      <c r="S8" s="75">
        <f t="shared" si="1"/>
        <v>24</v>
      </c>
    </row>
    <row r="9" spans="1:20" ht="15.75" customHeight="1" x14ac:dyDescent="0.25">
      <c r="A9" s="53">
        <v>13</v>
      </c>
      <c r="B9" s="30" t="s">
        <v>80</v>
      </c>
      <c r="C9" s="30" t="s">
        <v>81</v>
      </c>
      <c r="D9" s="16" t="s">
        <v>125</v>
      </c>
      <c r="E9" s="20">
        <v>15</v>
      </c>
      <c r="F9" s="20">
        <v>9</v>
      </c>
      <c r="G9" s="20">
        <v>0</v>
      </c>
      <c r="H9" s="20">
        <v>8</v>
      </c>
      <c r="I9" s="20">
        <v>13</v>
      </c>
      <c r="J9" s="20">
        <v>12</v>
      </c>
      <c r="K9" s="20">
        <v>9</v>
      </c>
      <c r="L9" s="20">
        <v>9</v>
      </c>
      <c r="M9" s="20">
        <v>9</v>
      </c>
      <c r="N9" s="20">
        <v>9</v>
      </c>
      <c r="O9" s="20"/>
      <c r="P9" s="103"/>
      <c r="Q9" s="19">
        <f t="shared" si="0"/>
        <v>93</v>
      </c>
      <c r="R9" s="30">
        <v>8</v>
      </c>
      <c r="S9" s="75">
        <f t="shared" si="1"/>
        <v>24</v>
      </c>
    </row>
    <row r="10" spans="1:20" ht="15.75" customHeight="1" x14ac:dyDescent="0.25">
      <c r="A10" s="53">
        <v>14</v>
      </c>
      <c r="B10" s="30" t="s">
        <v>99</v>
      </c>
      <c r="C10" s="30" t="s">
        <v>100</v>
      </c>
      <c r="D10" s="16" t="s">
        <v>115</v>
      </c>
      <c r="E10" s="30">
        <v>14</v>
      </c>
      <c r="F10" s="30">
        <v>10</v>
      </c>
      <c r="G10" s="30">
        <v>0</v>
      </c>
      <c r="H10" s="30">
        <v>9</v>
      </c>
      <c r="I10" s="30">
        <v>11</v>
      </c>
      <c r="J10" s="30">
        <v>13</v>
      </c>
      <c r="K10" s="30">
        <v>9</v>
      </c>
      <c r="L10" s="30">
        <v>9</v>
      </c>
      <c r="M10" s="30">
        <v>9</v>
      </c>
      <c r="N10" s="30">
        <v>9</v>
      </c>
      <c r="O10" s="30"/>
      <c r="P10" s="99"/>
      <c r="Q10" s="19">
        <f t="shared" si="0"/>
        <v>93</v>
      </c>
      <c r="R10" s="30">
        <v>9</v>
      </c>
      <c r="S10" s="75">
        <f t="shared" si="1"/>
        <v>24</v>
      </c>
    </row>
    <row r="11" spans="1:20" ht="15.75" customHeight="1" x14ac:dyDescent="0.25">
      <c r="A11" s="53">
        <v>15</v>
      </c>
      <c r="B11" s="30" t="s">
        <v>88</v>
      </c>
      <c r="C11" s="30" t="s">
        <v>89</v>
      </c>
      <c r="D11" s="16" t="s">
        <v>131</v>
      </c>
      <c r="E11" s="30">
        <v>18</v>
      </c>
      <c r="F11" s="30">
        <v>10</v>
      </c>
      <c r="G11" s="30">
        <v>7</v>
      </c>
      <c r="H11" s="30">
        <v>8</v>
      </c>
      <c r="I11" s="30">
        <v>0</v>
      </c>
      <c r="J11" s="30">
        <v>13</v>
      </c>
      <c r="K11" s="30">
        <v>9</v>
      </c>
      <c r="L11" s="30">
        <v>9</v>
      </c>
      <c r="M11" s="30">
        <v>9</v>
      </c>
      <c r="N11" s="30">
        <v>9</v>
      </c>
      <c r="O11" s="30"/>
      <c r="P11" s="99"/>
      <c r="Q11" s="19">
        <f t="shared" si="0"/>
        <v>92</v>
      </c>
      <c r="R11" s="30">
        <v>10</v>
      </c>
      <c r="S11" s="75">
        <f t="shared" si="1"/>
        <v>35</v>
      </c>
    </row>
    <row r="12" spans="1:20" ht="15.75" customHeight="1" x14ac:dyDescent="0.25">
      <c r="A12" s="53">
        <v>16</v>
      </c>
      <c r="B12" s="30" t="s">
        <v>80</v>
      </c>
      <c r="C12" s="30" t="s">
        <v>81</v>
      </c>
      <c r="D12" s="16" t="s">
        <v>128</v>
      </c>
      <c r="E12" s="20">
        <v>15</v>
      </c>
      <c r="F12" s="20">
        <v>9</v>
      </c>
      <c r="G12" s="20">
        <v>0</v>
      </c>
      <c r="H12" s="20">
        <v>8</v>
      </c>
      <c r="I12" s="20">
        <v>13</v>
      </c>
      <c r="J12" s="20">
        <v>11</v>
      </c>
      <c r="K12" s="20">
        <v>9</v>
      </c>
      <c r="L12" s="20">
        <v>9</v>
      </c>
      <c r="M12" s="20">
        <v>9</v>
      </c>
      <c r="N12" s="20">
        <v>9</v>
      </c>
      <c r="O12" s="20"/>
      <c r="P12" s="103"/>
      <c r="Q12" s="19">
        <f t="shared" si="0"/>
        <v>92</v>
      </c>
      <c r="R12" s="30">
        <v>11</v>
      </c>
      <c r="S12" s="75">
        <f t="shared" si="1"/>
        <v>24</v>
      </c>
    </row>
    <row r="13" spans="1:20" ht="15.75" customHeight="1" x14ac:dyDescent="0.25">
      <c r="A13" s="53">
        <v>37</v>
      </c>
      <c r="B13" s="30" t="s">
        <v>112</v>
      </c>
      <c r="C13" s="30" t="s">
        <v>85</v>
      </c>
      <c r="D13" s="16" t="s">
        <v>114</v>
      </c>
      <c r="E13" s="30">
        <v>14</v>
      </c>
      <c r="F13" s="30">
        <v>9</v>
      </c>
      <c r="G13" s="30">
        <v>7</v>
      </c>
      <c r="H13" s="30">
        <v>8</v>
      </c>
      <c r="I13" s="30">
        <v>0</v>
      </c>
      <c r="J13" s="30">
        <v>14</v>
      </c>
      <c r="K13" s="30">
        <v>10</v>
      </c>
      <c r="L13" s="30">
        <v>9</v>
      </c>
      <c r="M13" s="30">
        <v>11</v>
      </c>
      <c r="N13" s="30">
        <v>9</v>
      </c>
      <c r="O13" s="30"/>
      <c r="P13" s="99"/>
      <c r="Q13" s="19">
        <f t="shared" si="0"/>
        <v>91</v>
      </c>
      <c r="R13" s="30">
        <v>12</v>
      </c>
      <c r="S13" s="75">
        <f t="shared" si="1"/>
        <v>30</v>
      </c>
    </row>
    <row r="14" spans="1:20" ht="15.75" customHeight="1" x14ac:dyDescent="0.25">
      <c r="A14" s="53">
        <v>38</v>
      </c>
      <c r="B14" s="30" t="s">
        <v>99</v>
      </c>
      <c r="C14" s="30" t="s">
        <v>100</v>
      </c>
      <c r="D14" s="16" t="s">
        <v>104</v>
      </c>
      <c r="E14" s="20">
        <v>14</v>
      </c>
      <c r="F14" s="20">
        <v>11</v>
      </c>
      <c r="G14" s="20">
        <v>6</v>
      </c>
      <c r="H14" s="20">
        <v>8</v>
      </c>
      <c r="I14" s="20">
        <v>0</v>
      </c>
      <c r="J14" s="20">
        <v>13</v>
      </c>
      <c r="K14" s="20">
        <v>10</v>
      </c>
      <c r="L14" s="20">
        <v>9</v>
      </c>
      <c r="M14" s="20">
        <v>9</v>
      </c>
      <c r="N14" s="20">
        <v>10</v>
      </c>
      <c r="O14" s="20"/>
      <c r="P14" s="103"/>
      <c r="Q14" s="19">
        <f t="shared" si="0"/>
        <v>90</v>
      </c>
      <c r="R14" s="30">
        <v>13</v>
      </c>
      <c r="S14" s="75">
        <f t="shared" si="1"/>
        <v>31</v>
      </c>
    </row>
    <row r="15" spans="1:20" ht="15.75" customHeight="1" x14ac:dyDescent="0.25">
      <c r="A15" s="53">
        <v>39</v>
      </c>
      <c r="B15" s="30" t="s">
        <v>105</v>
      </c>
      <c r="C15" s="30" t="s">
        <v>106</v>
      </c>
      <c r="D15" s="16" t="s">
        <v>111</v>
      </c>
      <c r="E15" s="20">
        <v>14</v>
      </c>
      <c r="F15" s="20">
        <v>9</v>
      </c>
      <c r="G15" s="20">
        <v>8</v>
      </c>
      <c r="H15" s="20">
        <v>9</v>
      </c>
      <c r="I15" s="20">
        <v>0</v>
      </c>
      <c r="J15" s="20">
        <v>12</v>
      </c>
      <c r="K15" s="20">
        <v>9</v>
      </c>
      <c r="L15" s="20">
        <v>9</v>
      </c>
      <c r="M15" s="20">
        <v>10</v>
      </c>
      <c r="N15" s="20">
        <v>10</v>
      </c>
      <c r="O15" s="20"/>
      <c r="P15" s="103"/>
      <c r="Q15" s="19">
        <f t="shared" si="0"/>
        <v>90</v>
      </c>
      <c r="R15" s="30">
        <v>14</v>
      </c>
      <c r="S15" s="75">
        <f t="shared" si="1"/>
        <v>31</v>
      </c>
    </row>
    <row r="16" spans="1:20" ht="15.75" customHeight="1" x14ac:dyDescent="0.25">
      <c r="A16" s="53">
        <v>40</v>
      </c>
      <c r="B16" s="30" t="s">
        <v>99</v>
      </c>
      <c r="C16" s="30" t="s">
        <v>100</v>
      </c>
      <c r="D16" s="16" t="s">
        <v>132</v>
      </c>
      <c r="E16" s="30">
        <v>13</v>
      </c>
      <c r="F16" s="30">
        <v>10</v>
      </c>
      <c r="G16" s="30">
        <v>0</v>
      </c>
      <c r="H16" s="30">
        <v>9</v>
      </c>
      <c r="I16" s="30">
        <v>10</v>
      </c>
      <c r="J16" s="30">
        <v>11</v>
      </c>
      <c r="K16" s="30">
        <v>10</v>
      </c>
      <c r="L16" s="30">
        <v>9</v>
      </c>
      <c r="M16" s="30">
        <v>9</v>
      </c>
      <c r="N16" s="30">
        <v>9</v>
      </c>
      <c r="O16" s="30"/>
      <c r="P16" s="99"/>
      <c r="Q16" s="19">
        <f t="shared" si="0"/>
        <v>90</v>
      </c>
      <c r="R16" s="30">
        <v>15</v>
      </c>
      <c r="S16" s="75">
        <f t="shared" si="1"/>
        <v>23</v>
      </c>
    </row>
    <row r="17" spans="1:19" ht="15.75" customHeight="1" x14ac:dyDescent="0.25">
      <c r="A17" s="53">
        <v>9</v>
      </c>
      <c r="B17" s="30" t="s">
        <v>88</v>
      </c>
      <c r="C17" s="30" t="s">
        <v>89</v>
      </c>
      <c r="D17" s="16" t="s">
        <v>121</v>
      </c>
      <c r="E17" s="30">
        <v>14</v>
      </c>
      <c r="F17" s="30">
        <v>9</v>
      </c>
      <c r="G17" s="30">
        <v>6</v>
      </c>
      <c r="H17" s="30">
        <v>9</v>
      </c>
      <c r="I17" s="30">
        <v>0</v>
      </c>
      <c r="J17" s="30">
        <v>13</v>
      </c>
      <c r="K17" s="30">
        <v>9</v>
      </c>
      <c r="L17" s="30">
        <v>9</v>
      </c>
      <c r="M17" s="30">
        <v>11</v>
      </c>
      <c r="N17" s="30">
        <v>9</v>
      </c>
      <c r="O17" s="30"/>
      <c r="P17" s="99"/>
      <c r="Q17" s="19">
        <f t="shared" si="0"/>
        <v>89</v>
      </c>
      <c r="R17" s="30">
        <v>16</v>
      </c>
      <c r="S17" s="75">
        <f t="shared" si="1"/>
        <v>29</v>
      </c>
    </row>
    <row r="18" spans="1:19" ht="15.75" customHeight="1" x14ac:dyDescent="0.25">
      <c r="A18" s="53">
        <v>10</v>
      </c>
      <c r="B18" s="30" t="s">
        <v>105</v>
      </c>
      <c r="C18" s="30" t="s">
        <v>106</v>
      </c>
      <c r="D18" s="16" t="s">
        <v>108</v>
      </c>
      <c r="E18" s="30">
        <v>0</v>
      </c>
      <c r="F18" s="30">
        <v>10</v>
      </c>
      <c r="G18" s="30">
        <v>7</v>
      </c>
      <c r="H18" s="30">
        <v>9</v>
      </c>
      <c r="I18" s="30">
        <v>14</v>
      </c>
      <c r="J18" s="30">
        <v>13</v>
      </c>
      <c r="K18" s="30">
        <v>9</v>
      </c>
      <c r="L18" s="30">
        <v>9</v>
      </c>
      <c r="M18" s="30">
        <v>9</v>
      </c>
      <c r="N18" s="30">
        <v>9</v>
      </c>
      <c r="O18" s="20"/>
      <c r="P18" s="103"/>
      <c r="Q18" s="19">
        <f t="shared" si="0"/>
        <v>89</v>
      </c>
      <c r="R18" s="30">
        <v>17</v>
      </c>
      <c r="S18" s="75">
        <f t="shared" si="1"/>
        <v>17</v>
      </c>
    </row>
    <row r="19" spans="1:19" ht="15.75" customHeight="1" x14ac:dyDescent="0.25">
      <c r="A19" s="53">
        <v>11</v>
      </c>
      <c r="B19" s="30" t="s">
        <v>139</v>
      </c>
      <c r="C19" s="30" t="s">
        <v>140</v>
      </c>
      <c r="D19" s="16" t="s">
        <v>142</v>
      </c>
      <c r="E19" s="20">
        <v>15</v>
      </c>
      <c r="F19" s="20">
        <v>10</v>
      </c>
      <c r="G19" s="20">
        <v>6</v>
      </c>
      <c r="H19" s="20">
        <v>8</v>
      </c>
      <c r="I19" s="20">
        <v>0</v>
      </c>
      <c r="J19" s="20">
        <v>12</v>
      </c>
      <c r="K19" s="20">
        <v>9</v>
      </c>
      <c r="L19" s="20">
        <v>9</v>
      </c>
      <c r="M19" s="20">
        <v>9</v>
      </c>
      <c r="N19" s="20">
        <v>9</v>
      </c>
      <c r="O19" s="20"/>
      <c r="P19" s="103"/>
      <c r="Q19" s="19">
        <f t="shared" si="0"/>
        <v>87</v>
      </c>
      <c r="R19" s="30">
        <v>18</v>
      </c>
      <c r="S19" s="75">
        <f t="shared" si="1"/>
        <v>31</v>
      </c>
    </row>
    <row r="20" spans="1:19" ht="15.75" customHeight="1" x14ac:dyDescent="0.25">
      <c r="A20" s="53">
        <v>12</v>
      </c>
      <c r="B20" s="30" t="s">
        <v>88</v>
      </c>
      <c r="C20" s="30" t="s">
        <v>89</v>
      </c>
      <c r="D20" s="16" t="s">
        <v>129</v>
      </c>
      <c r="E20" s="20">
        <v>14</v>
      </c>
      <c r="F20" s="20">
        <v>10</v>
      </c>
      <c r="G20" s="20">
        <v>6</v>
      </c>
      <c r="H20" s="20">
        <v>8</v>
      </c>
      <c r="I20" s="20">
        <v>0</v>
      </c>
      <c r="J20" s="20">
        <v>13</v>
      </c>
      <c r="K20" s="20">
        <v>9</v>
      </c>
      <c r="L20" s="20">
        <v>9</v>
      </c>
      <c r="M20" s="20">
        <v>9</v>
      </c>
      <c r="N20" s="20">
        <v>9</v>
      </c>
      <c r="O20" s="20"/>
      <c r="P20" s="103"/>
      <c r="Q20" s="19">
        <f t="shared" si="0"/>
        <v>87</v>
      </c>
      <c r="R20" s="30">
        <v>19</v>
      </c>
      <c r="S20" s="75">
        <f t="shared" si="1"/>
        <v>30</v>
      </c>
    </row>
    <row r="21" spans="1:19" ht="15.75" customHeight="1" x14ac:dyDescent="0.25">
      <c r="A21" s="53">
        <v>33</v>
      </c>
      <c r="B21" s="30" t="s">
        <v>134</v>
      </c>
      <c r="C21" s="30" t="s">
        <v>164</v>
      </c>
      <c r="D21" s="16" t="s">
        <v>136</v>
      </c>
      <c r="E21" s="30">
        <v>0</v>
      </c>
      <c r="F21" s="30">
        <v>10</v>
      </c>
      <c r="G21" s="30">
        <v>6</v>
      </c>
      <c r="H21" s="30">
        <v>9</v>
      </c>
      <c r="I21" s="30">
        <v>13</v>
      </c>
      <c r="J21" s="30">
        <v>12</v>
      </c>
      <c r="K21" s="30">
        <v>9</v>
      </c>
      <c r="L21" s="30">
        <v>9</v>
      </c>
      <c r="M21" s="30">
        <v>9</v>
      </c>
      <c r="N21" s="30">
        <v>9</v>
      </c>
      <c r="O21" s="30"/>
      <c r="P21" s="99"/>
      <c r="Q21" s="19">
        <f t="shared" si="0"/>
        <v>86</v>
      </c>
      <c r="R21" s="30">
        <v>20</v>
      </c>
      <c r="S21" s="75">
        <f t="shared" si="1"/>
        <v>16</v>
      </c>
    </row>
    <row r="22" spans="1:19" ht="15.75" customHeight="1" x14ac:dyDescent="0.25">
      <c r="A22" s="53">
        <v>34</v>
      </c>
      <c r="B22" s="30" t="s">
        <v>88</v>
      </c>
      <c r="C22" s="30" t="s">
        <v>89</v>
      </c>
      <c r="D22" s="16" t="s">
        <v>124</v>
      </c>
      <c r="E22" s="20">
        <v>14</v>
      </c>
      <c r="F22" s="20">
        <v>0</v>
      </c>
      <c r="G22" s="20">
        <v>8</v>
      </c>
      <c r="H22" s="20">
        <v>9</v>
      </c>
      <c r="I22" s="20">
        <v>0</v>
      </c>
      <c r="J22" s="20">
        <v>13</v>
      </c>
      <c r="K22" s="20">
        <v>9</v>
      </c>
      <c r="L22" s="20">
        <v>10</v>
      </c>
      <c r="M22" s="20">
        <v>10</v>
      </c>
      <c r="N22" s="20">
        <v>11</v>
      </c>
      <c r="O22" s="20"/>
      <c r="P22" s="99"/>
      <c r="Q22" s="19">
        <f t="shared" si="0"/>
        <v>84</v>
      </c>
      <c r="R22" s="30">
        <v>21</v>
      </c>
      <c r="S22" s="75">
        <f t="shared" si="1"/>
        <v>22</v>
      </c>
    </row>
    <row r="23" spans="1:19" ht="15.75" customHeight="1" x14ac:dyDescent="0.25">
      <c r="A23" s="53">
        <v>35</v>
      </c>
      <c r="B23" s="30" t="s">
        <v>105</v>
      </c>
      <c r="C23" s="30" t="s">
        <v>106</v>
      </c>
      <c r="D23" s="16" t="s">
        <v>110</v>
      </c>
      <c r="E23" s="30">
        <v>15</v>
      </c>
      <c r="F23" s="30">
        <v>0</v>
      </c>
      <c r="G23" s="30">
        <v>6</v>
      </c>
      <c r="H23" s="30">
        <v>9</v>
      </c>
      <c r="I23" s="30">
        <v>0</v>
      </c>
      <c r="J23" s="30">
        <v>13</v>
      </c>
      <c r="K23" s="30">
        <v>9</v>
      </c>
      <c r="L23" s="30">
        <v>9</v>
      </c>
      <c r="M23" s="30">
        <v>11</v>
      </c>
      <c r="N23" s="30">
        <v>10</v>
      </c>
      <c r="O23" s="30"/>
      <c r="P23" s="99"/>
      <c r="Q23" s="19">
        <f t="shared" si="0"/>
        <v>82</v>
      </c>
      <c r="R23" s="30">
        <v>22</v>
      </c>
      <c r="S23" s="75">
        <f t="shared" si="1"/>
        <v>21</v>
      </c>
    </row>
    <row r="24" spans="1:19" ht="15.75" customHeight="1" x14ac:dyDescent="0.25">
      <c r="A24" s="53">
        <v>36</v>
      </c>
      <c r="B24" s="30" t="s">
        <v>116</v>
      </c>
      <c r="C24" s="30" t="s">
        <v>87</v>
      </c>
      <c r="D24" s="16" t="s">
        <v>120</v>
      </c>
      <c r="E24" s="20">
        <v>16</v>
      </c>
      <c r="F24" s="20">
        <v>0</v>
      </c>
      <c r="G24" s="20">
        <v>7</v>
      </c>
      <c r="H24" s="20">
        <v>9</v>
      </c>
      <c r="I24" s="20">
        <v>0</v>
      </c>
      <c r="J24" s="20">
        <v>13</v>
      </c>
      <c r="K24" s="20">
        <v>9</v>
      </c>
      <c r="L24" s="20">
        <v>9</v>
      </c>
      <c r="M24" s="20">
        <v>9</v>
      </c>
      <c r="N24" s="20">
        <v>9</v>
      </c>
      <c r="O24" s="20"/>
      <c r="P24" s="103"/>
      <c r="Q24" s="19">
        <f t="shared" si="0"/>
        <v>81</v>
      </c>
      <c r="R24" s="30">
        <v>23</v>
      </c>
      <c r="S24" s="75">
        <f t="shared" si="1"/>
        <v>23</v>
      </c>
    </row>
    <row r="25" spans="1:19" ht="15.75" customHeight="1" x14ac:dyDescent="0.25">
      <c r="A25" s="53">
        <v>5</v>
      </c>
      <c r="B25" s="30" t="s">
        <v>99</v>
      </c>
      <c r="C25" s="30" t="s">
        <v>100</v>
      </c>
      <c r="D25" s="16" t="s">
        <v>102</v>
      </c>
      <c r="E25" s="20">
        <v>14</v>
      </c>
      <c r="F25" s="20">
        <v>0</v>
      </c>
      <c r="G25" s="20">
        <v>6</v>
      </c>
      <c r="H25" s="20">
        <v>9</v>
      </c>
      <c r="I25" s="20">
        <v>0</v>
      </c>
      <c r="J25" s="20">
        <v>14</v>
      </c>
      <c r="K25" s="20">
        <v>9</v>
      </c>
      <c r="L25" s="20">
        <v>9</v>
      </c>
      <c r="M25" s="20">
        <v>9</v>
      </c>
      <c r="N25" s="20">
        <v>11</v>
      </c>
      <c r="O25" s="20"/>
      <c r="P25" s="103"/>
      <c r="Q25" s="19">
        <f t="shared" si="0"/>
        <v>81</v>
      </c>
      <c r="R25" s="30">
        <v>24</v>
      </c>
      <c r="S25" s="75">
        <f t="shared" si="1"/>
        <v>20</v>
      </c>
    </row>
    <row r="26" spans="1:19" ht="15.75" customHeight="1" x14ac:dyDescent="0.25">
      <c r="A26" s="53">
        <v>6</v>
      </c>
      <c r="B26" s="30" t="s">
        <v>112</v>
      </c>
      <c r="C26" s="30" t="s">
        <v>85</v>
      </c>
      <c r="D26" s="16" t="s">
        <v>107</v>
      </c>
      <c r="E26" s="20">
        <v>14</v>
      </c>
      <c r="F26" s="20">
        <v>0</v>
      </c>
      <c r="G26" s="20">
        <v>7</v>
      </c>
      <c r="H26" s="20">
        <v>8</v>
      </c>
      <c r="I26" s="20">
        <v>0</v>
      </c>
      <c r="J26" s="20">
        <v>13</v>
      </c>
      <c r="K26" s="20">
        <v>9</v>
      </c>
      <c r="L26" s="20">
        <v>9</v>
      </c>
      <c r="M26" s="20">
        <v>10</v>
      </c>
      <c r="N26" s="20">
        <v>9</v>
      </c>
      <c r="O26" s="20"/>
      <c r="P26" s="103"/>
      <c r="Q26" s="19">
        <f t="shared" si="0"/>
        <v>79</v>
      </c>
      <c r="R26" s="30">
        <v>25</v>
      </c>
      <c r="S26" s="75">
        <f t="shared" si="1"/>
        <v>21</v>
      </c>
    </row>
    <row r="27" spans="1:19" ht="15.75" customHeight="1" x14ac:dyDescent="0.25">
      <c r="A27" s="53">
        <v>7</v>
      </c>
      <c r="B27" s="30" t="s">
        <v>112</v>
      </c>
      <c r="C27" s="30" t="s">
        <v>85</v>
      </c>
      <c r="D27" s="16" t="s">
        <v>102</v>
      </c>
      <c r="E27" s="30">
        <v>0</v>
      </c>
      <c r="F27" s="30">
        <v>0</v>
      </c>
      <c r="G27" s="30">
        <v>6</v>
      </c>
      <c r="H27" s="30">
        <v>9</v>
      </c>
      <c r="I27" s="30">
        <v>14</v>
      </c>
      <c r="J27" s="30">
        <v>12</v>
      </c>
      <c r="K27" s="30">
        <v>9</v>
      </c>
      <c r="L27" s="30">
        <v>10</v>
      </c>
      <c r="M27" s="30">
        <v>9</v>
      </c>
      <c r="N27" s="30">
        <v>9</v>
      </c>
      <c r="O27" s="30"/>
      <c r="P27" s="99"/>
      <c r="Q27" s="19">
        <f t="shared" si="0"/>
        <v>78</v>
      </c>
      <c r="R27" s="30">
        <v>26</v>
      </c>
      <c r="S27" s="75">
        <f t="shared" si="1"/>
        <v>6</v>
      </c>
    </row>
    <row r="28" spans="1:19" ht="15.75" customHeight="1" x14ac:dyDescent="0.25">
      <c r="A28" s="53">
        <v>8</v>
      </c>
      <c r="B28" s="30" t="s">
        <v>88</v>
      </c>
      <c r="C28" s="30" t="s">
        <v>89</v>
      </c>
      <c r="D28" s="16" t="s">
        <v>122</v>
      </c>
      <c r="E28" s="30">
        <v>13</v>
      </c>
      <c r="F28" s="30">
        <v>0</v>
      </c>
      <c r="G28" s="30">
        <v>6</v>
      </c>
      <c r="H28" s="30">
        <v>8</v>
      </c>
      <c r="I28" s="30">
        <v>0</v>
      </c>
      <c r="J28" s="30">
        <v>12</v>
      </c>
      <c r="K28" s="30">
        <v>9</v>
      </c>
      <c r="L28" s="30">
        <v>10</v>
      </c>
      <c r="M28" s="30">
        <v>10</v>
      </c>
      <c r="N28" s="30">
        <v>9</v>
      </c>
      <c r="O28" s="30"/>
      <c r="P28" s="99"/>
      <c r="Q28" s="19">
        <f t="shared" si="0"/>
        <v>77</v>
      </c>
      <c r="R28" s="30">
        <v>27</v>
      </c>
      <c r="S28" s="75">
        <f t="shared" si="1"/>
        <v>19</v>
      </c>
    </row>
    <row r="29" spans="1:19" ht="15.75" customHeight="1" x14ac:dyDescent="0.25">
      <c r="A29" s="53">
        <v>21</v>
      </c>
      <c r="B29" s="30" t="s">
        <v>134</v>
      </c>
      <c r="C29" s="30" t="s">
        <v>164</v>
      </c>
      <c r="D29" s="16" t="s">
        <v>138</v>
      </c>
      <c r="E29" s="30">
        <v>0</v>
      </c>
      <c r="F29" s="30">
        <v>10</v>
      </c>
      <c r="G29" s="30">
        <v>0</v>
      </c>
      <c r="H29" s="30">
        <v>9</v>
      </c>
      <c r="I29" s="30">
        <v>12</v>
      </c>
      <c r="J29" s="30">
        <v>11</v>
      </c>
      <c r="K29" s="30">
        <v>8</v>
      </c>
      <c r="L29" s="30">
        <v>9</v>
      </c>
      <c r="M29" s="30">
        <v>9</v>
      </c>
      <c r="N29" s="30">
        <v>9</v>
      </c>
      <c r="O29" s="30"/>
      <c r="P29" s="99"/>
      <c r="Q29" s="19">
        <f t="shared" si="0"/>
        <v>77</v>
      </c>
      <c r="R29" s="30">
        <v>28</v>
      </c>
      <c r="S29" s="75">
        <f t="shared" si="1"/>
        <v>10</v>
      </c>
    </row>
    <row r="30" spans="1:19" ht="15.75" customHeight="1" x14ac:dyDescent="0.25">
      <c r="A30" s="53">
        <v>22</v>
      </c>
      <c r="B30" s="30" t="s">
        <v>116</v>
      </c>
      <c r="C30" s="30" t="s">
        <v>87</v>
      </c>
      <c r="D30" s="16" t="s">
        <v>119</v>
      </c>
      <c r="E30" s="20">
        <v>14</v>
      </c>
      <c r="F30" s="20">
        <v>0</v>
      </c>
      <c r="G30" s="20">
        <v>6</v>
      </c>
      <c r="H30" s="20">
        <v>9</v>
      </c>
      <c r="I30" s="20">
        <v>0</v>
      </c>
      <c r="J30" s="20">
        <v>12</v>
      </c>
      <c r="K30" s="20">
        <v>9</v>
      </c>
      <c r="L30" s="20">
        <v>9</v>
      </c>
      <c r="M30" s="20">
        <v>9</v>
      </c>
      <c r="N30" s="20">
        <v>8</v>
      </c>
      <c r="O30" s="20"/>
      <c r="P30" s="103"/>
      <c r="Q30" s="19">
        <f t="shared" si="0"/>
        <v>76</v>
      </c>
      <c r="R30" s="30">
        <v>29</v>
      </c>
      <c r="S30" s="75">
        <f t="shared" si="1"/>
        <v>20</v>
      </c>
    </row>
    <row r="31" spans="1:19" ht="15.75" customHeight="1" x14ac:dyDescent="0.25">
      <c r="A31" s="53">
        <v>23</v>
      </c>
      <c r="B31" s="30" t="s">
        <v>105</v>
      </c>
      <c r="C31" s="30" t="s">
        <v>106</v>
      </c>
      <c r="D31" s="16" t="s">
        <v>107</v>
      </c>
      <c r="E31" s="20">
        <v>13</v>
      </c>
      <c r="F31" s="20">
        <v>0</v>
      </c>
      <c r="G31" s="20">
        <v>6</v>
      </c>
      <c r="H31" s="20">
        <v>8</v>
      </c>
      <c r="I31" s="20">
        <v>0</v>
      </c>
      <c r="J31" s="20">
        <v>12</v>
      </c>
      <c r="K31" s="20">
        <v>9</v>
      </c>
      <c r="L31" s="20">
        <v>9</v>
      </c>
      <c r="M31" s="20">
        <v>9</v>
      </c>
      <c r="N31" s="20">
        <v>9</v>
      </c>
      <c r="O31" s="20"/>
      <c r="P31" s="103"/>
      <c r="Q31" s="19">
        <f t="shared" si="0"/>
        <v>75</v>
      </c>
      <c r="R31" s="30">
        <v>30</v>
      </c>
      <c r="S31" s="75">
        <f t="shared" si="1"/>
        <v>19</v>
      </c>
    </row>
    <row r="32" spans="1:19" ht="15.75" customHeight="1" x14ac:dyDescent="0.25">
      <c r="A32" s="53">
        <v>24</v>
      </c>
      <c r="B32" s="30" t="s">
        <v>88</v>
      </c>
      <c r="C32" s="30" t="s">
        <v>89</v>
      </c>
      <c r="D32" s="16" t="s">
        <v>123</v>
      </c>
      <c r="E32" s="30">
        <v>12</v>
      </c>
      <c r="F32" s="30">
        <v>0</v>
      </c>
      <c r="G32" s="30">
        <v>7</v>
      </c>
      <c r="H32" s="30">
        <v>8</v>
      </c>
      <c r="I32" s="30">
        <v>0</v>
      </c>
      <c r="J32" s="30">
        <v>12</v>
      </c>
      <c r="K32" s="30">
        <v>9</v>
      </c>
      <c r="L32" s="30">
        <v>9</v>
      </c>
      <c r="M32" s="30">
        <v>9</v>
      </c>
      <c r="N32" s="30">
        <v>9</v>
      </c>
      <c r="O32" s="30"/>
      <c r="P32" s="99"/>
      <c r="Q32" s="19">
        <f t="shared" si="0"/>
        <v>75</v>
      </c>
      <c r="R32" s="30">
        <v>31</v>
      </c>
      <c r="S32" s="75">
        <f t="shared" si="1"/>
        <v>19</v>
      </c>
    </row>
    <row r="33" spans="1:19" ht="15.75" customHeight="1" x14ac:dyDescent="0.25">
      <c r="A33" s="53">
        <v>1</v>
      </c>
      <c r="B33" s="30" t="s">
        <v>116</v>
      </c>
      <c r="C33" s="30" t="s">
        <v>87</v>
      </c>
      <c r="D33" s="16" t="s">
        <v>118</v>
      </c>
      <c r="E33" s="30">
        <v>0</v>
      </c>
      <c r="F33" s="30">
        <v>9</v>
      </c>
      <c r="G33" s="30">
        <v>7</v>
      </c>
      <c r="H33" s="30">
        <v>9</v>
      </c>
      <c r="I33" s="30">
        <v>0</v>
      </c>
      <c r="J33" s="30">
        <v>12</v>
      </c>
      <c r="K33" s="30">
        <v>9</v>
      </c>
      <c r="L33" s="30">
        <v>9</v>
      </c>
      <c r="M33" s="30">
        <v>11</v>
      </c>
      <c r="N33" s="30">
        <v>8</v>
      </c>
      <c r="O33" s="30"/>
      <c r="P33" s="99"/>
      <c r="Q33" s="19">
        <f t="shared" si="0"/>
        <v>74</v>
      </c>
      <c r="R33" s="30">
        <v>32</v>
      </c>
      <c r="S33" s="75">
        <f t="shared" si="1"/>
        <v>16</v>
      </c>
    </row>
    <row r="34" spans="1:19" ht="15.75" customHeight="1" x14ac:dyDescent="0.25">
      <c r="A34" s="53">
        <v>2</v>
      </c>
      <c r="B34" s="30" t="s">
        <v>105</v>
      </c>
      <c r="C34" s="30" t="s">
        <v>106</v>
      </c>
      <c r="D34" s="16" t="s">
        <v>109</v>
      </c>
      <c r="E34" s="30">
        <v>0</v>
      </c>
      <c r="F34" s="30">
        <v>0</v>
      </c>
      <c r="G34" s="30">
        <v>0</v>
      </c>
      <c r="H34" s="30">
        <v>8</v>
      </c>
      <c r="I34" s="30">
        <v>14</v>
      </c>
      <c r="J34" s="30">
        <v>12</v>
      </c>
      <c r="K34" s="30">
        <v>9</v>
      </c>
      <c r="L34" s="30">
        <v>9</v>
      </c>
      <c r="M34" s="30">
        <v>10</v>
      </c>
      <c r="N34" s="30">
        <v>10</v>
      </c>
      <c r="O34" s="30"/>
      <c r="P34" s="99"/>
      <c r="Q34" s="19">
        <f t="shared" si="0"/>
        <v>72</v>
      </c>
      <c r="R34" s="30">
        <v>33</v>
      </c>
      <c r="S34" s="75">
        <f t="shared" si="1"/>
        <v>0</v>
      </c>
    </row>
    <row r="35" spans="1:19" ht="15.75" customHeight="1" x14ac:dyDescent="0.25">
      <c r="A35" s="53">
        <v>17</v>
      </c>
      <c r="B35" s="30" t="s">
        <v>99</v>
      </c>
      <c r="C35" s="30" t="s">
        <v>100</v>
      </c>
      <c r="D35" s="16" t="s">
        <v>101</v>
      </c>
      <c r="E35" s="30">
        <v>13</v>
      </c>
      <c r="F35" s="30">
        <v>0</v>
      </c>
      <c r="G35" s="30">
        <v>0</v>
      </c>
      <c r="H35" s="30">
        <v>8</v>
      </c>
      <c r="I35" s="30">
        <v>0</v>
      </c>
      <c r="J35" s="30">
        <v>13</v>
      </c>
      <c r="K35" s="30">
        <v>9</v>
      </c>
      <c r="L35" s="30">
        <v>9</v>
      </c>
      <c r="M35" s="30">
        <v>9</v>
      </c>
      <c r="N35" s="30">
        <v>10</v>
      </c>
      <c r="O35" s="20"/>
      <c r="P35" s="103"/>
      <c r="Q35" s="19">
        <f t="shared" si="0"/>
        <v>71</v>
      </c>
      <c r="R35" s="30">
        <v>34</v>
      </c>
      <c r="S35" s="75">
        <f t="shared" si="1"/>
        <v>13</v>
      </c>
    </row>
    <row r="36" spans="1:19" ht="15.75" customHeight="1" x14ac:dyDescent="0.25">
      <c r="A36" s="53">
        <v>3</v>
      </c>
      <c r="B36" s="30" t="s">
        <v>112</v>
      </c>
      <c r="C36" s="30" t="s">
        <v>113</v>
      </c>
      <c r="D36" s="16" t="s">
        <v>115</v>
      </c>
      <c r="E36" s="30">
        <v>0</v>
      </c>
      <c r="F36" s="30">
        <v>0</v>
      </c>
      <c r="G36" s="30">
        <v>0</v>
      </c>
      <c r="H36" s="30">
        <v>9</v>
      </c>
      <c r="I36" s="30">
        <v>12</v>
      </c>
      <c r="J36" s="30">
        <v>12</v>
      </c>
      <c r="K36" s="30">
        <v>9</v>
      </c>
      <c r="L36" s="30">
        <v>9</v>
      </c>
      <c r="M36" s="30">
        <v>10</v>
      </c>
      <c r="N36" s="30">
        <v>9</v>
      </c>
      <c r="O36" s="30"/>
      <c r="P36" s="99"/>
      <c r="Q36" s="19">
        <f t="shared" si="0"/>
        <v>70</v>
      </c>
      <c r="R36" s="30">
        <v>35</v>
      </c>
      <c r="S36" s="75">
        <f t="shared" si="1"/>
        <v>0</v>
      </c>
    </row>
    <row r="37" spans="1:19" ht="15.75" customHeight="1" x14ac:dyDescent="0.25">
      <c r="A37" s="53">
        <v>4</v>
      </c>
      <c r="B37" s="30" t="s">
        <v>105</v>
      </c>
      <c r="C37" s="30" t="s">
        <v>106</v>
      </c>
      <c r="D37" s="16" t="s">
        <v>115</v>
      </c>
      <c r="E37" s="20">
        <v>0</v>
      </c>
      <c r="F37" s="20">
        <v>9</v>
      </c>
      <c r="G37" s="20">
        <v>7</v>
      </c>
      <c r="H37" s="20">
        <v>8</v>
      </c>
      <c r="I37" s="20">
        <v>0</v>
      </c>
      <c r="J37" s="20">
        <v>11</v>
      </c>
      <c r="K37" s="20">
        <v>9</v>
      </c>
      <c r="L37" s="20">
        <v>8</v>
      </c>
      <c r="M37" s="20">
        <v>9</v>
      </c>
      <c r="N37" s="20">
        <v>8</v>
      </c>
      <c r="O37" s="20"/>
      <c r="P37" s="103"/>
      <c r="Q37" s="19">
        <f t="shared" si="0"/>
        <v>69</v>
      </c>
      <c r="R37" s="30">
        <v>36</v>
      </c>
      <c r="S37" s="75">
        <f t="shared" si="1"/>
        <v>16</v>
      </c>
    </row>
    <row r="38" spans="1:19" ht="15.75" customHeight="1" x14ac:dyDescent="0.25">
      <c r="A38" s="53">
        <v>29</v>
      </c>
      <c r="B38" s="30" t="s">
        <v>99</v>
      </c>
      <c r="C38" s="30" t="s">
        <v>100</v>
      </c>
      <c r="D38" s="16" t="s">
        <v>111</v>
      </c>
      <c r="E38" s="20">
        <v>12</v>
      </c>
      <c r="F38" s="20">
        <v>0</v>
      </c>
      <c r="G38" s="20">
        <v>0</v>
      </c>
      <c r="H38" s="20">
        <v>8</v>
      </c>
      <c r="I38" s="20">
        <v>0</v>
      </c>
      <c r="J38" s="20">
        <v>11</v>
      </c>
      <c r="K38" s="20">
        <v>10</v>
      </c>
      <c r="L38" s="20">
        <v>8</v>
      </c>
      <c r="M38" s="20">
        <v>8</v>
      </c>
      <c r="N38" s="20">
        <v>8</v>
      </c>
      <c r="O38" s="20"/>
      <c r="P38" s="103"/>
      <c r="Q38" s="19">
        <f t="shared" si="0"/>
        <v>65</v>
      </c>
      <c r="R38" s="30">
        <v>37</v>
      </c>
      <c r="S38" s="75">
        <f t="shared" si="1"/>
        <v>12</v>
      </c>
    </row>
    <row r="39" spans="1:19" ht="15.75" customHeight="1" x14ac:dyDescent="0.25">
      <c r="A39" s="53">
        <v>30</v>
      </c>
      <c r="B39" s="30" t="s">
        <v>99</v>
      </c>
      <c r="C39" s="30" t="s">
        <v>100</v>
      </c>
      <c r="D39" s="16" t="s">
        <v>103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99"/>
      <c r="Q39" s="19">
        <f t="shared" si="0"/>
        <v>0</v>
      </c>
      <c r="R39" s="30">
        <v>38</v>
      </c>
      <c r="S39" s="75">
        <f t="shared" si="1"/>
        <v>0</v>
      </c>
    </row>
    <row r="40" spans="1:19" ht="15.75" customHeight="1" x14ac:dyDescent="0.25">
      <c r="A40" s="53">
        <v>31</v>
      </c>
      <c r="B40" s="30" t="s">
        <v>88</v>
      </c>
      <c r="C40" s="30" t="s">
        <v>89</v>
      </c>
      <c r="D40" s="16" t="s">
        <v>130</v>
      </c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99"/>
      <c r="Q40" s="19">
        <f t="shared" si="0"/>
        <v>0</v>
      </c>
      <c r="R40" s="30">
        <v>39</v>
      </c>
      <c r="S40" s="75">
        <f t="shared" si="1"/>
        <v>0</v>
      </c>
    </row>
    <row r="41" spans="1:19" ht="15.75" customHeight="1" x14ac:dyDescent="0.25">
      <c r="A41" s="53">
        <v>32</v>
      </c>
      <c r="B41" s="30" t="s">
        <v>134</v>
      </c>
      <c r="C41" s="30" t="s">
        <v>164</v>
      </c>
      <c r="D41" s="16" t="s">
        <v>135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103"/>
      <c r="Q41" s="19">
        <f t="shared" si="0"/>
        <v>0</v>
      </c>
      <c r="R41" s="30">
        <v>40</v>
      </c>
      <c r="S41" s="75">
        <f t="shared" si="1"/>
        <v>0</v>
      </c>
    </row>
    <row r="42" spans="1:19" ht="15.75" customHeight="1" x14ac:dyDescent="0.25">
      <c r="A42" s="53"/>
      <c r="B42" s="30"/>
      <c r="C42" s="30"/>
      <c r="D42" s="16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99"/>
      <c r="Q42" s="19" t="str">
        <f t="shared" ref="Q42:Q45" si="2">IF(D42="","",SUM(E42:O42)-(P42))</f>
        <v/>
      </c>
      <c r="R42" s="133"/>
      <c r="S42" s="75">
        <f t="shared" ref="S42:S45" si="3">SUM(E42:G42)</f>
        <v>0</v>
      </c>
    </row>
    <row r="43" spans="1:19" ht="15.75" customHeight="1" x14ac:dyDescent="0.25">
      <c r="A43" s="53"/>
      <c r="B43" s="30"/>
      <c r="C43" s="30"/>
      <c r="D43" s="16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99"/>
      <c r="Q43" s="19" t="str">
        <f t="shared" si="2"/>
        <v/>
      </c>
      <c r="R43" s="133"/>
      <c r="S43" s="75">
        <f t="shared" si="3"/>
        <v>0</v>
      </c>
    </row>
    <row r="44" spans="1:19" ht="15.75" customHeight="1" x14ac:dyDescent="0.25">
      <c r="A44" s="53"/>
      <c r="B44" s="30"/>
      <c r="C44" s="30"/>
      <c r="D44" s="16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99"/>
      <c r="Q44" s="19" t="str">
        <f t="shared" si="2"/>
        <v/>
      </c>
      <c r="R44" s="133"/>
      <c r="S44" s="75">
        <f t="shared" si="3"/>
        <v>0</v>
      </c>
    </row>
    <row r="45" spans="1:19" ht="15.75" customHeight="1" x14ac:dyDescent="0.25">
      <c r="A45" s="53"/>
      <c r="B45" s="30"/>
      <c r="C45" s="30"/>
      <c r="D45" s="16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103"/>
      <c r="Q45" s="19" t="str">
        <f t="shared" si="2"/>
        <v/>
      </c>
      <c r="R45" s="98"/>
      <c r="S45" s="75">
        <f t="shared" si="3"/>
        <v>0</v>
      </c>
    </row>
  </sheetData>
  <sortState ref="B3:S41">
    <sortCondition descending="1" ref="Q3:Q41"/>
    <sortCondition descending="1" ref="E3:E41"/>
    <sortCondition descending="1" ref="F3:F41"/>
  </sortState>
  <phoneticPr fontId="0" type="noConversion"/>
  <printOptions gridLines="1"/>
  <pageMargins left="0.32" right="0.31" top="0.6" bottom="0.64" header="0.5" footer="0.5"/>
  <pageSetup paperSize="9" scale="89" orientation="portrait" horizontalDpi="4294967294" r:id="rId1"/>
  <headerFooter alignWithMargins="0"/>
  <rowBreaks count="1" manualBreakCount="1">
    <brk id="2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zoomScale="98" zoomScaleNormal="98" workbookViewId="0">
      <pane ySplit="5" topLeftCell="A6" activePane="bottomLeft" state="frozen"/>
      <selection activeCell="T13" sqref="T13"/>
      <selection pane="bottomLeft" activeCell="A5" sqref="A5"/>
    </sheetView>
  </sheetViews>
  <sheetFormatPr defaultColWidth="9.140625" defaultRowHeight="15.75" customHeight="1" x14ac:dyDescent="0.25"/>
  <cols>
    <col min="1" max="1" width="8.7109375" style="1" customWidth="1"/>
    <col min="2" max="2" width="7.140625" style="17" customWidth="1"/>
    <col min="3" max="13" width="4.28515625" style="24" customWidth="1"/>
    <col min="14" max="14" width="4.85546875" style="24" customWidth="1"/>
    <col min="15" max="15" width="5.42578125" style="1" customWidth="1"/>
    <col min="16" max="16" width="5.42578125" style="5" customWidth="1"/>
    <col min="17" max="17" width="11.140625" style="1" bestFit="1" customWidth="1"/>
    <col min="18" max="18" width="9.140625" style="1"/>
    <col min="19" max="19" width="12.42578125" style="1" customWidth="1"/>
    <col min="20" max="20" width="18.7109375" style="1" customWidth="1"/>
    <col min="21" max="21" width="9.140625" style="1" customWidth="1"/>
    <col min="22" max="16384" width="9.140625" style="1"/>
  </cols>
  <sheetData>
    <row r="1" spans="1:81" ht="15.75" customHeight="1" x14ac:dyDescent="0.25">
      <c r="A1" s="268" t="s">
        <v>43</v>
      </c>
      <c r="B1" s="269"/>
      <c r="C1" s="270"/>
      <c r="D1" s="271" t="s">
        <v>94</v>
      </c>
      <c r="E1" s="271"/>
      <c r="F1" s="271"/>
      <c r="G1" s="271"/>
      <c r="H1" s="271"/>
      <c r="I1" s="272"/>
      <c r="J1" s="272"/>
      <c r="K1" s="273"/>
      <c r="R1" s="274"/>
      <c r="S1" s="275"/>
      <c r="T1" s="275"/>
      <c r="U1" s="24"/>
      <c r="V1" s="24"/>
      <c r="W1" s="157"/>
      <c r="X1" s="24"/>
      <c r="Y1" s="24"/>
    </row>
    <row r="2" spans="1:81" ht="15.75" customHeight="1" x14ac:dyDescent="0.25">
      <c r="A2" s="189" t="s">
        <v>69</v>
      </c>
      <c r="B2" s="190"/>
      <c r="C2" s="191"/>
      <c r="D2" s="192" t="s">
        <v>95</v>
      </c>
      <c r="E2" s="192"/>
      <c r="F2" s="193"/>
      <c r="G2" s="194" t="s">
        <v>55</v>
      </c>
      <c r="H2" s="195"/>
      <c r="I2" s="195"/>
      <c r="J2" s="196" t="s">
        <v>56</v>
      </c>
      <c r="K2" s="191"/>
      <c r="L2" s="141"/>
      <c r="M2" s="136"/>
      <c r="N2" s="101"/>
      <c r="O2" s="101"/>
      <c r="P2" s="185"/>
      <c r="R2" s="188"/>
      <c r="S2" s="276"/>
      <c r="T2" s="277"/>
      <c r="U2" s="101"/>
      <c r="V2" s="24"/>
      <c r="W2" s="157"/>
      <c r="X2" s="24"/>
      <c r="Y2" s="24"/>
    </row>
    <row r="3" spans="1:81" s="288" customFormat="1" ht="25.5" customHeight="1" x14ac:dyDescent="0.2">
      <c r="B3" s="188"/>
      <c r="C3" s="186"/>
      <c r="D3" s="280"/>
      <c r="E3" s="278"/>
      <c r="F3" s="278"/>
      <c r="G3" s="281"/>
      <c r="H3" s="280"/>
      <c r="I3" s="280"/>
      <c r="J3" s="280"/>
      <c r="K3" s="278"/>
      <c r="L3" s="282"/>
      <c r="M3" s="197"/>
      <c r="N3" s="197"/>
      <c r="O3" s="198"/>
      <c r="P3" s="199"/>
      <c r="R3" s="185"/>
      <c r="S3" s="143"/>
      <c r="T3" s="142"/>
      <c r="U3" s="283"/>
      <c r="V3" s="282"/>
      <c r="W3" s="279"/>
    </row>
    <row r="4" spans="1:81" s="288" customFormat="1" ht="23.25" customHeight="1" x14ac:dyDescent="0.25">
      <c r="B4" s="284"/>
      <c r="C4" s="284"/>
      <c r="D4" s="284"/>
      <c r="E4" s="285"/>
      <c r="F4" s="284"/>
      <c r="G4" s="284"/>
      <c r="H4" s="284"/>
      <c r="I4" s="284"/>
      <c r="J4" s="284"/>
      <c r="K4" s="285"/>
      <c r="L4" s="284"/>
      <c r="M4" s="285"/>
      <c r="N4" s="285"/>
      <c r="O4" s="286"/>
      <c r="P4" s="284"/>
      <c r="Q4" s="289"/>
      <c r="R4" s="287"/>
      <c r="S4" s="101"/>
      <c r="T4" s="188"/>
    </row>
    <row r="5" spans="1:81" s="40" customFormat="1" ht="25.5" customHeight="1" x14ac:dyDescent="0.2">
      <c r="A5" s="155"/>
      <c r="B5" s="150" t="s">
        <v>0</v>
      </c>
      <c r="C5" s="38" t="s">
        <v>2</v>
      </c>
      <c r="D5" s="38" t="s">
        <v>3</v>
      </c>
      <c r="E5" s="38" t="s">
        <v>4</v>
      </c>
      <c r="F5" s="38" t="s">
        <v>21</v>
      </c>
      <c r="G5" s="38" t="s">
        <v>5</v>
      </c>
      <c r="H5" s="38" t="s">
        <v>6</v>
      </c>
      <c r="I5" s="38" t="s">
        <v>7</v>
      </c>
      <c r="J5" s="38" t="s">
        <v>8</v>
      </c>
      <c r="K5" s="38" t="s">
        <v>19</v>
      </c>
      <c r="L5" s="38" t="s">
        <v>30</v>
      </c>
      <c r="M5" s="137" t="s">
        <v>17</v>
      </c>
      <c r="N5" s="138" t="s">
        <v>9</v>
      </c>
      <c r="O5" s="139" t="s">
        <v>41</v>
      </c>
      <c r="P5" s="140" t="s">
        <v>40</v>
      </c>
      <c r="Q5" s="63" t="s">
        <v>38</v>
      </c>
      <c r="R5" s="187"/>
      <c r="S5" s="186"/>
      <c r="T5" s="185"/>
      <c r="U5" s="185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</row>
    <row r="6" spans="1:81" ht="15.75" customHeight="1" x14ac:dyDescent="0.25">
      <c r="A6" s="30">
        <v>1</v>
      </c>
      <c r="B6" s="163">
        <v>78</v>
      </c>
      <c r="C6" s="30">
        <v>24</v>
      </c>
      <c r="D6" s="30">
        <v>11</v>
      </c>
      <c r="E6" s="30">
        <v>7</v>
      </c>
      <c r="F6" s="30">
        <v>9</v>
      </c>
      <c r="G6" s="30">
        <v>10</v>
      </c>
      <c r="H6" s="30">
        <v>13</v>
      </c>
      <c r="I6" s="30">
        <v>9</v>
      </c>
      <c r="J6" s="30">
        <v>10</v>
      </c>
      <c r="K6" s="30">
        <v>11</v>
      </c>
      <c r="L6" s="30">
        <v>9</v>
      </c>
      <c r="M6" s="30">
        <v>3</v>
      </c>
      <c r="N6" s="99"/>
      <c r="O6" s="19">
        <f t="shared" ref="O6:O33" si="0">IF(B6="","",SUM(C6:M6)-(N6))</f>
        <v>116</v>
      </c>
      <c r="P6" s="60" t="s">
        <v>51</v>
      </c>
      <c r="Q6" s="75">
        <f t="shared" ref="Q6:Q33" si="1">SUM(C6:E6)</f>
        <v>42</v>
      </c>
    </row>
    <row r="7" spans="1:81" ht="15.75" customHeight="1" x14ac:dyDescent="0.25">
      <c r="A7" s="30">
        <v>2</v>
      </c>
      <c r="B7" s="154">
        <v>150</v>
      </c>
      <c r="C7" s="20">
        <v>22</v>
      </c>
      <c r="D7" s="20">
        <v>10</v>
      </c>
      <c r="E7" s="20">
        <v>7</v>
      </c>
      <c r="F7" s="20">
        <v>9</v>
      </c>
      <c r="G7" s="20">
        <v>14</v>
      </c>
      <c r="H7" s="20">
        <v>14</v>
      </c>
      <c r="I7" s="20">
        <v>9</v>
      </c>
      <c r="J7" s="20">
        <v>9</v>
      </c>
      <c r="K7" s="20">
        <v>9</v>
      </c>
      <c r="L7" s="20">
        <v>9</v>
      </c>
      <c r="M7" s="20">
        <v>3</v>
      </c>
      <c r="N7" s="21"/>
      <c r="O7" s="19">
        <f t="shared" si="0"/>
        <v>115</v>
      </c>
      <c r="P7" s="60" t="s">
        <v>148</v>
      </c>
      <c r="Q7" s="75">
        <f t="shared" si="1"/>
        <v>39</v>
      </c>
      <c r="S7" s="266" t="s">
        <v>63</v>
      </c>
      <c r="T7" s="267"/>
      <c r="U7" s="100" t="s">
        <v>57</v>
      </c>
      <c r="V7" s="105">
        <v>445</v>
      </c>
    </row>
    <row r="8" spans="1:81" ht="15.75" customHeight="1" x14ac:dyDescent="0.25">
      <c r="A8" s="30">
        <v>3</v>
      </c>
      <c r="B8" s="161">
        <v>110</v>
      </c>
      <c r="C8" s="30">
        <v>23</v>
      </c>
      <c r="D8" s="30">
        <v>11</v>
      </c>
      <c r="E8" s="30">
        <v>8</v>
      </c>
      <c r="F8" s="30">
        <v>9</v>
      </c>
      <c r="G8" s="30">
        <v>12</v>
      </c>
      <c r="H8" s="30">
        <v>12</v>
      </c>
      <c r="I8" s="30">
        <v>9</v>
      </c>
      <c r="J8" s="30">
        <v>9</v>
      </c>
      <c r="K8" s="30">
        <v>9</v>
      </c>
      <c r="L8" s="30">
        <v>9</v>
      </c>
      <c r="M8" s="30">
        <v>3</v>
      </c>
      <c r="N8" s="30"/>
      <c r="O8" s="19">
        <f t="shared" si="0"/>
        <v>114</v>
      </c>
      <c r="P8" s="60" t="s">
        <v>51</v>
      </c>
      <c r="Q8" s="75">
        <f t="shared" si="1"/>
        <v>42</v>
      </c>
      <c r="S8" s="266" t="s">
        <v>64</v>
      </c>
      <c r="T8" s="267"/>
      <c r="U8" s="100" t="s">
        <v>57</v>
      </c>
      <c r="V8" s="162">
        <v>325</v>
      </c>
    </row>
    <row r="9" spans="1:81" ht="15.75" customHeight="1" x14ac:dyDescent="0.25">
      <c r="A9" s="30">
        <v>4</v>
      </c>
      <c r="B9" s="151">
        <v>118</v>
      </c>
      <c r="C9" s="20">
        <v>22</v>
      </c>
      <c r="D9" s="20">
        <v>11</v>
      </c>
      <c r="E9" s="20">
        <v>7</v>
      </c>
      <c r="F9" s="20">
        <v>9</v>
      </c>
      <c r="G9" s="20">
        <v>10</v>
      </c>
      <c r="H9" s="20">
        <v>14</v>
      </c>
      <c r="I9" s="20">
        <v>9</v>
      </c>
      <c r="J9" s="20">
        <v>9</v>
      </c>
      <c r="K9" s="20">
        <v>10</v>
      </c>
      <c r="L9" s="20">
        <v>9</v>
      </c>
      <c r="M9" s="20">
        <v>3</v>
      </c>
      <c r="N9" s="21"/>
      <c r="O9" s="19">
        <f t="shared" si="0"/>
        <v>113</v>
      </c>
      <c r="P9" s="60" t="s">
        <v>51</v>
      </c>
      <c r="Q9" s="75">
        <f t="shared" si="1"/>
        <v>40</v>
      </c>
      <c r="S9" s="266" t="s">
        <v>65</v>
      </c>
      <c r="T9" s="267"/>
      <c r="U9" s="100" t="s">
        <v>57</v>
      </c>
      <c r="V9" s="162">
        <v>0</v>
      </c>
    </row>
    <row r="10" spans="1:81" ht="15.75" customHeight="1" x14ac:dyDescent="0.25">
      <c r="A10" s="30">
        <v>5</v>
      </c>
      <c r="B10" s="154">
        <v>46</v>
      </c>
      <c r="C10" s="20">
        <v>20</v>
      </c>
      <c r="D10" s="20">
        <v>11</v>
      </c>
      <c r="E10" s="20">
        <v>7</v>
      </c>
      <c r="F10" s="20">
        <v>9</v>
      </c>
      <c r="G10" s="20">
        <v>13</v>
      </c>
      <c r="H10" s="20">
        <v>13</v>
      </c>
      <c r="I10" s="20">
        <v>9</v>
      </c>
      <c r="J10" s="20">
        <v>9</v>
      </c>
      <c r="K10" s="20">
        <v>9</v>
      </c>
      <c r="L10" s="20">
        <v>9</v>
      </c>
      <c r="M10" s="20">
        <v>3</v>
      </c>
      <c r="N10" s="21"/>
      <c r="O10" s="19">
        <f t="shared" si="0"/>
        <v>112</v>
      </c>
      <c r="P10" s="60" t="s">
        <v>148</v>
      </c>
      <c r="Q10" s="75">
        <f t="shared" si="1"/>
        <v>38</v>
      </c>
    </row>
    <row r="11" spans="1:81" ht="15.75" customHeight="1" x14ac:dyDescent="0.25">
      <c r="A11" s="30">
        <v>6</v>
      </c>
      <c r="B11" s="153">
        <v>56</v>
      </c>
      <c r="C11" s="134">
        <v>23</v>
      </c>
      <c r="D11" s="134">
        <v>10</v>
      </c>
      <c r="E11" s="134">
        <v>6</v>
      </c>
      <c r="F11" s="134">
        <v>9</v>
      </c>
      <c r="G11" s="134">
        <v>11</v>
      </c>
      <c r="H11" s="134">
        <v>12</v>
      </c>
      <c r="I11" s="134">
        <v>9</v>
      </c>
      <c r="J11" s="134">
        <v>9</v>
      </c>
      <c r="K11" s="134">
        <v>10</v>
      </c>
      <c r="L11" s="134">
        <v>9</v>
      </c>
      <c r="M11" s="134">
        <v>3</v>
      </c>
      <c r="N11" s="135"/>
      <c r="O11" s="19">
        <f t="shared" si="0"/>
        <v>111</v>
      </c>
      <c r="P11" s="60" t="s">
        <v>51</v>
      </c>
      <c r="Q11" s="75">
        <f t="shared" si="1"/>
        <v>39</v>
      </c>
      <c r="S11" s="266" t="s">
        <v>150</v>
      </c>
      <c r="T11" s="267"/>
      <c r="U11" s="100" t="s">
        <v>57</v>
      </c>
      <c r="V11" s="105">
        <v>338</v>
      </c>
    </row>
    <row r="12" spans="1:81" ht="15.75" customHeight="1" x14ac:dyDescent="0.25">
      <c r="A12" s="30">
        <v>7</v>
      </c>
      <c r="B12" s="154">
        <v>183</v>
      </c>
      <c r="C12" s="30">
        <v>23</v>
      </c>
      <c r="D12" s="30">
        <v>13</v>
      </c>
      <c r="E12" s="30">
        <v>9</v>
      </c>
      <c r="F12" s="30">
        <v>9</v>
      </c>
      <c r="G12" s="30">
        <v>0</v>
      </c>
      <c r="H12" s="30">
        <v>15</v>
      </c>
      <c r="I12" s="30">
        <v>9</v>
      </c>
      <c r="J12" s="30">
        <v>10</v>
      </c>
      <c r="K12" s="30">
        <v>11</v>
      </c>
      <c r="L12" s="30">
        <v>10</v>
      </c>
      <c r="M12" s="30"/>
      <c r="N12" s="99"/>
      <c r="O12" s="19">
        <f t="shared" si="0"/>
        <v>109</v>
      </c>
      <c r="P12" s="60" t="s">
        <v>51</v>
      </c>
      <c r="Q12" s="75">
        <f t="shared" si="1"/>
        <v>45</v>
      </c>
    </row>
    <row r="13" spans="1:81" ht="15.75" customHeight="1" x14ac:dyDescent="0.25">
      <c r="A13" s="30">
        <v>8</v>
      </c>
      <c r="B13" s="154">
        <v>66</v>
      </c>
      <c r="C13" s="20">
        <v>22</v>
      </c>
      <c r="D13" s="20">
        <v>10</v>
      </c>
      <c r="E13" s="20">
        <v>7</v>
      </c>
      <c r="F13" s="20">
        <v>9</v>
      </c>
      <c r="G13" s="20">
        <v>9</v>
      </c>
      <c r="H13" s="20">
        <v>11</v>
      </c>
      <c r="I13" s="20">
        <v>9</v>
      </c>
      <c r="J13" s="20">
        <v>9</v>
      </c>
      <c r="K13" s="20">
        <v>10</v>
      </c>
      <c r="L13" s="20">
        <v>9</v>
      </c>
      <c r="M13" s="20">
        <v>3</v>
      </c>
      <c r="N13" s="21"/>
      <c r="O13" s="19">
        <f t="shared" si="0"/>
        <v>108</v>
      </c>
      <c r="P13" s="60" t="s">
        <v>51</v>
      </c>
      <c r="Q13" s="75">
        <f t="shared" si="1"/>
        <v>39</v>
      </c>
    </row>
    <row r="14" spans="1:81" ht="15.75" customHeight="1" x14ac:dyDescent="0.25">
      <c r="A14" s="30">
        <v>9</v>
      </c>
      <c r="B14" s="154">
        <v>143</v>
      </c>
      <c r="C14" s="30">
        <v>20</v>
      </c>
      <c r="D14" s="30">
        <v>9</v>
      </c>
      <c r="E14" s="30">
        <v>7</v>
      </c>
      <c r="F14" s="30">
        <v>9</v>
      </c>
      <c r="G14" s="30">
        <v>11</v>
      </c>
      <c r="H14" s="30">
        <v>12</v>
      </c>
      <c r="I14" s="30">
        <v>9</v>
      </c>
      <c r="J14" s="30">
        <v>9</v>
      </c>
      <c r="K14" s="30">
        <v>10</v>
      </c>
      <c r="L14" s="30">
        <v>9</v>
      </c>
      <c r="M14" s="30">
        <v>2</v>
      </c>
      <c r="N14" s="30"/>
      <c r="O14" s="19">
        <f t="shared" si="0"/>
        <v>107</v>
      </c>
      <c r="P14" s="60" t="s">
        <v>51</v>
      </c>
      <c r="Q14" s="75">
        <f t="shared" si="1"/>
        <v>36</v>
      </c>
    </row>
    <row r="15" spans="1:81" ht="15.75" customHeight="1" x14ac:dyDescent="0.25">
      <c r="A15" s="30">
        <v>10</v>
      </c>
      <c r="B15" s="152">
        <v>156</v>
      </c>
      <c r="C15" s="20">
        <v>21</v>
      </c>
      <c r="D15" s="20">
        <v>10</v>
      </c>
      <c r="E15" s="20">
        <v>6</v>
      </c>
      <c r="F15" s="20">
        <v>9</v>
      </c>
      <c r="G15" s="20">
        <v>9</v>
      </c>
      <c r="H15" s="20">
        <v>12</v>
      </c>
      <c r="I15" s="20">
        <v>9</v>
      </c>
      <c r="J15" s="20">
        <v>9</v>
      </c>
      <c r="K15" s="20">
        <v>10</v>
      </c>
      <c r="L15" s="20">
        <v>9</v>
      </c>
      <c r="M15" s="20">
        <v>3</v>
      </c>
      <c r="N15" s="21"/>
      <c r="O15" s="19">
        <f t="shared" si="0"/>
        <v>107</v>
      </c>
      <c r="P15" s="60" t="s">
        <v>51</v>
      </c>
      <c r="Q15" s="75">
        <f t="shared" si="1"/>
        <v>37</v>
      </c>
    </row>
    <row r="16" spans="1:81" ht="15.75" customHeight="1" x14ac:dyDescent="0.25">
      <c r="A16" s="30">
        <v>11</v>
      </c>
      <c r="B16" s="151">
        <v>97</v>
      </c>
      <c r="C16" s="20">
        <v>23</v>
      </c>
      <c r="D16" s="20">
        <v>10</v>
      </c>
      <c r="E16" s="20">
        <v>10</v>
      </c>
      <c r="F16" s="20">
        <v>9</v>
      </c>
      <c r="G16" s="20">
        <v>0</v>
      </c>
      <c r="H16" s="20">
        <v>15</v>
      </c>
      <c r="I16" s="20">
        <v>9</v>
      </c>
      <c r="J16" s="20">
        <v>11</v>
      </c>
      <c r="K16" s="20">
        <v>10</v>
      </c>
      <c r="L16" s="20">
        <v>9</v>
      </c>
      <c r="M16" s="20"/>
      <c r="N16" s="21"/>
      <c r="O16" s="19">
        <f t="shared" si="0"/>
        <v>106</v>
      </c>
      <c r="P16" s="60" t="s">
        <v>51</v>
      </c>
      <c r="Q16" s="75">
        <f t="shared" si="1"/>
        <v>43</v>
      </c>
    </row>
    <row r="17" spans="1:17" ht="15.75" customHeight="1" x14ac:dyDescent="0.25">
      <c r="A17" s="30">
        <v>12</v>
      </c>
      <c r="B17" s="152">
        <v>151</v>
      </c>
      <c r="C17" s="20">
        <v>21</v>
      </c>
      <c r="D17" s="20">
        <v>12</v>
      </c>
      <c r="E17" s="20">
        <v>9</v>
      </c>
      <c r="F17" s="20">
        <v>9</v>
      </c>
      <c r="G17" s="20">
        <v>0</v>
      </c>
      <c r="H17" s="20">
        <v>14</v>
      </c>
      <c r="I17" s="20">
        <v>9</v>
      </c>
      <c r="J17" s="20">
        <v>10</v>
      </c>
      <c r="K17" s="20">
        <v>11</v>
      </c>
      <c r="L17" s="20">
        <v>10</v>
      </c>
      <c r="M17" s="20"/>
      <c r="N17" s="21"/>
      <c r="O17" s="19">
        <f t="shared" si="0"/>
        <v>105</v>
      </c>
      <c r="P17" s="60" t="s">
        <v>51</v>
      </c>
      <c r="Q17" s="75">
        <f t="shared" si="1"/>
        <v>42</v>
      </c>
    </row>
    <row r="18" spans="1:17" ht="15.75" customHeight="1" x14ac:dyDescent="0.25">
      <c r="A18" s="30">
        <v>13</v>
      </c>
      <c r="B18" s="153">
        <v>86</v>
      </c>
      <c r="C18" s="134">
        <v>21</v>
      </c>
      <c r="D18" s="134">
        <v>9</v>
      </c>
      <c r="E18" s="134">
        <v>6</v>
      </c>
      <c r="F18" s="134">
        <v>9</v>
      </c>
      <c r="G18" s="134">
        <v>10</v>
      </c>
      <c r="H18" s="134">
        <v>12</v>
      </c>
      <c r="I18" s="134">
        <v>9</v>
      </c>
      <c r="J18" s="134">
        <v>9</v>
      </c>
      <c r="K18" s="134">
        <v>9</v>
      </c>
      <c r="L18" s="134">
        <v>9</v>
      </c>
      <c r="M18" s="134">
        <v>2</v>
      </c>
      <c r="N18" s="135"/>
      <c r="O18" s="19">
        <f t="shared" si="0"/>
        <v>105</v>
      </c>
      <c r="P18" s="60" t="s">
        <v>51</v>
      </c>
      <c r="Q18" s="75">
        <f t="shared" si="1"/>
        <v>36</v>
      </c>
    </row>
    <row r="19" spans="1:17" ht="15.75" customHeight="1" x14ac:dyDescent="0.25">
      <c r="A19" s="30">
        <v>14</v>
      </c>
      <c r="B19" s="154">
        <v>54</v>
      </c>
      <c r="C19" s="30">
        <v>24</v>
      </c>
      <c r="D19" s="30">
        <v>12</v>
      </c>
      <c r="E19" s="30">
        <v>7</v>
      </c>
      <c r="F19" s="30">
        <v>9</v>
      </c>
      <c r="G19" s="30">
        <v>0</v>
      </c>
      <c r="H19" s="30">
        <v>12</v>
      </c>
      <c r="I19" s="30">
        <v>9</v>
      </c>
      <c r="J19" s="30">
        <v>10</v>
      </c>
      <c r="K19" s="30">
        <v>9</v>
      </c>
      <c r="L19" s="30">
        <v>9</v>
      </c>
      <c r="M19" s="30">
        <v>3</v>
      </c>
      <c r="N19" s="30"/>
      <c r="O19" s="19">
        <f t="shared" si="0"/>
        <v>104</v>
      </c>
      <c r="P19" s="60" t="s">
        <v>51</v>
      </c>
      <c r="Q19" s="75">
        <f t="shared" si="1"/>
        <v>43</v>
      </c>
    </row>
    <row r="20" spans="1:17" ht="15.75" customHeight="1" x14ac:dyDescent="0.25">
      <c r="A20" s="30">
        <v>15</v>
      </c>
      <c r="B20" s="161">
        <v>163</v>
      </c>
      <c r="C20" s="20">
        <v>18</v>
      </c>
      <c r="D20" s="20">
        <v>11</v>
      </c>
      <c r="E20" s="20">
        <v>7</v>
      </c>
      <c r="F20" s="20">
        <v>8</v>
      </c>
      <c r="G20" s="20">
        <v>10</v>
      </c>
      <c r="H20" s="20">
        <v>12</v>
      </c>
      <c r="I20" s="20">
        <v>9</v>
      </c>
      <c r="J20" s="20">
        <v>9</v>
      </c>
      <c r="K20" s="20">
        <v>9</v>
      </c>
      <c r="L20" s="20">
        <v>9</v>
      </c>
      <c r="M20" s="20">
        <v>2</v>
      </c>
      <c r="N20" s="21"/>
      <c r="O20" s="19">
        <f t="shared" si="0"/>
        <v>104</v>
      </c>
      <c r="P20" s="60" t="s">
        <v>51</v>
      </c>
      <c r="Q20" s="75">
        <f t="shared" si="1"/>
        <v>36</v>
      </c>
    </row>
    <row r="21" spans="1:17" ht="15.75" customHeight="1" x14ac:dyDescent="0.25">
      <c r="A21" s="30">
        <v>16</v>
      </c>
      <c r="B21" s="151">
        <v>75</v>
      </c>
      <c r="C21" s="20">
        <v>18</v>
      </c>
      <c r="D21" s="20">
        <v>9</v>
      </c>
      <c r="E21" s="20">
        <v>7</v>
      </c>
      <c r="F21" s="20">
        <v>9</v>
      </c>
      <c r="G21" s="20">
        <v>9</v>
      </c>
      <c r="H21" s="20">
        <v>12</v>
      </c>
      <c r="I21" s="20">
        <v>9</v>
      </c>
      <c r="J21" s="20">
        <v>9</v>
      </c>
      <c r="K21" s="20">
        <v>10</v>
      </c>
      <c r="L21" s="20">
        <v>9</v>
      </c>
      <c r="M21" s="20">
        <v>2</v>
      </c>
      <c r="N21" s="21"/>
      <c r="O21" s="19">
        <f t="shared" si="0"/>
        <v>103</v>
      </c>
      <c r="P21" s="60" t="s">
        <v>51</v>
      </c>
      <c r="Q21" s="75">
        <f t="shared" si="1"/>
        <v>34</v>
      </c>
    </row>
    <row r="22" spans="1:17" ht="15.75" customHeight="1" x14ac:dyDescent="0.25">
      <c r="A22" s="30">
        <v>17</v>
      </c>
      <c r="B22" s="154">
        <v>171</v>
      </c>
      <c r="C22" s="20">
        <v>21</v>
      </c>
      <c r="D22" s="20">
        <v>11</v>
      </c>
      <c r="E22" s="20">
        <v>9</v>
      </c>
      <c r="F22" s="20">
        <v>9</v>
      </c>
      <c r="G22" s="20">
        <v>0</v>
      </c>
      <c r="H22" s="20">
        <v>14</v>
      </c>
      <c r="I22" s="20">
        <v>9</v>
      </c>
      <c r="J22" s="20">
        <v>10</v>
      </c>
      <c r="K22" s="20">
        <v>10</v>
      </c>
      <c r="L22" s="20">
        <v>9</v>
      </c>
      <c r="M22" s="20"/>
      <c r="N22" s="103"/>
      <c r="O22" s="19">
        <f t="shared" si="0"/>
        <v>102</v>
      </c>
      <c r="P22" s="60" t="s">
        <v>51</v>
      </c>
      <c r="Q22" s="75">
        <f t="shared" si="1"/>
        <v>41</v>
      </c>
    </row>
    <row r="23" spans="1:17" ht="15.75" customHeight="1" x14ac:dyDescent="0.25">
      <c r="A23" s="30">
        <v>18</v>
      </c>
      <c r="B23" s="151">
        <v>123</v>
      </c>
      <c r="C23" s="20">
        <v>18</v>
      </c>
      <c r="D23" s="20">
        <v>9</v>
      </c>
      <c r="E23" s="20">
        <v>6</v>
      </c>
      <c r="F23" s="20">
        <v>9</v>
      </c>
      <c r="G23" s="20">
        <v>9</v>
      </c>
      <c r="H23" s="20">
        <v>12</v>
      </c>
      <c r="I23" s="20">
        <v>9</v>
      </c>
      <c r="J23" s="20">
        <v>9</v>
      </c>
      <c r="K23" s="20">
        <v>9</v>
      </c>
      <c r="L23" s="20">
        <v>9</v>
      </c>
      <c r="M23" s="20">
        <v>3</v>
      </c>
      <c r="N23" s="21"/>
      <c r="O23" s="19">
        <f t="shared" si="0"/>
        <v>102</v>
      </c>
      <c r="P23" s="60" t="s">
        <v>51</v>
      </c>
      <c r="Q23" s="75">
        <f t="shared" si="1"/>
        <v>33</v>
      </c>
    </row>
    <row r="24" spans="1:17" ht="15.75" customHeight="1" x14ac:dyDescent="0.25">
      <c r="A24" s="30">
        <v>19</v>
      </c>
      <c r="B24" s="151">
        <v>130</v>
      </c>
      <c r="C24" s="20">
        <v>21</v>
      </c>
      <c r="D24" s="20">
        <v>12</v>
      </c>
      <c r="E24" s="20">
        <v>7</v>
      </c>
      <c r="F24" s="20">
        <v>9</v>
      </c>
      <c r="G24" s="20">
        <v>0</v>
      </c>
      <c r="H24" s="20">
        <v>13</v>
      </c>
      <c r="I24" s="20">
        <v>9</v>
      </c>
      <c r="J24" s="20">
        <v>10</v>
      </c>
      <c r="K24" s="20">
        <v>11</v>
      </c>
      <c r="L24" s="20">
        <v>9</v>
      </c>
      <c r="M24" s="20"/>
      <c r="N24" s="21"/>
      <c r="O24" s="19">
        <f t="shared" si="0"/>
        <v>101</v>
      </c>
      <c r="P24" s="60" t="s">
        <v>51</v>
      </c>
      <c r="Q24" s="75">
        <f t="shared" si="1"/>
        <v>40</v>
      </c>
    </row>
    <row r="25" spans="1:17" ht="15.75" customHeight="1" x14ac:dyDescent="0.25">
      <c r="A25" s="30">
        <v>20</v>
      </c>
      <c r="B25" s="154">
        <v>149</v>
      </c>
      <c r="C25" s="20">
        <v>24</v>
      </c>
      <c r="D25" s="20">
        <v>0</v>
      </c>
      <c r="E25" s="20">
        <v>6</v>
      </c>
      <c r="F25" s="20">
        <v>9</v>
      </c>
      <c r="G25" s="20">
        <v>11</v>
      </c>
      <c r="H25" s="20">
        <v>12</v>
      </c>
      <c r="I25" s="20">
        <v>9</v>
      </c>
      <c r="J25" s="20">
        <v>9</v>
      </c>
      <c r="K25" s="20">
        <v>9</v>
      </c>
      <c r="L25" s="20">
        <v>9</v>
      </c>
      <c r="M25" s="20"/>
      <c r="N25" s="21"/>
      <c r="O25" s="19">
        <f t="shared" si="0"/>
        <v>98</v>
      </c>
      <c r="P25" s="60" t="s">
        <v>148</v>
      </c>
      <c r="Q25" s="75">
        <f t="shared" si="1"/>
        <v>30</v>
      </c>
    </row>
    <row r="26" spans="1:17" ht="15.75" customHeight="1" x14ac:dyDescent="0.25">
      <c r="A26" s="30">
        <v>21</v>
      </c>
      <c r="B26" s="154">
        <v>114</v>
      </c>
      <c r="C26" s="20">
        <v>20</v>
      </c>
      <c r="D26" s="20">
        <v>10</v>
      </c>
      <c r="E26" s="20">
        <v>7</v>
      </c>
      <c r="F26" s="20">
        <v>9</v>
      </c>
      <c r="G26" s="20">
        <v>0</v>
      </c>
      <c r="H26" s="20">
        <v>12</v>
      </c>
      <c r="I26" s="20">
        <v>9</v>
      </c>
      <c r="J26" s="20">
        <v>9</v>
      </c>
      <c r="K26" s="20">
        <v>10</v>
      </c>
      <c r="L26" s="20">
        <v>9</v>
      </c>
      <c r="M26" s="20"/>
      <c r="N26" s="103"/>
      <c r="O26" s="19">
        <f t="shared" si="0"/>
        <v>95</v>
      </c>
      <c r="P26" s="60" t="s">
        <v>51</v>
      </c>
      <c r="Q26" s="75">
        <f t="shared" si="1"/>
        <v>37</v>
      </c>
    </row>
    <row r="27" spans="1:17" ht="15.75" customHeight="1" x14ac:dyDescent="0.25">
      <c r="A27" s="30">
        <v>22</v>
      </c>
      <c r="B27" s="154">
        <v>68</v>
      </c>
      <c r="C27" s="20">
        <v>19</v>
      </c>
      <c r="D27" s="20">
        <v>9</v>
      </c>
      <c r="E27" s="20">
        <v>6</v>
      </c>
      <c r="F27" s="20">
        <v>9</v>
      </c>
      <c r="G27" s="20">
        <v>0</v>
      </c>
      <c r="H27" s="20">
        <v>12</v>
      </c>
      <c r="I27" s="20">
        <v>9</v>
      </c>
      <c r="J27" s="20">
        <v>10</v>
      </c>
      <c r="K27" s="20">
        <v>11</v>
      </c>
      <c r="L27" s="20">
        <v>9</v>
      </c>
      <c r="M27" s="20"/>
      <c r="N27" s="21"/>
      <c r="O27" s="19">
        <f t="shared" si="0"/>
        <v>94</v>
      </c>
      <c r="P27" s="60" t="s">
        <v>51</v>
      </c>
      <c r="Q27" s="75">
        <f t="shared" si="1"/>
        <v>34</v>
      </c>
    </row>
    <row r="28" spans="1:17" ht="15.75" customHeight="1" x14ac:dyDescent="0.25">
      <c r="A28" s="30">
        <v>23</v>
      </c>
      <c r="B28" s="154">
        <v>25</v>
      </c>
      <c r="C28" s="20">
        <v>15</v>
      </c>
      <c r="D28" s="20">
        <v>9</v>
      </c>
      <c r="E28" s="20">
        <v>6</v>
      </c>
      <c r="F28" s="20">
        <v>8</v>
      </c>
      <c r="G28" s="20">
        <v>9</v>
      </c>
      <c r="H28" s="20">
        <v>12</v>
      </c>
      <c r="I28" s="20">
        <v>9</v>
      </c>
      <c r="J28" s="20">
        <v>8</v>
      </c>
      <c r="K28" s="20">
        <v>9</v>
      </c>
      <c r="L28" s="20">
        <v>9</v>
      </c>
      <c r="M28" s="20"/>
      <c r="N28" s="21"/>
      <c r="O28" s="19">
        <f t="shared" si="0"/>
        <v>94</v>
      </c>
      <c r="P28" s="60" t="s">
        <v>51</v>
      </c>
      <c r="Q28" s="75">
        <f t="shared" si="1"/>
        <v>30</v>
      </c>
    </row>
    <row r="29" spans="1:17" ht="15.75" customHeight="1" x14ac:dyDescent="0.25">
      <c r="A29" s="30">
        <v>24</v>
      </c>
      <c r="B29" s="161">
        <v>106</v>
      </c>
      <c r="C29" s="20">
        <v>17</v>
      </c>
      <c r="D29" s="20">
        <v>11</v>
      </c>
      <c r="E29" s="20">
        <v>0</v>
      </c>
      <c r="F29" s="20">
        <v>9</v>
      </c>
      <c r="G29" s="20">
        <v>9</v>
      </c>
      <c r="H29" s="20">
        <v>12</v>
      </c>
      <c r="I29" s="20">
        <v>9</v>
      </c>
      <c r="J29" s="20">
        <v>9</v>
      </c>
      <c r="K29" s="20">
        <v>9</v>
      </c>
      <c r="L29" s="20">
        <v>9</v>
      </c>
      <c r="M29" s="20"/>
      <c r="N29" s="21"/>
      <c r="O29" s="19">
        <f t="shared" si="0"/>
        <v>94</v>
      </c>
      <c r="P29" s="60" t="s">
        <v>51</v>
      </c>
      <c r="Q29" s="75">
        <f t="shared" si="1"/>
        <v>28</v>
      </c>
    </row>
    <row r="30" spans="1:17" ht="15.75" customHeight="1" x14ac:dyDescent="0.25">
      <c r="A30" s="30">
        <v>25</v>
      </c>
      <c r="B30" s="153">
        <v>162</v>
      </c>
      <c r="C30" s="134">
        <v>18</v>
      </c>
      <c r="D30" s="134">
        <v>9</v>
      </c>
      <c r="E30" s="134">
        <v>8</v>
      </c>
      <c r="F30" s="134">
        <v>9</v>
      </c>
      <c r="G30" s="134">
        <v>0</v>
      </c>
      <c r="H30" s="134">
        <v>12</v>
      </c>
      <c r="I30" s="134">
        <v>9</v>
      </c>
      <c r="J30" s="134">
        <v>9</v>
      </c>
      <c r="K30" s="134">
        <v>10</v>
      </c>
      <c r="L30" s="134">
        <v>9</v>
      </c>
      <c r="M30" s="134"/>
      <c r="N30" s="135"/>
      <c r="O30" s="19">
        <f t="shared" si="0"/>
        <v>93</v>
      </c>
      <c r="P30" s="60" t="s">
        <v>51</v>
      </c>
      <c r="Q30" s="75">
        <f t="shared" si="1"/>
        <v>35</v>
      </c>
    </row>
    <row r="31" spans="1:17" ht="15.75" customHeight="1" x14ac:dyDescent="0.25">
      <c r="A31" s="30">
        <v>26</v>
      </c>
      <c r="B31" s="151">
        <v>76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/>
      <c r="O31" s="19">
        <f t="shared" si="0"/>
        <v>0</v>
      </c>
      <c r="P31" s="60" t="s">
        <v>51</v>
      </c>
      <c r="Q31" s="75">
        <f t="shared" si="1"/>
        <v>0</v>
      </c>
    </row>
    <row r="32" spans="1:17" ht="15.75" customHeight="1" x14ac:dyDescent="0.25">
      <c r="A32" s="30">
        <v>27</v>
      </c>
      <c r="B32" s="153">
        <v>131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5"/>
      <c r="O32" s="19">
        <f t="shared" si="0"/>
        <v>0</v>
      </c>
      <c r="P32" s="60" t="s">
        <v>51</v>
      </c>
      <c r="Q32" s="75">
        <f t="shared" si="1"/>
        <v>0</v>
      </c>
    </row>
    <row r="33" spans="1:19" ht="15.75" customHeight="1" x14ac:dyDescent="0.25">
      <c r="A33" s="30">
        <v>28</v>
      </c>
      <c r="B33" s="154">
        <v>47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19">
        <f t="shared" si="0"/>
        <v>0</v>
      </c>
      <c r="P33" s="60" t="s">
        <v>148</v>
      </c>
      <c r="Q33" s="75">
        <f t="shared" si="1"/>
        <v>0</v>
      </c>
    </row>
    <row r="34" spans="1:19" ht="15.75" customHeight="1" x14ac:dyDescent="0.25">
      <c r="A34" s="156"/>
      <c r="B34" s="154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19" t="str">
        <f t="shared" ref="O34:O45" si="2">IF(B34="","",SUM(C34:M34)-(N34))</f>
        <v/>
      </c>
      <c r="P34" s="98"/>
      <c r="Q34" s="75">
        <f t="shared" ref="Q34:Q45" si="3">SUM(C34:E34)</f>
        <v>0</v>
      </c>
    </row>
    <row r="35" spans="1:19" ht="15.75" customHeight="1" x14ac:dyDescent="0.25">
      <c r="A35" s="156"/>
      <c r="B35" s="154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19" t="str">
        <f t="shared" si="2"/>
        <v/>
      </c>
      <c r="P35" s="98"/>
      <c r="Q35" s="75">
        <f t="shared" si="3"/>
        <v>0</v>
      </c>
    </row>
    <row r="36" spans="1:19" ht="15.75" customHeight="1" x14ac:dyDescent="0.25">
      <c r="A36" s="156"/>
      <c r="B36" s="154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/>
      <c r="O36" s="19" t="str">
        <f t="shared" si="2"/>
        <v/>
      </c>
      <c r="P36" s="98"/>
      <c r="Q36" s="75">
        <f t="shared" si="3"/>
        <v>0</v>
      </c>
      <c r="R36" s="76"/>
      <c r="S36" s="76"/>
    </row>
    <row r="37" spans="1:19" ht="15.75" customHeight="1" x14ac:dyDescent="0.25">
      <c r="A37" s="156"/>
      <c r="B37" s="154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/>
      <c r="O37" s="19" t="str">
        <f t="shared" si="2"/>
        <v/>
      </c>
      <c r="P37" s="98"/>
      <c r="Q37" s="75">
        <f t="shared" si="3"/>
        <v>0</v>
      </c>
    </row>
    <row r="38" spans="1:19" ht="15.75" customHeight="1" x14ac:dyDescent="0.25">
      <c r="A38" s="156"/>
      <c r="B38" s="154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19" t="str">
        <f t="shared" si="2"/>
        <v/>
      </c>
      <c r="P38" s="98"/>
      <c r="Q38" s="75">
        <f t="shared" si="3"/>
        <v>0</v>
      </c>
    </row>
    <row r="39" spans="1:19" ht="15.75" customHeight="1" x14ac:dyDescent="0.25">
      <c r="A39" s="156"/>
      <c r="B39" s="154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/>
      <c r="O39" s="19" t="str">
        <f t="shared" si="2"/>
        <v/>
      </c>
      <c r="P39" s="98"/>
      <c r="Q39" s="75">
        <f t="shared" si="3"/>
        <v>0</v>
      </c>
    </row>
    <row r="40" spans="1:19" ht="15.75" customHeight="1" x14ac:dyDescent="0.25">
      <c r="A40" s="156"/>
      <c r="B40" s="154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19" t="str">
        <f t="shared" si="2"/>
        <v/>
      </c>
      <c r="P40" s="98"/>
      <c r="Q40" s="75">
        <f t="shared" si="3"/>
        <v>0</v>
      </c>
    </row>
    <row r="41" spans="1:19" ht="15.75" customHeight="1" x14ac:dyDescent="0.25">
      <c r="A41" s="156"/>
      <c r="B41" s="154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19" t="str">
        <f t="shared" si="2"/>
        <v/>
      </c>
      <c r="P41" s="98"/>
      <c r="Q41" s="75">
        <f t="shared" si="3"/>
        <v>0</v>
      </c>
    </row>
    <row r="42" spans="1:19" ht="15.75" customHeight="1" x14ac:dyDescent="0.25">
      <c r="A42" s="156"/>
      <c r="B42" s="154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/>
      <c r="O42" s="19" t="str">
        <f t="shared" si="2"/>
        <v/>
      </c>
      <c r="P42" s="98"/>
      <c r="Q42" s="75">
        <f t="shared" si="3"/>
        <v>0</v>
      </c>
    </row>
    <row r="43" spans="1:19" ht="15.75" customHeight="1" x14ac:dyDescent="0.25">
      <c r="A43" s="156"/>
      <c r="B43" s="154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19" t="str">
        <f t="shared" si="2"/>
        <v/>
      </c>
      <c r="P43" s="98"/>
      <c r="Q43" s="75">
        <f t="shared" si="3"/>
        <v>0</v>
      </c>
    </row>
    <row r="44" spans="1:19" ht="15.75" customHeight="1" x14ac:dyDescent="0.25">
      <c r="A44" s="156"/>
      <c r="B44" s="154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19" t="str">
        <f t="shared" si="2"/>
        <v/>
      </c>
      <c r="P44" s="98"/>
      <c r="Q44" s="75">
        <f t="shared" si="3"/>
        <v>0</v>
      </c>
    </row>
    <row r="45" spans="1:19" ht="15.75" customHeight="1" x14ac:dyDescent="0.25">
      <c r="A45" s="156"/>
      <c r="B45" s="154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19" t="str">
        <f t="shared" si="2"/>
        <v/>
      </c>
      <c r="P45" s="98"/>
      <c r="Q45" s="75">
        <f t="shared" si="3"/>
        <v>0</v>
      </c>
    </row>
  </sheetData>
  <sortState ref="B6:Q33">
    <sortCondition descending="1" ref="O6:O33"/>
  </sortState>
  <mergeCells count="6">
    <mergeCell ref="A1:C1"/>
    <mergeCell ref="D1:K1"/>
    <mergeCell ref="S7:T7"/>
    <mergeCell ref="S8:T8"/>
    <mergeCell ref="S9:T9"/>
    <mergeCell ref="S11:T11"/>
  </mergeCells>
  <printOptions gridLines="1"/>
  <pageMargins left="0.32" right="0.31" top="0.6" bottom="0.64" header="0.5" footer="0.5"/>
  <pageSetup paperSize="9" orientation="portrait" horizontalDpi="4294967294" r:id="rId1"/>
  <headerFooter alignWithMargins="0"/>
  <rowBreaks count="1" manualBreakCount="1">
    <brk id="3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zoomScale="98" zoomScaleNormal="98" workbookViewId="0">
      <pane ySplit="5" topLeftCell="A6" activePane="bottomLeft" state="frozen"/>
      <selection activeCell="A5" sqref="A5"/>
      <selection pane="bottomLeft" activeCell="A5" sqref="A5"/>
    </sheetView>
  </sheetViews>
  <sheetFormatPr defaultColWidth="9.140625" defaultRowHeight="15.75" customHeight="1" x14ac:dyDescent="0.25"/>
  <cols>
    <col min="1" max="1" width="8.7109375" style="1" customWidth="1"/>
    <col min="2" max="2" width="7.140625" style="17" customWidth="1"/>
    <col min="3" max="13" width="4.28515625" style="24" customWidth="1"/>
    <col min="14" max="14" width="4.85546875" style="24" customWidth="1"/>
    <col min="15" max="15" width="5.42578125" style="1" customWidth="1"/>
    <col min="16" max="16" width="5.42578125" style="5" customWidth="1"/>
    <col min="17" max="17" width="11.140625" style="1" bestFit="1" customWidth="1"/>
    <col min="18" max="18" width="9.140625" style="1"/>
    <col min="19" max="19" width="12.42578125" style="1" customWidth="1"/>
    <col min="20" max="20" width="18.7109375" style="1" customWidth="1"/>
    <col min="21" max="16384" width="9.140625" style="1"/>
  </cols>
  <sheetData>
    <row r="1" spans="1:81" ht="15.75" customHeight="1" x14ac:dyDescent="0.25">
      <c r="A1" s="268" t="s">
        <v>43</v>
      </c>
      <c r="B1" s="269"/>
      <c r="C1" s="270"/>
      <c r="D1" s="271" t="s">
        <v>151</v>
      </c>
      <c r="E1" s="271"/>
      <c r="F1" s="271"/>
      <c r="G1" s="271"/>
      <c r="H1" s="271"/>
      <c r="I1" s="272"/>
      <c r="J1" s="272"/>
      <c r="K1" s="273"/>
      <c r="R1" s="274"/>
      <c r="S1" s="275"/>
      <c r="T1" s="275"/>
      <c r="U1" s="24"/>
      <c r="V1" s="24"/>
      <c r="W1" s="157"/>
      <c r="X1" s="24"/>
      <c r="Y1" s="24"/>
    </row>
    <row r="2" spans="1:81" ht="15.75" customHeight="1" x14ac:dyDescent="0.25">
      <c r="A2" s="189" t="s">
        <v>69</v>
      </c>
      <c r="B2" s="190"/>
      <c r="C2" s="191"/>
      <c r="D2" s="192" t="s">
        <v>100</v>
      </c>
      <c r="E2" s="192"/>
      <c r="F2" s="193"/>
      <c r="G2" s="194" t="s">
        <v>55</v>
      </c>
      <c r="H2" s="195"/>
      <c r="I2" s="195"/>
      <c r="J2" s="196" t="s">
        <v>56</v>
      </c>
      <c r="K2" s="191"/>
      <c r="L2" s="141"/>
      <c r="M2" s="136"/>
      <c r="N2" s="101"/>
      <c r="O2" s="101"/>
      <c r="P2" s="185"/>
      <c r="R2" s="188"/>
      <c r="S2" s="276"/>
      <c r="T2" s="277"/>
      <c r="U2" s="101"/>
      <c r="V2" s="24"/>
      <c r="W2" s="157"/>
      <c r="X2" s="24"/>
      <c r="Y2" s="24"/>
    </row>
    <row r="3" spans="1:81" s="288" customFormat="1" ht="25.5" customHeight="1" x14ac:dyDescent="0.2">
      <c r="B3" s="188"/>
      <c r="C3" s="186"/>
      <c r="D3" s="280"/>
      <c r="E3" s="278"/>
      <c r="F3" s="278"/>
      <c r="G3" s="281"/>
      <c r="H3" s="280"/>
      <c r="I3" s="280"/>
      <c r="J3" s="280"/>
      <c r="K3" s="278"/>
      <c r="L3" s="282"/>
      <c r="M3" s="197"/>
      <c r="N3" s="197"/>
      <c r="O3" s="198"/>
      <c r="P3" s="199"/>
      <c r="R3" s="185"/>
      <c r="S3" s="143"/>
      <c r="T3" s="142"/>
      <c r="U3" s="283"/>
      <c r="V3" s="282"/>
      <c r="W3" s="279"/>
    </row>
    <row r="4" spans="1:81" s="288" customFormat="1" ht="23.25" customHeight="1" x14ac:dyDescent="0.25">
      <c r="B4" s="284"/>
      <c r="C4" s="284"/>
      <c r="D4" s="284"/>
      <c r="E4" s="285"/>
      <c r="F4" s="284"/>
      <c r="G4" s="284"/>
      <c r="H4" s="284"/>
      <c r="I4" s="284"/>
      <c r="J4" s="284"/>
      <c r="K4" s="285"/>
      <c r="L4" s="284"/>
      <c r="M4" s="285"/>
      <c r="N4" s="285"/>
      <c r="O4" s="286"/>
      <c r="P4" s="284"/>
      <c r="Q4" s="289"/>
      <c r="R4" s="287"/>
      <c r="S4" s="101"/>
      <c r="T4" s="188"/>
    </row>
    <row r="5" spans="1:81" s="40" customFormat="1" ht="25.5" customHeight="1" x14ac:dyDescent="0.2">
      <c r="A5" s="155"/>
      <c r="B5" s="150" t="s">
        <v>0</v>
      </c>
      <c r="C5" s="38" t="s">
        <v>2</v>
      </c>
      <c r="D5" s="38" t="s">
        <v>3</v>
      </c>
      <c r="E5" s="38" t="s">
        <v>4</v>
      </c>
      <c r="F5" s="38" t="s">
        <v>21</v>
      </c>
      <c r="G5" s="38" t="s">
        <v>5</v>
      </c>
      <c r="H5" s="38" t="s">
        <v>6</v>
      </c>
      <c r="I5" s="38" t="s">
        <v>7</v>
      </c>
      <c r="J5" s="38" t="s">
        <v>8</v>
      </c>
      <c r="K5" s="38" t="s">
        <v>19</v>
      </c>
      <c r="L5" s="38" t="s">
        <v>30</v>
      </c>
      <c r="M5" s="137" t="s">
        <v>17</v>
      </c>
      <c r="N5" s="138" t="s">
        <v>9</v>
      </c>
      <c r="O5" s="139" t="s">
        <v>41</v>
      </c>
      <c r="P5" s="140" t="s">
        <v>40</v>
      </c>
      <c r="Q5" s="63" t="s">
        <v>38</v>
      </c>
      <c r="R5" s="187"/>
      <c r="S5" s="186"/>
      <c r="T5" s="185"/>
      <c r="U5" s="185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</row>
    <row r="6" spans="1:81" ht="15.75" customHeight="1" x14ac:dyDescent="0.25">
      <c r="A6" s="30">
        <v>1</v>
      </c>
      <c r="B6" s="151" t="s">
        <v>133</v>
      </c>
      <c r="C6" s="20">
        <v>15</v>
      </c>
      <c r="D6" s="20">
        <v>10</v>
      </c>
      <c r="E6" s="20">
        <v>6</v>
      </c>
      <c r="F6" s="20">
        <v>9</v>
      </c>
      <c r="G6" s="20">
        <v>11</v>
      </c>
      <c r="H6" s="20">
        <v>12</v>
      </c>
      <c r="I6" s="20">
        <v>9</v>
      </c>
      <c r="J6" s="20">
        <v>10</v>
      </c>
      <c r="K6" s="20">
        <v>10</v>
      </c>
      <c r="L6" s="20">
        <v>9</v>
      </c>
      <c r="M6" s="20">
        <v>2</v>
      </c>
      <c r="N6" s="21"/>
      <c r="O6" s="19">
        <f t="shared" ref="O6:O13" si="0">IF(B6="","",SUM(C6:M6)-(N6))</f>
        <v>103</v>
      </c>
      <c r="P6" s="98" t="s">
        <v>149</v>
      </c>
      <c r="Q6" s="75">
        <f t="shared" ref="Q6:Q12" si="1">SUM(C6:E6)</f>
        <v>31</v>
      </c>
    </row>
    <row r="7" spans="1:81" ht="15.75" customHeight="1" x14ac:dyDescent="0.25">
      <c r="A7" s="30">
        <v>2</v>
      </c>
      <c r="B7" s="151" t="s">
        <v>115</v>
      </c>
      <c r="C7" s="20">
        <v>14</v>
      </c>
      <c r="D7" s="20">
        <v>10</v>
      </c>
      <c r="E7" s="20">
        <v>0</v>
      </c>
      <c r="F7" s="20">
        <v>9</v>
      </c>
      <c r="G7" s="20">
        <v>11</v>
      </c>
      <c r="H7" s="20">
        <v>13</v>
      </c>
      <c r="I7" s="20">
        <v>9</v>
      </c>
      <c r="J7" s="20">
        <v>9</v>
      </c>
      <c r="K7" s="20">
        <v>9</v>
      </c>
      <c r="L7" s="20">
        <v>9</v>
      </c>
      <c r="M7" s="20"/>
      <c r="N7" s="21"/>
      <c r="O7" s="19">
        <f t="shared" si="0"/>
        <v>93</v>
      </c>
      <c r="P7" s="98" t="s">
        <v>149</v>
      </c>
      <c r="Q7" s="75">
        <f t="shared" si="1"/>
        <v>24</v>
      </c>
      <c r="S7" s="266" t="s">
        <v>63</v>
      </c>
      <c r="T7" s="267"/>
      <c r="U7" s="100" t="s">
        <v>57</v>
      </c>
      <c r="V7" s="105">
        <v>0</v>
      </c>
    </row>
    <row r="8" spans="1:81" ht="15.75" customHeight="1" x14ac:dyDescent="0.25">
      <c r="A8" s="30">
        <v>3</v>
      </c>
      <c r="B8" s="151" t="s">
        <v>104</v>
      </c>
      <c r="C8" s="20">
        <v>14</v>
      </c>
      <c r="D8" s="20">
        <v>11</v>
      </c>
      <c r="E8" s="20">
        <v>6</v>
      </c>
      <c r="F8" s="20">
        <v>8</v>
      </c>
      <c r="G8" s="20">
        <v>0</v>
      </c>
      <c r="H8" s="20">
        <v>13</v>
      </c>
      <c r="I8" s="20">
        <v>10</v>
      </c>
      <c r="J8" s="20">
        <v>9</v>
      </c>
      <c r="K8" s="20">
        <v>9</v>
      </c>
      <c r="L8" s="20">
        <v>10</v>
      </c>
      <c r="M8" s="20"/>
      <c r="N8" s="21"/>
      <c r="O8" s="19">
        <f t="shared" si="0"/>
        <v>90</v>
      </c>
      <c r="P8" s="98" t="s">
        <v>149</v>
      </c>
      <c r="Q8" s="75">
        <f t="shared" si="1"/>
        <v>31</v>
      </c>
      <c r="S8" s="266" t="s">
        <v>64</v>
      </c>
      <c r="T8" s="267"/>
      <c r="U8" s="100" t="s">
        <v>57</v>
      </c>
      <c r="V8" s="162">
        <v>0</v>
      </c>
    </row>
    <row r="9" spans="1:81" ht="15.75" customHeight="1" x14ac:dyDescent="0.25">
      <c r="A9" s="30">
        <v>4</v>
      </c>
      <c r="B9" s="154" t="s">
        <v>132</v>
      </c>
      <c r="C9" s="30">
        <v>13</v>
      </c>
      <c r="D9" s="30">
        <v>10</v>
      </c>
      <c r="E9" s="30">
        <v>0</v>
      </c>
      <c r="F9" s="30">
        <v>9</v>
      </c>
      <c r="G9" s="30">
        <v>10</v>
      </c>
      <c r="H9" s="30">
        <v>11</v>
      </c>
      <c r="I9" s="30">
        <v>10</v>
      </c>
      <c r="J9" s="30">
        <v>9</v>
      </c>
      <c r="K9" s="30">
        <v>9</v>
      </c>
      <c r="L9" s="30">
        <v>9</v>
      </c>
      <c r="M9" s="30"/>
      <c r="N9" s="99"/>
      <c r="O9" s="19">
        <f t="shared" si="0"/>
        <v>90</v>
      </c>
      <c r="P9" s="98" t="s">
        <v>149</v>
      </c>
      <c r="Q9" s="75">
        <f t="shared" si="1"/>
        <v>23</v>
      </c>
      <c r="S9" s="266" t="s">
        <v>65</v>
      </c>
      <c r="T9" s="267"/>
      <c r="U9" s="100" t="s">
        <v>57</v>
      </c>
      <c r="V9" s="162">
        <v>376</v>
      </c>
    </row>
    <row r="10" spans="1:81" ht="15.75" customHeight="1" x14ac:dyDescent="0.25">
      <c r="A10" s="30">
        <v>5</v>
      </c>
      <c r="B10" s="154" t="s">
        <v>102</v>
      </c>
      <c r="C10" s="20">
        <v>14</v>
      </c>
      <c r="D10" s="20">
        <v>0</v>
      </c>
      <c r="E10" s="20">
        <v>6</v>
      </c>
      <c r="F10" s="20">
        <v>9</v>
      </c>
      <c r="G10" s="20">
        <v>0</v>
      </c>
      <c r="H10" s="20">
        <v>14</v>
      </c>
      <c r="I10" s="20">
        <v>9</v>
      </c>
      <c r="J10" s="20">
        <v>9</v>
      </c>
      <c r="K10" s="20">
        <v>9</v>
      </c>
      <c r="L10" s="20">
        <v>11</v>
      </c>
      <c r="M10" s="20"/>
      <c r="N10" s="103"/>
      <c r="O10" s="19">
        <f t="shared" si="0"/>
        <v>81</v>
      </c>
      <c r="P10" s="98" t="s">
        <v>149</v>
      </c>
      <c r="Q10" s="75">
        <f t="shared" si="1"/>
        <v>20</v>
      </c>
    </row>
    <row r="11" spans="1:81" ht="15.75" customHeight="1" x14ac:dyDescent="0.25">
      <c r="A11" s="30">
        <v>6</v>
      </c>
      <c r="B11" s="151" t="s">
        <v>101</v>
      </c>
      <c r="C11" s="20">
        <v>13</v>
      </c>
      <c r="D11" s="20">
        <v>0</v>
      </c>
      <c r="E11" s="20">
        <v>0</v>
      </c>
      <c r="F11" s="20">
        <v>8</v>
      </c>
      <c r="G11" s="20">
        <v>0</v>
      </c>
      <c r="H11" s="20">
        <v>13</v>
      </c>
      <c r="I11" s="20">
        <v>9</v>
      </c>
      <c r="J11" s="20">
        <v>9</v>
      </c>
      <c r="K11" s="20">
        <v>9</v>
      </c>
      <c r="L11" s="20">
        <v>10</v>
      </c>
      <c r="M11" s="20"/>
      <c r="N11" s="21"/>
      <c r="O11" s="19">
        <f t="shared" si="0"/>
        <v>71</v>
      </c>
      <c r="P11" s="60" t="s">
        <v>149</v>
      </c>
      <c r="Q11" s="75">
        <f t="shared" si="1"/>
        <v>13</v>
      </c>
      <c r="S11" s="266" t="s">
        <v>150</v>
      </c>
      <c r="T11" s="267"/>
      <c r="U11" s="100" t="s">
        <v>57</v>
      </c>
      <c r="V11" s="105">
        <f>SUM(Q6:Q13)</f>
        <v>154</v>
      </c>
    </row>
    <row r="12" spans="1:81" ht="15.75" customHeight="1" x14ac:dyDescent="0.25">
      <c r="A12" s="30">
        <v>7</v>
      </c>
      <c r="B12" s="201" t="s">
        <v>111</v>
      </c>
      <c r="C12" s="20">
        <v>12</v>
      </c>
      <c r="D12" s="20">
        <v>0</v>
      </c>
      <c r="E12" s="20">
        <v>0</v>
      </c>
      <c r="F12" s="20">
        <v>8</v>
      </c>
      <c r="G12" s="20">
        <v>0</v>
      </c>
      <c r="H12" s="20">
        <v>11</v>
      </c>
      <c r="I12" s="20">
        <v>10</v>
      </c>
      <c r="J12" s="20">
        <v>8</v>
      </c>
      <c r="K12" s="20">
        <v>8</v>
      </c>
      <c r="L12" s="20">
        <v>8</v>
      </c>
      <c r="M12" s="20"/>
      <c r="N12" s="21"/>
      <c r="O12" s="19">
        <f t="shared" si="0"/>
        <v>65</v>
      </c>
      <c r="P12" s="98" t="s">
        <v>149</v>
      </c>
      <c r="Q12" s="75">
        <f t="shared" si="1"/>
        <v>12</v>
      </c>
    </row>
    <row r="13" spans="1:81" ht="15.75" customHeight="1" x14ac:dyDescent="0.25">
      <c r="A13" s="30">
        <v>8</v>
      </c>
      <c r="B13" s="201" t="s">
        <v>103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35"/>
      <c r="O13" s="19">
        <f t="shared" si="0"/>
        <v>0</v>
      </c>
      <c r="P13" s="98" t="s">
        <v>149</v>
      </c>
      <c r="Q13" s="75">
        <f t="shared" ref="Q13:Q45" si="2">SUM(C13:E13)</f>
        <v>0</v>
      </c>
    </row>
    <row r="14" spans="1:81" ht="15.75" customHeight="1" x14ac:dyDescent="0.25">
      <c r="A14" s="30">
        <v>9</v>
      </c>
      <c r="B14" s="201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/>
      <c r="O14" s="19" t="str">
        <f t="shared" ref="O14:O45" si="3">IF(B14="","",SUM(C14:M14)-(N14))</f>
        <v/>
      </c>
      <c r="P14" s="60"/>
      <c r="Q14" s="75">
        <f t="shared" si="2"/>
        <v>0</v>
      </c>
    </row>
    <row r="15" spans="1:81" ht="15.75" customHeight="1" x14ac:dyDescent="0.25">
      <c r="A15" s="30">
        <v>10</v>
      </c>
      <c r="B15" s="201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/>
      <c r="O15" s="19"/>
      <c r="P15" s="98"/>
      <c r="Q15" s="75">
        <f t="shared" si="2"/>
        <v>0</v>
      </c>
    </row>
    <row r="16" spans="1:81" ht="15.75" customHeight="1" x14ac:dyDescent="0.25">
      <c r="A16" s="30">
        <v>11</v>
      </c>
      <c r="B16" s="154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/>
      <c r="O16" s="19" t="str">
        <f t="shared" si="3"/>
        <v/>
      </c>
      <c r="P16" s="98"/>
      <c r="Q16" s="75">
        <f t="shared" si="2"/>
        <v>0</v>
      </c>
    </row>
    <row r="17" spans="1:17" ht="15.75" customHeight="1" x14ac:dyDescent="0.25">
      <c r="A17" s="30">
        <v>12</v>
      </c>
      <c r="B17" s="154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  <c r="O17" s="19" t="str">
        <f t="shared" si="3"/>
        <v/>
      </c>
      <c r="P17" s="98"/>
      <c r="Q17" s="75">
        <f t="shared" si="2"/>
        <v>0</v>
      </c>
    </row>
    <row r="18" spans="1:17" ht="15.75" customHeight="1" x14ac:dyDescent="0.25">
      <c r="A18" s="30">
        <v>13</v>
      </c>
      <c r="B18" s="153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5"/>
      <c r="O18" s="19" t="str">
        <f t="shared" si="3"/>
        <v/>
      </c>
      <c r="P18" s="98"/>
      <c r="Q18" s="75">
        <f t="shared" si="2"/>
        <v>0</v>
      </c>
    </row>
    <row r="19" spans="1:17" ht="15.75" customHeight="1" x14ac:dyDescent="0.25">
      <c r="A19" s="30">
        <v>14</v>
      </c>
      <c r="B19" s="154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99"/>
      <c r="O19" s="19" t="str">
        <f t="shared" si="3"/>
        <v/>
      </c>
      <c r="P19" s="98"/>
      <c r="Q19" s="75">
        <f t="shared" si="2"/>
        <v>0</v>
      </c>
    </row>
    <row r="20" spans="1:17" ht="15.75" customHeight="1" x14ac:dyDescent="0.25">
      <c r="A20" s="30">
        <v>15</v>
      </c>
      <c r="B20" s="161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19" t="str">
        <f t="shared" si="3"/>
        <v/>
      </c>
      <c r="P20" s="98"/>
      <c r="Q20" s="75">
        <f t="shared" si="2"/>
        <v>0</v>
      </c>
    </row>
    <row r="21" spans="1:17" ht="15.75" customHeight="1" x14ac:dyDescent="0.25">
      <c r="A21" s="30">
        <v>16</v>
      </c>
      <c r="B21" s="154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19" t="str">
        <f t="shared" si="3"/>
        <v/>
      </c>
      <c r="P21" s="98"/>
      <c r="Q21" s="75">
        <f t="shared" si="2"/>
        <v>0</v>
      </c>
    </row>
    <row r="22" spans="1:17" ht="15.75" customHeight="1" x14ac:dyDescent="0.25">
      <c r="A22" s="30">
        <v>17</v>
      </c>
      <c r="B22" s="161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/>
      <c r="O22" s="19" t="str">
        <f t="shared" si="3"/>
        <v/>
      </c>
      <c r="P22" s="98"/>
      <c r="Q22" s="75">
        <f t="shared" si="2"/>
        <v>0</v>
      </c>
    </row>
    <row r="23" spans="1:17" ht="15.75" customHeight="1" x14ac:dyDescent="0.25">
      <c r="A23" s="30">
        <v>18</v>
      </c>
      <c r="B23" s="161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  <c r="O23" s="19" t="str">
        <f t="shared" si="3"/>
        <v/>
      </c>
      <c r="P23" s="98"/>
      <c r="Q23" s="75">
        <f t="shared" si="2"/>
        <v>0</v>
      </c>
    </row>
    <row r="24" spans="1:17" ht="15.75" customHeight="1" x14ac:dyDescent="0.25">
      <c r="A24" s="30">
        <v>19</v>
      </c>
      <c r="B24" s="153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5"/>
      <c r="O24" s="19" t="str">
        <f t="shared" si="3"/>
        <v/>
      </c>
      <c r="P24" s="98"/>
      <c r="Q24" s="75">
        <f t="shared" si="2"/>
        <v>0</v>
      </c>
    </row>
    <row r="25" spans="1:17" ht="15.75" customHeight="1" x14ac:dyDescent="0.25">
      <c r="A25" s="30">
        <v>20</v>
      </c>
      <c r="B25" s="154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19" t="str">
        <f t="shared" si="3"/>
        <v/>
      </c>
      <c r="P25" s="60"/>
      <c r="Q25" s="75">
        <f t="shared" si="2"/>
        <v>0</v>
      </c>
    </row>
    <row r="26" spans="1:17" ht="15.75" customHeight="1" x14ac:dyDescent="0.25">
      <c r="A26" s="30">
        <v>21</v>
      </c>
      <c r="B26" s="151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/>
      <c r="O26" s="19" t="str">
        <f t="shared" si="3"/>
        <v/>
      </c>
      <c r="P26" s="98"/>
      <c r="Q26" s="75">
        <f t="shared" si="2"/>
        <v>0</v>
      </c>
    </row>
    <row r="27" spans="1:17" ht="15.75" customHeight="1" x14ac:dyDescent="0.25">
      <c r="A27" s="30">
        <v>22</v>
      </c>
      <c r="B27" s="154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/>
      <c r="O27" s="19" t="str">
        <f t="shared" si="3"/>
        <v/>
      </c>
      <c r="P27" s="98"/>
      <c r="Q27" s="75">
        <f t="shared" si="2"/>
        <v>0</v>
      </c>
    </row>
    <row r="28" spans="1:17" ht="15.75" customHeight="1" x14ac:dyDescent="0.25">
      <c r="A28" s="30">
        <v>23</v>
      </c>
      <c r="B28" s="154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103"/>
      <c r="O28" s="19" t="str">
        <f t="shared" si="3"/>
        <v/>
      </c>
      <c r="P28" s="98"/>
      <c r="Q28" s="75">
        <f t="shared" si="2"/>
        <v>0</v>
      </c>
    </row>
    <row r="29" spans="1:17" ht="15.75" customHeight="1" x14ac:dyDescent="0.25">
      <c r="A29" s="30">
        <v>24</v>
      </c>
      <c r="B29" s="152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/>
      <c r="O29" s="19" t="str">
        <f t="shared" si="3"/>
        <v/>
      </c>
      <c r="P29" s="98"/>
      <c r="Q29" s="75">
        <f t="shared" si="2"/>
        <v>0</v>
      </c>
    </row>
    <row r="30" spans="1:17" ht="15.75" customHeight="1" x14ac:dyDescent="0.25">
      <c r="A30" s="156"/>
      <c r="B30" s="154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19" t="str">
        <f t="shared" si="3"/>
        <v/>
      </c>
      <c r="P30" s="60"/>
      <c r="Q30" s="75">
        <f t="shared" si="2"/>
        <v>0</v>
      </c>
    </row>
    <row r="31" spans="1:17" ht="15.75" customHeight="1" x14ac:dyDescent="0.25">
      <c r="A31" s="156"/>
      <c r="B31" s="154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/>
      <c r="O31" s="19" t="str">
        <f t="shared" si="3"/>
        <v/>
      </c>
      <c r="P31" s="60"/>
      <c r="Q31" s="75">
        <f t="shared" si="2"/>
        <v>0</v>
      </c>
    </row>
    <row r="32" spans="1:17" ht="15.75" customHeight="1" x14ac:dyDescent="0.25">
      <c r="A32" s="156"/>
      <c r="B32" s="154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/>
      <c r="O32" s="19" t="str">
        <f t="shared" si="3"/>
        <v/>
      </c>
      <c r="P32" s="98"/>
      <c r="Q32" s="75">
        <f t="shared" si="2"/>
        <v>0</v>
      </c>
    </row>
    <row r="33" spans="1:19" ht="15.75" customHeight="1" x14ac:dyDescent="0.25">
      <c r="A33" s="156"/>
      <c r="B33" s="154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/>
      <c r="O33" s="19" t="str">
        <f t="shared" si="3"/>
        <v/>
      </c>
      <c r="P33" s="98"/>
      <c r="Q33" s="75">
        <f t="shared" si="2"/>
        <v>0</v>
      </c>
    </row>
    <row r="34" spans="1:19" ht="15.75" customHeight="1" x14ac:dyDescent="0.25">
      <c r="A34" s="156"/>
      <c r="B34" s="154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19" t="str">
        <f t="shared" si="3"/>
        <v/>
      </c>
      <c r="P34" s="98"/>
      <c r="Q34" s="75">
        <f t="shared" si="2"/>
        <v>0</v>
      </c>
    </row>
    <row r="35" spans="1:19" ht="15.75" customHeight="1" x14ac:dyDescent="0.25">
      <c r="A35" s="156"/>
      <c r="B35" s="154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19" t="str">
        <f t="shared" si="3"/>
        <v/>
      </c>
      <c r="P35" s="98"/>
      <c r="Q35" s="75">
        <f t="shared" si="2"/>
        <v>0</v>
      </c>
    </row>
    <row r="36" spans="1:19" ht="15.75" customHeight="1" x14ac:dyDescent="0.25">
      <c r="A36" s="156"/>
      <c r="B36" s="154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/>
      <c r="O36" s="19" t="str">
        <f t="shared" si="3"/>
        <v/>
      </c>
      <c r="P36" s="98"/>
      <c r="Q36" s="75">
        <f t="shared" si="2"/>
        <v>0</v>
      </c>
      <c r="R36" s="76"/>
      <c r="S36" s="76"/>
    </row>
    <row r="37" spans="1:19" ht="15.75" customHeight="1" x14ac:dyDescent="0.25">
      <c r="A37" s="156"/>
      <c r="B37" s="154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/>
      <c r="O37" s="19" t="str">
        <f t="shared" si="3"/>
        <v/>
      </c>
      <c r="P37" s="98"/>
      <c r="Q37" s="75">
        <f t="shared" si="2"/>
        <v>0</v>
      </c>
    </row>
    <row r="38" spans="1:19" ht="15.75" customHeight="1" x14ac:dyDescent="0.25">
      <c r="A38" s="156"/>
      <c r="B38" s="154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19" t="str">
        <f t="shared" si="3"/>
        <v/>
      </c>
      <c r="P38" s="98"/>
      <c r="Q38" s="75">
        <f t="shared" si="2"/>
        <v>0</v>
      </c>
    </row>
    <row r="39" spans="1:19" ht="15.75" customHeight="1" x14ac:dyDescent="0.25">
      <c r="A39" s="156"/>
      <c r="B39" s="154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/>
      <c r="O39" s="19" t="str">
        <f t="shared" si="3"/>
        <v/>
      </c>
      <c r="P39" s="98"/>
      <c r="Q39" s="75">
        <f t="shared" si="2"/>
        <v>0</v>
      </c>
    </row>
    <row r="40" spans="1:19" ht="15.75" customHeight="1" x14ac:dyDescent="0.25">
      <c r="A40" s="156"/>
      <c r="B40" s="154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19" t="str">
        <f t="shared" si="3"/>
        <v/>
      </c>
      <c r="P40" s="98"/>
      <c r="Q40" s="75">
        <f t="shared" si="2"/>
        <v>0</v>
      </c>
    </row>
    <row r="41" spans="1:19" ht="15.75" customHeight="1" x14ac:dyDescent="0.25">
      <c r="A41" s="156"/>
      <c r="B41" s="154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19" t="str">
        <f t="shared" si="3"/>
        <v/>
      </c>
      <c r="P41" s="98"/>
      <c r="Q41" s="75">
        <f t="shared" si="2"/>
        <v>0</v>
      </c>
    </row>
    <row r="42" spans="1:19" ht="15.75" customHeight="1" x14ac:dyDescent="0.25">
      <c r="A42" s="156"/>
      <c r="B42" s="154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/>
      <c r="O42" s="19" t="str">
        <f t="shared" si="3"/>
        <v/>
      </c>
      <c r="P42" s="98"/>
      <c r="Q42" s="75">
        <f t="shared" si="2"/>
        <v>0</v>
      </c>
    </row>
    <row r="43" spans="1:19" ht="15.75" customHeight="1" x14ac:dyDescent="0.25">
      <c r="A43" s="156"/>
      <c r="B43" s="154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19" t="str">
        <f t="shared" si="3"/>
        <v/>
      </c>
      <c r="P43" s="98"/>
      <c r="Q43" s="75">
        <f t="shared" si="2"/>
        <v>0</v>
      </c>
    </row>
    <row r="44" spans="1:19" ht="15.75" customHeight="1" x14ac:dyDescent="0.25">
      <c r="A44" s="156"/>
      <c r="B44" s="154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19" t="str">
        <f t="shared" si="3"/>
        <v/>
      </c>
      <c r="P44" s="98"/>
      <c r="Q44" s="75">
        <f t="shared" si="2"/>
        <v>0</v>
      </c>
    </row>
    <row r="45" spans="1:19" ht="15.75" customHeight="1" x14ac:dyDescent="0.25">
      <c r="A45" s="156"/>
      <c r="B45" s="154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19" t="str">
        <f t="shared" si="3"/>
        <v/>
      </c>
      <c r="P45" s="98"/>
      <c r="Q45" s="75">
        <f t="shared" si="2"/>
        <v>0</v>
      </c>
    </row>
  </sheetData>
  <sortState ref="B7:P12">
    <sortCondition descending="1" ref="O7:O12"/>
  </sortState>
  <mergeCells count="6">
    <mergeCell ref="A1:C1"/>
    <mergeCell ref="D1:K1"/>
    <mergeCell ref="S7:T7"/>
    <mergeCell ref="S8:T8"/>
    <mergeCell ref="S9:T9"/>
    <mergeCell ref="S11:T11"/>
  </mergeCells>
  <printOptions gridLines="1"/>
  <pageMargins left="0.32" right="0.31" top="0.6" bottom="0.64" header="0.5" footer="0.5"/>
  <pageSetup paperSize="9" orientation="portrait" horizontalDpi="4294967294" r:id="rId1"/>
  <headerFooter alignWithMargins="0"/>
  <rowBreaks count="1" manualBreakCount="1">
    <brk id="3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zoomScale="98" zoomScaleNormal="98" workbookViewId="0">
      <pane ySplit="5" topLeftCell="A6" activePane="bottomLeft" state="frozen"/>
      <selection activeCell="A5" sqref="A5"/>
      <selection pane="bottomLeft" activeCell="A5" sqref="A5"/>
    </sheetView>
  </sheetViews>
  <sheetFormatPr defaultColWidth="9.140625" defaultRowHeight="15.75" customHeight="1" x14ac:dyDescent="0.25"/>
  <cols>
    <col min="1" max="1" width="8.7109375" style="1" customWidth="1"/>
    <col min="2" max="2" width="7.140625" style="17" customWidth="1"/>
    <col min="3" max="13" width="4.28515625" style="24" customWidth="1"/>
    <col min="14" max="14" width="4.85546875" style="24" customWidth="1"/>
    <col min="15" max="15" width="5.42578125" style="1" customWidth="1"/>
    <col min="16" max="16" width="5.42578125" style="5" customWidth="1"/>
    <col min="17" max="17" width="11.140625" style="1" bestFit="1" customWidth="1"/>
    <col min="18" max="18" width="9.140625" style="1"/>
    <col min="19" max="19" width="12.42578125" style="1" customWidth="1"/>
    <col min="20" max="20" width="18.7109375" style="1" customWidth="1"/>
    <col min="21" max="16384" width="9.140625" style="1"/>
  </cols>
  <sheetData>
    <row r="1" spans="1:81" ht="15.75" customHeight="1" x14ac:dyDescent="0.25">
      <c r="A1" s="268" t="s">
        <v>43</v>
      </c>
      <c r="B1" s="269"/>
      <c r="C1" s="270"/>
      <c r="D1" s="271" t="s">
        <v>153</v>
      </c>
      <c r="E1" s="271"/>
      <c r="F1" s="271"/>
      <c r="G1" s="271"/>
      <c r="H1" s="271"/>
      <c r="I1" s="272"/>
      <c r="J1" s="272"/>
      <c r="K1" s="273"/>
      <c r="R1" s="274"/>
      <c r="S1" s="275"/>
      <c r="T1" s="275"/>
      <c r="U1" s="24"/>
      <c r="V1" s="24"/>
      <c r="W1" s="157"/>
      <c r="X1" s="24"/>
      <c r="Y1" s="24"/>
    </row>
    <row r="2" spans="1:81" ht="15.75" customHeight="1" x14ac:dyDescent="0.25">
      <c r="A2" s="189" t="s">
        <v>69</v>
      </c>
      <c r="B2" s="190"/>
      <c r="C2" s="191"/>
      <c r="D2" s="192" t="s">
        <v>89</v>
      </c>
      <c r="E2" s="192"/>
      <c r="F2" s="193"/>
      <c r="G2" s="194" t="s">
        <v>55</v>
      </c>
      <c r="H2" s="195"/>
      <c r="I2" s="195"/>
      <c r="J2" s="196" t="s">
        <v>56</v>
      </c>
      <c r="K2" s="191"/>
      <c r="L2" s="141"/>
      <c r="M2" s="136"/>
      <c r="N2" s="101"/>
      <c r="O2" s="101"/>
      <c r="P2" s="185"/>
      <c r="R2" s="188"/>
      <c r="S2" s="276"/>
      <c r="T2" s="277"/>
      <c r="U2" s="101"/>
      <c r="V2" s="24"/>
      <c r="W2" s="157"/>
      <c r="X2" s="24"/>
      <c r="Y2" s="24"/>
    </row>
    <row r="3" spans="1:81" s="288" customFormat="1" ht="25.5" customHeight="1" x14ac:dyDescent="0.2">
      <c r="B3" s="188"/>
      <c r="C3" s="186"/>
      <c r="D3" s="280"/>
      <c r="E3" s="278"/>
      <c r="F3" s="278"/>
      <c r="G3" s="281"/>
      <c r="H3" s="280"/>
      <c r="I3" s="280"/>
      <c r="J3" s="280"/>
      <c r="K3" s="278"/>
      <c r="L3" s="282"/>
      <c r="M3" s="197"/>
      <c r="N3" s="197"/>
      <c r="O3" s="198"/>
      <c r="P3" s="199"/>
      <c r="R3" s="185"/>
      <c r="S3" s="143"/>
      <c r="T3" s="142"/>
      <c r="U3" s="283"/>
      <c r="V3" s="282"/>
      <c r="W3" s="279"/>
    </row>
    <row r="4" spans="1:81" s="288" customFormat="1" ht="23.25" customHeight="1" x14ac:dyDescent="0.25">
      <c r="B4" s="284"/>
      <c r="C4" s="284"/>
      <c r="D4" s="284"/>
      <c r="E4" s="285"/>
      <c r="F4" s="284"/>
      <c r="G4" s="284"/>
      <c r="H4" s="284"/>
      <c r="I4" s="284"/>
      <c r="J4" s="284"/>
      <c r="K4" s="285"/>
      <c r="L4" s="284"/>
      <c r="M4" s="285"/>
      <c r="N4" s="285"/>
      <c r="O4" s="286"/>
      <c r="P4" s="284"/>
      <c r="Q4" s="289"/>
      <c r="R4" s="287"/>
      <c r="S4" s="101"/>
      <c r="T4" s="188"/>
    </row>
    <row r="5" spans="1:81" s="40" customFormat="1" ht="25.5" customHeight="1" x14ac:dyDescent="0.2">
      <c r="A5" s="155"/>
      <c r="B5" s="150" t="s">
        <v>0</v>
      </c>
      <c r="C5" s="38" t="s">
        <v>2</v>
      </c>
      <c r="D5" s="38" t="s">
        <v>3</v>
      </c>
      <c r="E5" s="38" t="s">
        <v>4</v>
      </c>
      <c r="F5" s="38" t="s">
        <v>21</v>
      </c>
      <c r="G5" s="38" t="s">
        <v>5</v>
      </c>
      <c r="H5" s="38" t="s">
        <v>6</v>
      </c>
      <c r="I5" s="38" t="s">
        <v>7</v>
      </c>
      <c r="J5" s="38" t="s">
        <v>8</v>
      </c>
      <c r="K5" s="38" t="s">
        <v>19</v>
      </c>
      <c r="L5" s="38" t="s">
        <v>30</v>
      </c>
      <c r="M5" s="137" t="s">
        <v>17</v>
      </c>
      <c r="N5" s="138" t="s">
        <v>9</v>
      </c>
      <c r="O5" s="139" t="s">
        <v>41</v>
      </c>
      <c r="P5" s="140" t="s">
        <v>40</v>
      </c>
      <c r="Q5" s="63" t="s">
        <v>38</v>
      </c>
      <c r="R5" s="187"/>
      <c r="S5" s="186"/>
      <c r="T5" s="185"/>
      <c r="U5" s="185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</row>
    <row r="6" spans="1:81" ht="15.75" customHeight="1" x14ac:dyDescent="0.25">
      <c r="A6" s="30">
        <v>1</v>
      </c>
      <c r="B6" s="163" t="s">
        <v>90</v>
      </c>
      <c r="C6" s="20">
        <v>18</v>
      </c>
      <c r="D6" s="20">
        <v>10</v>
      </c>
      <c r="E6" s="20">
        <v>7</v>
      </c>
      <c r="F6" s="20">
        <v>8</v>
      </c>
      <c r="G6" s="20">
        <v>9</v>
      </c>
      <c r="H6" s="20">
        <v>13</v>
      </c>
      <c r="I6" s="20">
        <v>9</v>
      </c>
      <c r="J6" s="20">
        <v>10</v>
      </c>
      <c r="K6" s="20">
        <v>10</v>
      </c>
      <c r="L6" s="20">
        <v>9</v>
      </c>
      <c r="M6" s="20">
        <v>2</v>
      </c>
      <c r="N6" s="103"/>
      <c r="O6" s="19">
        <f t="shared" ref="O6:O21" si="0">IF(B6="","",SUM(C6:M6)-(N6))</f>
        <v>105</v>
      </c>
      <c r="P6" s="60" t="s">
        <v>51</v>
      </c>
      <c r="Q6" s="75">
        <f t="shared" ref="Q6:Q21" si="1">SUM(C6:E6)</f>
        <v>35</v>
      </c>
    </row>
    <row r="7" spans="1:81" ht="15.75" customHeight="1" x14ac:dyDescent="0.25">
      <c r="A7" s="30">
        <v>2</v>
      </c>
      <c r="B7" s="154" t="s">
        <v>93</v>
      </c>
      <c r="C7" s="30">
        <v>16</v>
      </c>
      <c r="D7" s="30">
        <v>9</v>
      </c>
      <c r="E7" s="30">
        <v>7</v>
      </c>
      <c r="F7" s="30">
        <v>8</v>
      </c>
      <c r="G7" s="30">
        <v>9</v>
      </c>
      <c r="H7" s="30">
        <v>15</v>
      </c>
      <c r="I7" s="30">
        <v>9</v>
      </c>
      <c r="J7" s="30">
        <v>10</v>
      </c>
      <c r="K7" s="30">
        <v>10</v>
      </c>
      <c r="L7" s="30">
        <v>9</v>
      </c>
      <c r="M7" s="30">
        <v>2</v>
      </c>
      <c r="N7" s="99"/>
      <c r="O7" s="19">
        <f t="shared" si="0"/>
        <v>104</v>
      </c>
      <c r="P7" s="98" t="s">
        <v>51</v>
      </c>
      <c r="Q7" s="75">
        <f t="shared" si="1"/>
        <v>32</v>
      </c>
      <c r="S7" s="266" t="s">
        <v>63</v>
      </c>
      <c r="T7" s="267"/>
      <c r="U7" s="100" t="s">
        <v>57</v>
      </c>
      <c r="V7" s="105">
        <v>388</v>
      </c>
    </row>
    <row r="8" spans="1:81" ht="15.75" customHeight="1" x14ac:dyDescent="0.25">
      <c r="A8" s="30">
        <v>3</v>
      </c>
      <c r="B8" s="151">
        <v>74</v>
      </c>
      <c r="C8" s="20">
        <v>17</v>
      </c>
      <c r="D8" s="20">
        <v>9</v>
      </c>
      <c r="E8" s="20">
        <v>6</v>
      </c>
      <c r="F8" s="20">
        <v>9</v>
      </c>
      <c r="G8" s="20">
        <v>9</v>
      </c>
      <c r="H8" s="20">
        <v>14</v>
      </c>
      <c r="I8" s="20">
        <v>9</v>
      </c>
      <c r="J8" s="20">
        <v>9</v>
      </c>
      <c r="K8" s="20">
        <v>9</v>
      </c>
      <c r="L8" s="20">
        <v>9</v>
      </c>
      <c r="M8" s="20">
        <v>3</v>
      </c>
      <c r="N8" s="21"/>
      <c r="O8" s="19">
        <f t="shared" si="0"/>
        <v>103</v>
      </c>
      <c r="P8" s="98" t="s">
        <v>148</v>
      </c>
      <c r="Q8" s="75">
        <f t="shared" si="1"/>
        <v>32</v>
      </c>
      <c r="S8" s="266" t="s">
        <v>64</v>
      </c>
      <c r="T8" s="267"/>
      <c r="U8" s="100" t="s">
        <v>57</v>
      </c>
      <c r="V8" s="162">
        <v>372</v>
      </c>
    </row>
    <row r="9" spans="1:81" ht="15.75" customHeight="1" x14ac:dyDescent="0.25">
      <c r="A9" s="30">
        <v>4</v>
      </c>
      <c r="B9" s="153" t="s">
        <v>114</v>
      </c>
      <c r="C9" s="134">
        <v>16</v>
      </c>
      <c r="D9" s="134">
        <v>9</v>
      </c>
      <c r="E9" s="134">
        <v>6</v>
      </c>
      <c r="F9" s="134">
        <v>9</v>
      </c>
      <c r="G9" s="134">
        <v>9</v>
      </c>
      <c r="H9" s="134">
        <v>13</v>
      </c>
      <c r="I9" s="134">
        <v>9</v>
      </c>
      <c r="J9" s="134">
        <v>9</v>
      </c>
      <c r="K9" s="134">
        <v>10</v>
      </c>
      <c r="L9" s="134">
        <v>9</v>
      </c>
      <c r="M9" s="134">
        <v>2</v>
      </c>
      <c r="N9" s="135"/>
      <c r="O9" s="19">
        <f t="shared" si="0"/>
        <v>101</v>
      </c>
      <c r="P9" s="98" t="s">
        <v>149</v>
      </c>
      <c r="Q9" s="75">
        <f t="shared" si="1"/>
        <v>31</v>
      </c>
      <c r="S9" s="266" t="s">
        <v>65</v>
      </c>
      <c r="T9" s="267"/>
      <c r="U9" s="100" t="s">
        <v>57</v>
      </c>
      <c r="V9" s="162">
        <v>369</v>
      </c>
    </row>
    <row r="10" spans="1:81" ht="15.75" customHeight="1" x14ac:dyDescent="0.25">
      <c r="A10" s="30">
        <v>5</v>
      </c>
      <c r="B10" s="152" t="s">
        <v>92</v>
      </c>
      <c r="C10" s="20">
        <v>16</v>
      </c>
      <c r="D10" s="20">
        <v>9</v>
      </c>
      <c r="E10" s="20">
        <v>7</v>
      </c>
      <c r="F10" s="20">
        <v>8</v>
      </c>
      <c r="G10" s="20">
        <v>0</v>
      </c>
      <c r="H10" s="20">
        <v>14</v>
      </c>
      <c r="I10" s="20">
        <v>9</v>
      </c>
      <c r="J10" s="20">
        <v>11</v>
      </c>
      <c r="K10" s="20">
        <v>10</v>
      </c>
      <c r="L10" s="20">
        <v>9</v>
      </c>
      <c r="M10" s="20"/>
      <c r="N10" s="21"/>
      <c r="O10" s="19">
        <f t="shared" si="0"/>
        <v>93</v>
      </c>
      <c r="P10" s="98" t="s">
        <v>51</v>
      </c>
      <c r="Q10" s="75">
        <f t="shared" si="1"/>
        <v>32</v>
      </c>
    </row>
    <row r="11" spans="1:81" ht="15.75" customHeight="1" x14ac:dyDescent="0.25">
      <c r="A11" s="30">
        <v>6</v>
      </c>
      <c r="B11" s="153">
        <v>70</v>
      </c>
      <c r="C11" s="134">
        <v>16</v>
      </c>
      <c r="D11" s="134">
        <v>11</v>
      </c>
      <c r="E11" s="134">
        <v>7</v>
      </c>
      <c r="F11" s="134">
        <v>9</v>
      </c>
      <c r="G11" s="134"/>
      <c r="H11" s="134">
        <v>13</v>
      </c>
      <c r="I11" s="134">
        <v>9</v>
      </c>
      <c r="J11" s="134">
        <v>9</v>
      </c>
      <c r="K11" s="134">
        <v>9</v>
      </c>
      <c r="L11" s="134">
        <v>9</v>
      </c>
      <c r="M11" s="134"/>
      <c r="N11" s="135"/>
      <c r="O11" s="19">
        <f t="shared" si="0"/>
        <v>92</v>
      </c>
      <c r="P11" s="98" t="s">
        <v>148</v>
      </c>
      <c r="Q11" s="75">
        <f t="shared" si="1"/>
        <v>34</v>
      </c>
      <c r="S11" s="266" t="s">
        <v>150</v>
      </c>
      <c r="T11" s="267"/>
      <c r="U11" s="100" t="s">
        <v>57</v>
      </c>
      <c r="V11" s="105">
        <v>263</v>
      </c>
    </row>
    <row r="12" spans="1:81" ht="15.75" customHeight="1" x14ac:dyDescent="0.25">
      <c r="A12" s="30">
        <v>7</v>
      </c>
      <c r="B12" s="154" t="s">
        <v>131</v>
      </c>
      <c r="C12" s="30">
        <v>18</v>
      </c>
      <c r="D12" s="30">
        <v>10</v>
      </c>
      <c r="E12" s="30">
        <v>7</v>
      </c>
      <c r="F12" s="30">
        <v>8</v>
      </c>
      <c r="G12" s="30">
        <v>0</v>
      </c>
      <c r="H12" s="30">
        <v>13</v>
      </c>
      <c r="I12" s="30">
        <v>9</v>
      </c>
      <c r="J12" s="30">
        <v>9</v>
      </c>
      <c r="K12" s="30">
        <v>9</v>
      </c>
      <c r="L12" s="30">
        <v>9</v>
      </c>
      <c r="M12" s="30"/>
      <c r="N12" s="30"/>
      <c r="O12" s="19">
        <f t="shared" si="0"/>
        <v>92</v>
      </c>
      <c r="P12" s="98" t="s">
        <v>149</v>
      </c>
      <c r="Q12" s="75">
        <f t="shared" si="1"/>
        <v>35</v>
      </c>
    </row>
    <row r="13" spans="1:81" ht="15.75" customHeight="1" x14ac:dyDescent="0.25">
      <c r="A13" s="30">
        <v>8</v>
      </c>
      <c r="B13" s="151">
        <v>63</v>
      </c>
      <c r="C13" s="20">
        <v>15</v>
      </c>
      <c r="D13" s="20">
        <v>10</v>
      </c>
      <c r="E13" s="20">
        <v>7</v>
      </c>
      <c r="F13" s="20">
        <v>9</v>
      </c>
      <c r="G13" s="20"/>
      <c r="H13" s="20">
        <v>13</v>
      </c>
      <c r="I13" s="20">
        <v>9</v>
      </c>
      <c r="J13" s="20">
        <v>9</v>
      </c>
      <c r="K13" s="20">
        <v>9</v>
      </c>
      <c r="L13" s="20">
        <v>9</v>
      </c>
      <c r="M13" s="20"/>
      <c r="N13" s="21"/>
      <c r="O13" s="19">
        <f t="shared" si="0"/>
        <v>90</v>
      </c>
      <c r="P13" s="98" t="s">
        <v>148</v>
      </c>
      <c r="Q13" s="75">
        <f t="shared" si="1"/>
        <v>32</v>
      </c>
    </row>
    <row r="14" spans="1:81" ht="15.75" customHeight="1" x14ac:dyDescent="0.25">
      <c r="A14" s="30">
        <v>9</v>
      </c>
      <c r="B14" s="151" t="s">
        <v>121</v>
      </c>
      <c r="C14" s="20">
        <v>14</v>
      </c>
      <c r="D14" s="20">
        <v>9</v>
      </c>
      <c r="E14" s="20">
        <v>6</v>
      </c>
      <c r="F14" s="20">
        <v>9</v>
      </c>
      <c r="G14" s="20">
        <v>0</v>
      </c>
      <c r="H14" s="20">
        <v>13</v>
      </c>
      <c r="I14" s="20">
        <v>9</v>
      </c>
      <c r="J14" s="20">
        <v>9</v>
      </c>
      <c r="K14" s="20">
        <v>11</v>
      </c>
      <c r="L14" s="20">
        <v>9</v>
      </c>
      <c r="M14" s="20"/>
      <c r="N14" s="21"/>
      <c r="O14" s="19">
        <f t="shared" si="0"/>
        <v>89</v>
      </c>
      <c r="P14" s="60" t="s">
        <v>149</v>
      </c>
      <c r="Q14" s="75">
        <f t="shared" si="1"/>
        <v>29</v>
      </c>
    </row>
    <row r="15" spans="1:81" ht="15.75" customHeight="1" x14ac:dyDescent="0.25">
      <c r="A15" s="30">
        <v>10</v>
      </c>
      <c r="B15" s="151">
        <v>44</v>
      </c>
      <c r="C15" s="20">
        <v>14</v>
      </c>
      <c r="D15" s="20">
        <v>9</v>
      </c>
      <c r="E15" s="20">
        <v>6</v>
      </c>
      <c r="F15" s="20">
        <v>9</v>
      </c>
      <c r="G15" s="20"/>
      <c r="H15" s="20">
        <v>13</v>
      </c>
      <c r="I15" s="20">
        <v>9</v>
      </c>
      <c r="J15" s="20">
        <v>9</v>
      </c>
      <c r="K15" s="20">
        <v>9</v>
      </c>
      <c r="L15" s="20">
        <v>9</v>
      </c>
      <c r="M15" s="20"/>
      <c r="N15" s="21"/>
      <c r="O15" s="19">
        <f t="shared" si="0"/>
        <v>87</v>
      </c>
      <c r="P15" s="98" t="s">
        <v>148</v>
      </c>
      <c r="Q15" s="75">
        <f t="shared" si="1"/>
        <v>29</v>
      </c>
    </row>
    <row r="16" spans="1:81" ht="15.75" customHeight="1" x14ac:dyDescent="0.25">
      <c r="A16" s="30">
        <v>11</v>
      </c>
      <c r="B16" s="154" t="s">
        <v>129</v>
      </c>
      <c r="C16" s="30">
        <v>14</v>
      </c>
      <c r="D16" s="30">
        <v>10</v>
      </c>
      <c r="E16" s="30">
        <v>6</v>
      </c>
      <c r="F16" s="30">
        <v>8</v>
      </c>
      <c r="G16" s="30">
        <v>0</v>
      </c>
      <c r="H16" s="30">
        <v>13</v>
      </c>
      <c r="I16" s="30">
        <v>9</v>
      </c>
      <c r="J16" s="30">
        <v>9</v>
      </c>
      <c r="K16" s="30">
        <v>9</v>
      </c>
      <c r="L16" s="30">
        <v>9</v>
      </c>
      <c r="M16" s="30"/>
      <c r="N16" s="99"/>
      <c r="O16" s="19">
        <f t="shared" si="0"/>
        <v>87</v>
      </c>
      <c r="P16" s="98" t="s">
        <v>149</v>
      </c>
      <c r="Q16" s="75">
        <f t="shared" si="1"/>
        <v>30</v>
      </c>
    </row>
    <row r="17" spans="1:17" ht="15.75" customHeight="1" x14ac:dyDescent="0.25">
      <c r="A17" s="30">
        <v>12</v>
      </c>
      <c r="B17" s="151" t="s">
        <v>91</v>
      </c>
      <c r="C17" s="20">
        <v>15</v>
      </c>
      <c r="D17" s="20">
        <v>9</v>
      </c>
      <c r="E17" s="20">
        <v>6</v>
      </c>
      <c r="F17" s="20">
        <v>8</v>
      </c>
      <c r="G17" s="20">
        <v>0</v>
      </c>
      <c r="H17" s="20">
        <v>12</v>
      </c>
      <c r="I17" s="20">
        <v>9</v>
      </c>
      <c r="J17" s="20">
        <v>9</v>
      </c>
      <c r="K17" s="20">
        <v>9</v>
      </c>
      <c r="L17" s="20">
        <v>9</v>
      </c>
      <c r="M17" s="20"/>
      <c r="N17" s="21"/>
      <c r="O17" s="19">
        <f t="shared" si="0"/>
        <v>86</v>
      </c>
      <c r="P17" s="98" t="s">
        <v>51</v>
      </c>
      <c r="Q17" s="75">
        <f t="shared" si="1"/>
        <v>30</v>
      </c>
    </row>
    <row r="18" spans="1:17" ht="15.75" customHeight="1" x14ac:dyDescent="0.25">
      <c r="A18" s="30">
        <v>13</v>
      </c>
      <c r="B18" s="154" t="s">
        <v>124</v>
      </c>
      <c r="C18" s="20">
        <v>14</v>
      </c>
      <c r="D18" s="20">
        <v>0</v>
      </c>
      <c r="E18" s="20">
        <v>8</v>
      </c>
      <c r="F18" s="20">
        <v>9</v>
      </c>
      <c r="G18" s="20">
        <v>0</v>
      </c>
      <c r="H18" s="20">
        <v>13</v>
      </c>
      <c r="I18" s="20">
        <v>9</v>
      </c>
      <c r="J18" s="20">
        <v>10</v>
      </c>
      <c r="K18" s="20">
        <v>10</v>
      </c>
      <c r="L18" s="20">
        <v>11</v>
      </c>
      <c r="M18" s="20"/>
      <c r="N18" s="21"/>
      <c r="O18" s="19">
        <f t="shared" si="0"/>
        <v>84</v>
      </c>
      <c r="P18" s="98" t="s">
        <v>149</v>
      </c>
      <c r="Q18" s="75">
        <f t="shared" si="1"/>
        <v>22</v>
      </c>
    </row>
    <row r="19" spans="1:17" ht="15.75" customHeight="1" x14ac:dyDescent="0.25">
      <c r="A19" s="30">
        <v>14</v>
      </c>
      <c r="B19" s="153" t="s">
        <v>122</v>
      </c>
      <c r="C19" s="134">
        <v>13</v>
      </c>
      <c r="D19" s="134">
        <v>0</v>
      </c>
      <c r="E19" s="134">
        <v>6</v>
      </c>
      <c r="F19" s="134">
        <v>8</v>
      </c>
      <c r="G19" s="134">
        <v>0</v>
      </c>
      <c r="H19" s="134">
        <v>12</v>
      </c>
      <c r="I19" s="134">
        <v>9</v>
      </c>
      <c r="J19" s="134">
        <v>10</v>
      </c>
      <c r="K19" s="134">
        <v>10</v>
      </c>
      <c r="L19" s="134">
        <v>9</v>
      </c>
      <c r="M19" s="134"/>
      <c r="N19" s="135"/>
      <c r="O19" s="19">
        <f t="shared" si="0"/>
        <v>77</v>
      </c>
      <c r="P19" s="98" t="s">
        <v>149</v>
      </c>
      <c r="Q19" s="75">
        <f t="shared" si="1"/>
        <v>19</v>
      </c>
    </row>
    <row r="20" spans="1:17" ht="15.75" customHeight="1" x14ac:dyDescent="0.25">
      <c r="A20" s="30">
        <v>15</v>
      </c>
      <c r="B20" s="154" t="s">
        <v>123</v>
      </c>
      <c r="C20" s="20">
        <v>12</v>
      </c>
      <c r="D20" s="20">
        <v>0</v>
      </c>
      <c r="E20" s="20">
        <v>7</v>
      </c>
      <c r="F20" s="20">
        <v>8</v>
      </c>
      <c r="G20" s="20">
        <v>0</v>
      </c>
      <c r="H20" s="20">
        <v>12</v>
      </c>
      <c r="I20" s="20">
        <v>9</v>
      </c>
      <c r="J20" s="20">
        <v>9</v>
      </c>
      <c r="K20" s="20">
        <v>9</v>
      </c>
      <c r="L20" s="20">
        <v>9</v>
      </c>
      <c r="M20" s="20"/>
      <c r="N20" s="21"/>
      <c r="O20" s="19">
        <f t="shared" si="0"/>
        <v>75</v>
      </c>
      <c r="P20" s="98" t="s">
        <v>149</v>
      </c>
      <c r="Q20" s="75">
        <f t="shared" si="1"/>
        <v>19</v>
      </c>
    </row>
    <row r="21" spans="1:17" ht="15.75" customHeight="1" x14ac:dyDescent="0.25">
      <c r="A21" s="30">
        <v>16</v>
      </c>
      <c r="B21" s="161" t="s">
        <v>130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19">
        <f t="shared" si="0"/>
        <v>0</v>
      </c>
      <c r="P21" s="98" t="s">
        <v>149</v>
      </c>
      <c r="Q21" s="75">
        <f t="shared" si="1"/>
        <v>0</v>
      </c>
    </row>
    <row r="22" spans="1:17" ht="15.75" customHeight="1" x14ac:dyDescent="0.25">
      <c r="A22" s="30">
        <v>17</v>
      </c>
      <c r="B22" s="161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/>
      <c r="O22" s="19" t="str">
        <f t="shared" ref="O22:O45" si="2">IF(B22="","",SUM(C22:M22)-(N22))</f>
        <v/>
      </c>
      <c r="P22" s="98"/>
      <c r="Q22" s="75">
        <f t="shared" ref="Q22:Q45" si="3">SUM(C22:E22)</f>
        <v>0</v>
      </c>
    </row>
    <row r="23" spans="1:17" ht="15.75" customHeight="1" x14ac:dyDescent="0.25">
      <c r="A23" s="30">
        <v>18</v>
      </c>
      <c r="B23" s="161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  <c r="O23" s="19" t="str">
        <f t="shared" si="2"/>
        <v/>
      </c>
      <c r="P23" s="98"/>
      <c r="Q23" s="75">
        <f t="shared" si="3"/>
        <v>0</v>
      </c>
    </row>
    <row r="24" spans="1:17" ht="15.75" customHeight="1" x14ac:dyDescent="0.25">
      <c r="A24" s="30">
        <v>19</v>
      </c>
      <c r="B24" s="153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5"/>
      <c r="O24" s="19" t="str">
        <f t="shared" si="2"/>
        <v/>
      </c>
      <c r="P24" s="98"/>
      <c r="Q24" s="75">
        <f t="shared" si="3"/>
        <v>0</v>
      </c>
    </row>
    <row r="25" spans="1:17" ht="15.75" customHeight="1" x14ac:dyDescent="0.25">
      <c r="A25" s="30">
        <v>20</v>
      </c>
      <c r="B25" s="154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19" t="str">
        <f t="shared" si="2"/>
        <v/>
      </c>
      <c r="P25" s="60"/>
      <c r="Q25" s="75">
        <f t="shared" si="3"/>
        <v>0</v>
      </c>
    </row>
    <row r="26" spans="1:17" ht="15.75" customHeight="1" x14ac:dyDescent="0.25">
      <c r="A26" s="30">
        <v>21</v>
      </c>
      <c r="B26" s="151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/>
      <c r="O26" s="19" t="str">
        <f t="shared" si="2"/>
        <v/>
      </c>
      <c r="P26" s="98"/>
      <c r="Q26" s="75">
        <f t="shared" si="3"/>
        <v>0</v>
      </c>
    </row>
    <row r="27" spans="1:17" ht="15.75" customHeight="1" x14ac:dyDescent="0.25">
      <c r="A27" s="30">
        <v>22</v>
      </c>
      <c r="B27" s="154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/>
      <c r="O27" s="19" t="str">
        <f t="shared" si="2"/>
        <v/>
      </c>
      <c r="P27" s="98"/>
      <c r="Q27" s="75">
        <f t="shared" si="3"/>
        <v>0</v>
      </c>
    </row>
    <row r="28" spans="1:17" ht="15.75" customHeight="1" x14ac:dyDescent="0.25">
      <c r="A28" s="30">
        <v>23</v>
      </c>
      <c r="B28" s="154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103"/>
      <c r="O28" s="19" t="str">
        <f t="shared" si="2"/>
        <v/>
      </c>
      <c r="P28" s="98"/>
      <c r="Q28" s="75">
        <f t="shared" si="3"/>
        <v>0</v>
      </c>
    </row>
    <row r="29" spans="1:17" ht="15.75" customHeight="1" x14ac:dyDescent="0.25">
      <c r="A29" s="30">
        <v>24</v>
      </c>
      <c r="B29" s="152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/>
      <c r="O29" s="19" t="str">
        <f t="shared" si="2"/>
        <v/>
      </c>
      <c r="P29" s="98"/>
      <c r="Q29" s="75">
        <f t="shared" si="3"/>
        <v>0</v>
      </c>
    </row>
    <row r="30" spans="1:17" ht="15.75" customHeight="1" x14ac:dyDescent="0.25">
      <c r="A30" s="156"/>
      <c r="B30" s="154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19" t="str">
        <f t="shared" si="2"/>
        <v/>
      </c>
      <c r="P30" s="60"/>
      <c r="Q30" s="75">
        <f t="shared" si="3"/>
        <v>0</v>
      </c>
    </row>
    <row r="31" spans="1:17" ht="15.75" customHeight="1" x14ac:dyDescent="0.25">
      <c r="A31" s="156"/>
      <c r="B31" s="154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/>
      <c r="O31" s="19" t="str">
        <f t="shared" si="2"/>
        <v/>
      </c>
      <c r="P31" s="60"/>
      <c r="Q31" s="75">
        <f t="shared" si="3"/>
        <v>0</v>
      </c>
    </row>
    <row r="32" spans="1:17" ht="15.75" customHeight="1" x14ac:dyDescent="0.25">
      <c r="A32" s="156"/>
      <c r="B32" s="154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/>
      <c r="O32" s="19" t="str">
        <f t="shared" si="2"/>
        <v/>
      </c>
      <c r="P32" s="98"/>
      <c r="Q32" s="75">
        <f t="shared" si="3"/>
        <v>0</v>
      </c>
    </row>
    <row r="33" spans="1:19" ht="15.75" customHeight="1" x14ac:dyDescent="0.25">
      <c r="A33" s="156"/>
      <c r="B33" s="154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/>
      <c r="O33" s="19" t="str">
        <f t="shared" si="2"/>
        <v/>
      </c>
      <c r="P33" s="98"/>
      <c r="Q33" s="75">
        <f t="shared" si="3"/>
        <v>0</v>
      </c>
    </row>
    <row r="34" spans="1:19" ht="15.75" customHeight="1" x14ac:dyDescent="0.25">
      <c r="A34" s="156"/>
      <c r="B34" s="154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19" t="str">
        <f t="shared" si="2"/>
        <v/>
      </c>
      <c r="P34" s="98"/>
      <c r="Q34" s="75">
        <f t="shared" si="3"/>
        <v>0</v>
      </c>
    </row>
    <row r="35" spans="1:19" ht="15.75" customHeight="1" x14ac:dyDescent="0.25">
      <c r="A35" s="156"/>
      <c r="B35" s="154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19" t="str">
        <f t="shared" si="2"/>
        <v/>
      </c>
      <c r="P35" s="98"/>
      <c r="Q35" s="75">
        <f t="shared" si="3"/>
        <v>0</v>
      </c>
    </row>
    <row r="36" spans="1:19" ht="15.75" customHeight="1" x14ac:dyDescent="0.25">
      <c r="A36" s="156"/>
      <c r="B36" s="154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/>
      <c r="O36" s="19" t="str">
        <f t="shared" si="2"/>
        <v/>
      </c>
      <c r="P36" s="98"/>
      <c r="Q36" s="75">
        <f t="shared" si="3"/>
        <v>0</v>
      </c>
      <c r="R36" s="76"/>
      <c r="S36" s="76"/>
    </row>
    <row r="37" spans="1:19" ht="15.75" customHeight="1" x14ac:dyDescent="0.25">
      <c r="A37" s="156"/>
      <c r="B37" s="154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/>
      <c r="O37" s="19" t="str">
        <f t="shared" si="2"/>
        <v/>
      </c>
      <c r="P37" s="98"/>
      <c r="Q37" s="75">
        <f t="shared" si="3"/>
        <v>0</v>
      </c>
    </row>
    <row r="38" spans="1:19" ht="15.75" customHeight="1" x14ac:dyDescent="0.25">
      <c r="A38" s="156"/>
      <c r="B38" s="154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19" t="str">
        <f t="shared" si="2"/>
        <v/>
      </c>
      <c r="P38" s="98"/>
      <c r="Q38" s="75">
        <f t="shared" si="3"/>
        <v>0</v>
      </c>
    </row>
    <row r="39" spans="1:19" ht="15.75" customHeight="1" x14ac:dyDescent="0.25">
      <c r="A39" s="156"/>
      <c r="B39" s="154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/>
      <c r="O39" s="19" t="str">
        <f t="shared" si="2"/>
        <v/>
      </c>
      <c r="P39" s="98"/>
      <c r="Q39" s="75">
        <f t="shared" si="3"/>
        <v>0</v>
      </c>
    </row>
    <row r="40" spans="1:19" ht="15.75" customHeight="1" x14ac:dyDescent="0.25">
      <c r="A40" s="156"/>
      <c r="B40" s="154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19" t="str">
        <f t="shared" si="2"/>
        <v/>
      </c>
      <c r="P40" s="98"/>
      <c r="Q40" s="75">
        <f t="shared" si="3"/>
        <v>0</v>
      </c>
    </row>
    <row r="41" spans="1:19" ht="15.75" customHeight="1" x14ac:dyDescent="0.25">
      <c r="A41" s="156"/>
      <c r="B41" s="154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19" t="str">
        <f t="shared" si="2"/>
        <v/>
      </c>
      <c r="P41" s="98"/>
      <c r="Q41" s="75">
        <f t="shared" si="3"/>
        <v>0</v>
      </c>
    </row>
    <row r="42" spans="1:19" ht="15.75" customHeight="1" x14ac:dyDescent="0.25">
      <c r="A42" s="156"/>
      <c r="B42" s="154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/>
      <c r="O42" s="19" t="str">
        <f t="shared" si="2"/>
        <v/>
      </c>
      <c r="P42" s="98"/>
      <c r="Q42" s="75">
        <f t="shared" si="3"/>
        <v>0</v>
      </c>
    </row>
    <row r="43" spans="1:19" ht="15.75" customHeight="1" x14ac:dyDescent="0.25">
      <c r="A43" s="156"/>
      <c r="B43" s="154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19" t="str">
        <f t="shared" si="2"/>
        <v/>
      </c>
      <c r="P43" s="98"/>
      <c r="Q43" s="75">
        <f t="shared" si="3"/>
        <v>0</v>
      </c>
    </row>
    <row r="44" spans="1:19" ht="15.75" customHeight="1" x14ac:dyDescent="0.25">
      <c r="A44" s="156"/>
      <c r="B44" s="154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19" t="str">
        <f t="shared" si="2"/>
        <v/>
      </c>
      <c r="P44" s="98"/>
      <c r="Q44" s="75">
        <f t="shared" si="3"/>
        <v>0</v>
      </c>
    </row>
    <row r="45" spans="1:19" ht="15.75" customHeight="1" x14ac:dyDescent="0.25">
      <c r="A45" s="156"/>
      <c r="B45" s="154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19" t="str">
        <f t="shared" si="2"/>
        <v/>
      </c>
      <c r="P45" s="98"/>
      <c r="Q45" s="75">
        <f t="shared" si="3"/>
        <v>0</v>
      </c>
    </row>
  </sheetData>
  <sortState ref="B6:Q21">
    <sortCondition descending="1" ref="O6:O21"/>
  </sortState>
  <mergeCells count="6">
    <mergeCell ref="A1:C1"/>
    <mergeCell ref="D1:K1"/>
    <mergeCell ref="S7:T7"/>
    <mergeCell ref="S8:T8"/>
    <mergeCell ref="S9:T9"/>
    <mergeCell ref="S11:T11"/>
  </mergeCells>
  <printOptions gridLines="1"/>
  <pageMargins left="0.32" right="0.31" top="0.6" bottom="0.64" header="0.5" footer="0.5"/>
  <pageSetup paperSize="9" orientation="portrait" horizontalDpi="4294967294" r:id="rId1"/>
  <headerFooter alignWithMargins="0"/>
  <rowBreaks count="1" manualBreakCount="1">
    <brk id="3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zoomScale="98" zoomScaleNormal="98" workbookViewId="0">
      <pane ySplit="5" topLeftCell="A6" activePane="bottomLeft" state="frozen"/>
      <selection activeCell="A5" sqref="A5"/>
      <selection pane="bottomLeft" activeCell="S15" sqref="S15"/>
    </sheetView>
  </sheetViews>
  <sheetFormatPr defaultColWidth="9.140625" defaultRowHeight="15.75" customHeight="1" x14ac:dyDescent="0.25"/>
  <cols>
    <col min="1" max="1" width="8.7109375" style="1" customWidth="1"/>
    <col min="2" max="2" width="7.140625" style="17" customWidth="1"/>
    <col min="3" max="13" width="4.28515625" style="24" customWidth="1"/>
    <col min="14" max="14" width="4.85546875" style="24" customWidth="1"/>
    <col min="15" max="15" width="5.42578125" style="1" customWidth="1"/>
    <col min="16" max="16" width="5.42578125" style="5" customWidth="1"/>
    <col min="17" max="17" width="11.140625" style="1" bestFit="1" customWidth="1"/>
    <col min="18" max="18" width="9.140625" style="1"/>
    <col min="19" max="19" width="12.42578125" style="1" customWidth="1"/>
    <col min="20" max="20" width="18.7109375" style="1" customWidth="1"/>
    <col min="21" max="16384" width="9.140625" style="1"/>
  </cols>
  <sheetData>
    <row r="1" spans="1:81" ht="15.75" customHeight="1" x14ac:dyDescent="0.25">
      <c r="A1" s="268" t="s">
        <v>43</v>
      </c>
      <c r="B1" s="269"/>
      <c r="C1" s="270"/>
      <c r="D1" s="271" t="s">
        <v>154</v>
      </c>
      <c r="E1" s="271"/>
      <c r="F1" s="271"/>
      <c r="G1" s="271"/>
      <c r="H1" s="271"/>
      <c r="I1" s="272"/>
      <c r="J1" s="272"/>
      <c r="K1" s="273"/>
      <c r="R1" s="274"/>
      <c r="S1" s="275"/>
      <c r="T1" s="275"/>
      <c r="U1" s="24"/>
      <c r="V1" s="24"/>
      <c r="W1" s="157"/>
      <c r="X1" s="24"/>
      <c r="Y1" s="24"/>
    </row>
    <row r="2" spans="1:81" ht="15.75" customHeight="1" x14ac:dyDescent="0.25">
      <c r="A2" s="189" t="s">
        <v>69</v>
      </c>
      <c r="B2" s="190"/>
      <c r="C2" s="191"/>
      <c r="D2" s="192" t="s">
        <v>85</v>
      </c>
      <c r="E2" s="192"/>
      <c r="F2" s="193"/>
      <c r="G2" s="194" t="s">
        <v>55</v>
      </c>
      <c r="H2" s="195"/>
      <c r="I2" s="195"/>
      <c r="J2" s="196" t="s">
        <v>56</v>
      </c>
      <c r="K2" s="191"/>
      <c r="L2" s="141"/>
      <c r="M2" s="136"/>
      <c r="N2" s="101"/>
      <c r="O2" s="101"/>
      <c r="P2" s="185"/>
      <c r="R2" s="188"/>
      <c r="S2" s="276"/>
      <c r="T2" s="277"/>
      <c r="U2" s="101"/>
      <c r="V2" s="24"/>
      <c r="W2" s="157"/>
      <c r="X2" s="24"/>
      <c r="Y2" s="24"/>
    </row>
    <row r="3" spans="1:81" s="288" customFormat="1" ht="25.5" customHeight="1" x14ac:dyDescent="0.2">
      <c r="B3" s="188"/>
      <c r="C3" s="186"/>
      <c r="D3" s="280"/>
      <c r="E3" s="278"/>
      <c r="F3" s="278"/>
      <c r="G3" s="281"/>
      <c r="H3" s="280"/>
      <c r="I3" s="280"/>
      <c r="J3" s="280"/>
      <c r="K3" s="278"/>
      <c r="L3" s="282"/>
      <c r="M3" s="197"/>
      <c r="N3" s="197"/>
      <c r="O3" s="198"/>
      <c r="P3" s="199"/>
      <c r="R3" s="185"/>
      <c r="S3" s="143"/>
      <c r="T3" s="142"/>
      <c r="U3" s="283"/>
      <c r="V3" s="282"/>
      <c r="W3" s="279"/>
    </row>
    <row r="4" spans="1:81" s="288" customFormat="1" ht="23.25" customHeight="1" x14ac:dyDescent="0.25">
      <c r="B4" s="284"/>
      <c r="C4" s="284"/>
      <c r="D4" s="284"/>
      <c r="E4" s="285"/>
      <c r="F4" s="284"/>
      <c r="G4" s="284"/>
      <c r="H4" s="284"/>
      <c r="I4" s="284"/>
      <c r="J4" s="284"/>
      <c r="K4" s="285"/>
      <c r="L4" s="284"/>
      <c r="M4" s="285"/>
      <c r="N4" s="285"/>
      <c r="O4" s="286"/>
      <c r="P4" s="284"/>
      <c r="Q4" s="289"/>
      <c r="R4" s="287"/>
      <c r="S4" s="101"/>
      <c r="T4" s="188"/>
    </row>
    <row r="5" spans="1:81" s="40" customFormat="1" ht="25.5" customHeight="1" x14ac:dyDescent="0.2">
      <c r="A5" s="155"/>
      <c r="B5" s="150" t="s">
        <v>0</v>
      </c>
      <c r="C5" s="38" t="s">
        <v>2</v>
      </c>
      <c r="D5" s="38" t="s">
        <v>3</v>
      </c>
      <c r="E5" s="38" t="s">
        <v>4</v>
      </c>
      <c r="F5" s="38" t="s">
        <v>21</v>
      </c>
      <c r="G5" s="38" t="s">
        <v>5</v>
      </c>
      <c r="H5" s="38" t="s">
        <v>6</v>
      </c>
      <c r="I5" s="38" t="s">
        <v>7</v>
      </c>
      <c r="J5" s="38" t="s">
        <v>8</v>
      </c>
      <c r="K5" s="38" t="s">
        <v>19</v>
      </c>
      <c r="L5" s="38" t="s">
        <v>30</v>
      </c>
      <c r="M5" s="137" t="s">
        <v>17</v>
      </c>
      <c r="N5" s="138" t="s">
        <v>9</v>
      </c>
      <c r="O5" s="139" t="s">
        <v>41</v>
      </c>
      <c r="P5" s="140" t="s">
        <v>40</v>
      </c>
      <c r="Q5" s="63" t="s">
        <v>38</v>
      </c>
      <c r="R5" s="187"/>
      <c r="S5" s="186"/>
      <c r="T5" s="185"/>
      <c r="U5" s="185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</row>
    <row r="6" spans="1:81" ht="15.75" customHeight="1" x14ac:dyDescent="0.25">
      <c r="A6" s="30">
        <v>1</v>
      </c>
      <c r="B6" s="202">
        <v>10</v>
      </c>
      <c r="C6" s="20">
        <v>16</v>
      </c>
      <c r="D6" s="20">
        <v>12</v>
      </c>
      <c r="E6" s="20">
        <v>7</v>
      </c>
      <c r="F6" s="20">
        <v>8</v>
      </c>
      <c r="G6" s="20">
        <v>13</v>
      </c>
      <c r="H6" s="20">
        <v>13</v>
      </c>
      <c r="I6" s="20">
        <v>9</v>
      </c>
      <c r="J6" s="20">
        <v>9</v>
      </c>
      <c r="K6" s="20">
        <v>11</v>
      </c>
      <c r="L6" s="20">
        <v>9</v>
      </c>
      <c r="M6" s="20">
        <v>2</v>
      </c>
      <c r="N6" s="21"/>
      <c r="O6" s="19">
        <f t="shared" ref="O6:O17" si="0">IF(B6="","",SUM(C6:M6)-(N6))</f>
        <v>109</v>
      </c>
      <c r="P6" s="98" t="s">
        <v>51</v>
      </c>
      <c r="Q6" s="75">
        <f t="shared" ref="Q6:Q17" si="1">SUM(C6:E6)</f>
        <v>35</v>
      </c>
    </row>
    <row r="7" spans="1:81" ht="15.75" customHeight="1" x14ac:dyDescent="0.25">
      <c r="A7" s="30">
        <v>2</v>
      </c>
      <c r="B7" s="151">
        <v>9</v>
      </c>
      <c r="C7" s="20">
        <v>18</v>
      </c>
      <c r="D7" s="20">
        <v>10</v>
      </c>
      <c r="E7" s="20">
        <v>0</v>
      </c>
      <c r="F7" s="20">
        <v>9</v>
      </c>
      <c r="G7" s="20">
        <v>13</v>
      </c>
      <c r="H7" s="20">
        <v>14</v>
      </c>
      <c r="I7" s="20">
        <v>9</v>
      </c>
      <c r="J7" s="20">
        <v>10</v>
      </c>
      <c r="K7" s="20">
        <v>11</v>
      </c>
      <c r="L7" s="20">
        <v>10</v>
      </c>
      <c r="M7" s="20">
        <v>2</v>
      </c>
      <c r="N7" s="21"/>
      <c r="O7" s="19">
        <f t="shared" si="0"/>
        <v>106</v>
      </c>
      <c r="P7" s="98" t="s">
        <v>51</v>
      </c>
      <c r="Q7" s="75">
        <f t="shared" si="1"/>
        <v>28</v>
      </c>
      <c r="S7" s="266" t="s">
        <v>63</v>
      </c>
      <c r="T7" s="267"/>
      <c r="U7" s="100" t="s">
        <v>57</v>
      </c>
      <c r="V7" s="105">
        <v>391</v>
      </c>
    </row>
    <row r="8" spans="1:81" ht="15.75" customHeight="1" x14ac:dyDescent="0.25">
      <c r="A8" s="30">
        <v>3</v>
      </c>
      <c r="B8" s="154">
        <v>8</v>
      </c>
      <c r="C8" s="20">
        <v>15</v>
      </c>
      <c r="D8" s="20">
        <v>9</v>
      </c>
      <c r="E8" s="20">
        <v>0</v>
      </c>
      <c r="F8" s="20">
        <v>9</v>
      </c>
      <c r="G8" s="20">
        <v>15</v>
      </c>
      <c r="H8" s="20">
        <v>13</v>
      </c>
      <c r="I8" s="20">
        <v>10</v>
      </c>
      <c r="J8" s="20">
        <v>10</v>
      </c>
      <c r="K8" s="20">
        <v>11</v>
      </c>
      <c r="L8" s="20">
        <v>9</v>
      </c>
      <c r="M8" s="20">
        <v>2</v>
      </c>
      <c r="N8" s="103"/>
      <c r="O8" s="19">
        <f t="shared" si="0"/>
        <v>103</v>
      </c>
      <c r="P8" s="60" t="s">
        <v>51</v>
      </c>
      <c r="Q8" s="75">
        <f t="shared" si="1"/>
        <v>24</v>
      </c>
      <c r="S8" s="266" t="s">
        <v>64</v>
      </c>
      <c r="T8" s="267"/>
      <c r="U8" s="100" t="s">
        <v>57</v>
      </c>
      <c r="V8" s="162">
        <v>0</v>
      </c>
    </row>
    <row r="9" spans="1:81" ht="15.75" customHeight="1" x14ac:dyDescent="0.25">
      <c r="A9" s="30">
        <v>4</v>
      </c>
      <c r="B9" s="151">
        <v>13</v>
      </c>
      <c r="C9" s="20">
        <v>15</v>
      </c>
      <c r="D9" s="20">
        <v>10</v>
      </c>
      <c r="E9" s="20">
        <v>6</v>
      </c>
      <c r="F9" s="20">
        <v>8</v>
      </c>
      <c r="G9" s="20">
        <v>10</v>
      </c>
      <c r="H9" s="20">
        <v>13</v>
      </c>
      <c r="I9" s="20">
        <v>9</v>
      </c>
      <c r="J9" s="20">
        <v>9</v>
      </c>
      <c r="K9" s="20">
        <v>10</v>
      </c>
      <c r="L9" s="20">
        <v>9</v>
      </c>
      <c r="M9" s="20">
        <v>2</v>
      </c>
      <c r="N9" s="21"/>
      <c r="O9" s="19">
        <f t="shared" si="0"/>
        <v>101</v>
      </c>
      <c r="P9" s="98" t="s">
        <v>51</v>
      </c>
      <c r="Q9" s="75">
        <f t="shared" si="1"/>
        <v>31</v>
      </c>
      <c r="S9" s="266" t="s">
        <v>65</v>
      </c>
      <c r="T9" s="267"/>
      <c r="U9" s="100" t="s">
        <v>57</v>
      </c>
      <c r="V9" s="162">
        <v>318</v>
      </c>
    </row>
    <row r="10" spans="1:81" ht="15.75" customHeight="1" x14ac:dyDescent="0.25">
      <c r="A10" s="30">
        <v>5</v>
      </c>
      <c r="B10" s="153">
        <v>7</v>
      </c>
      <c r="C10" s="134">
        <v>15</v>
      </c>
      <c r="D10" s="134">
        <v>9</v>
      </c>
      <c r="E10" s="134">
        <v>6</v>
      </c>
      <c r="F10" s="134">
        <v>8</v>
      </c>
      <c r="G10" s="134">
        <v>10</v>
      </c>
      <c r="H10" s="134">
        <v>12</v>
      </c>
      <c r="I10" s="134">
        <v>9</v>
      </c>
      <c r="J10" s="134">
        <v>9</v>
      </c>
      <c r="K10" s="134">
        <v>10</v>
      </c>
      <c r="L10" s="134">
        <v>9</v>
      </c>
      <c r="M10" s="134"/>
      <c r="N10" s="135"/>
      <c r="O10" s="19">
        <f t="shared" si="0"/>
        <v>97</v>
      </c>
      <c r="P10" s="60" t="s">
        <v>51</v>
      </c>
      <c r="Q10" s="75">
        <f t="shared" si="1"/>
        <v>30</v>
      </c>
    </row>
    <row r="11" spans="1:81" ht="15.75" customHeight="1" x14ac:dyDescent="0.25">
      <c r="A11" s="30">
        <v>6</v>
      </c>
      <c r="B11" s="154">
        <v>34</v>
      </c>
      <c r="C11" s="30">
        <v>16</v>
      </c>
      <c r="D11" s="30">
        <v>10</v>
      </c>
      <c r="E11" s="30">
        <v>6</v>
      </c>
      <c r="F11" s="30">
        <v>9</v>
      </c>
      <c r="G11" s="30">
        <v>0</v>
      </c>
      <c r="H11" s="30">
        <v>14</v>
      </c>
      <c r="I11" s="30">
        <v>9</v>
      </c>
      <c r="J11" s="30">
        <v>9</v>
      </c>
      <c r="K11" s="30">
        <v>10</v>
      </c>
      <c r="L11" s="30">
        <v>10</v>
      </c>
      <c r="M11" s="30"/>
      <c r="N11" s="99"/>
      <c r="O11" s="19">
        <f t="shared" si="0"/>
        <v>93</v>
      </c>
      <c r="P11" s="98" t="s">
        <v>51</v>
      </c>
      <c r="Q11" s="75">
        <f t="shared" si="1"/>
        <v>32</v>
      </c>
      <c r="S11" s="266" t="s">
        <v>150</v>
      </c>
      <c r="T11" s="267"/>
      <c r="U11" s="100" t="s">
        <v>57</v>
      </c>
      <c r="V11" s="105">
        <v>244</v>
      </c>
    </row>
    <row r="12" spans="1:81" ht="15.75" customHeight="1" x14ac:dyDescent="0.25">
      <c r="A12" s="30">
        <v>7</v>
      </c>
      <c r="B12" s="153" t="s">
        <v>114</v>
      </c>
      <c r="C12" s="134">
        <v>14</v>
      </c>
      <c r="D12" s="134">
        <v>9</v>
      </c>
      <c r="E12" s="134">
        <v>7</v>
      </c>
      <c r="F12" s="134">
        <v>8</v>
      </c>
      <c r="G12" s="134">
        <v>0</v>
      </c>
      <c r="H12" s="134">
        <v>14</v>
      </c>
      <c r="I12" s="134">
        <v>10</v>
      </c>
      <c r="J12" s="134">
        <v>9</v>
      </c>
      <c r="K12" s="134">
        <v>11</v>
      </c>
      <c r="L12" s="134">
        <v>9</v>
      </c>
      <c r="M12" s="134"/>
      <c r="N12" s="135"/>
      <c r="O12" s="19">
        <f t="shared" si="0"/>
        <v>91</v>
      </c>
      <c r="P12" s="98" t="s">
        <v>149</v>
      </c>
      <c r="Q12" s="75">
        <f t="shared" si="1"/>
        <v>30</v>
      </c>
    </row>
    <row r="13" spans="1:81" ht="15.75" customHeight="1" x14ac:dyDescent="0.25">
      <c r="A13" s="30">
        <v>8</v>
      </c>
      <c r="B13" s="152">
        <v>5</v>
      </c>
      <c r="C13" s="20">
        <v>17</v>
      </c>
      <c r="D13" s="20">
        <v>10</v>
      </c>
      <c r="E13" s="20">
        <v>0</v>
      </c>
      <c r="F13" s="20">
        <v>9</v>
      </c>
      <c r="G13" s="20">
        <v>0</v>
      </c>
      <c r="H13" s="20">
        <v>13</v>
      </c>
      <c r="I13" s="20">
        <v>10</v>
      </c>
      <c r="J13" s="20">
        <v>9</v>
      </c>
      <c r="K13" s="20">
        <v>11</v>
      </c>
      <c r="L13" s="20">
        <v>9</v>
      </c>
      <c r="M13" s="20"/>
      <c r="N13" s="21"/>
      <c r="O13" s="19">
        <f t="shared" si="0"/>
        <v>88</v>
      </c>
      <c r="P13" s="98" t="s">
        <v>51</v>
      </c>
      <c r="Q13" s="75">
        <f t="shared" si="1"/>
        <v>27</v>
      </c>
    </row>
    <row r="14" spans="1:81" ht="15.75" customHeight="1" x14ac:dyDescent="0.25">
      <c r="A14" s="30">
        <v>9</v>
      </c>
      <c r="B14" s="151">
        <v>15</v>
      </c>
      <c r="C14" s="20">
        <v>16</v>
      </c>
      <c r="D14" s="20">
        <v>9</v>
      </c>
      <c r="E14" s="20">
        <v>6</v>
      </c>
      <c r="F14" s="20">
        <v>8</v>
      </c>
      <c r="G14" s="20">
        <v>0</v>
      </c>
      <c r="H14" s="20">
        <v>11</v>
      </c>
      <c r="I14" s="20">
        <v>8</v>
      </c>
      <c r="J14" s="20">
        <v>8</v>
      </c>
      <c r="K14" s="20">
        <v>9</v>
      </c>
      <c r="L14" s="20">
        <v>9</v>
      </c>
      <c r="M14" s="20"/>
      <c r="N14" s="21"/>
      <c r="O14" s="19">
        <f t="shared" si="0"/>
        <v>84</v>
      </c>
      <c r="P14" s="98" t="s">
        <v>51</v>
      </c>
      <c r="Q14" s="75">
        <f t="shared" si="1"/>
        <v>31</v>
      </c>
    </row>
    <row r="15" spans="1:81" ht="15.75" customHeight="1" x14ac:dyDescent="0.25">
      <c r="A15" s="30">
        <v>10</v>
      </c>
      <c r="B15" s="151" t="s">
        <v>107</v>
      </c>
      <c r="C15" s="20">
        <v>14</v>
      </c>
      <c r="D15" s="20">
        <v>0</v>
      </c>
      <c r="E15" s="20">
        <v>7</v>
      </c>
      <c r="F15" s="20">
        <v>8</v>
      </c>
      <c r="G15" s="20">
        <v>0</v>
      </c>
      <c r="H15" s="20">
        <v>13</v>
      </c>
      <c r="I15" s="20">
        <v>9</v>
      </c>
      <c r="J15" s="20">
        <v>9</v>
      </c>
      <c r="K15" s="20">
        <v>10</v>
      </c>
      <c r="L15" s="20">
        <v>9</v>
      </c>
      <c r="M15" s="20"/>
      <c r="N15" s="21"/>
      <c r="O15" s="19">
        <f t="shared" si="0"/>
        <v>79</v>
      </c>
      <c r="P15" s="60" t="s">
        <v>149</v>
      </c>
      <c r="Q15" s="75">
        <f t="shared" si="1"/>
        <v>21</v>
      </c>
    </row>
    <row r="16" spans="1:81" ht="15.75" customHeight="1" x14ac:dyDescent="0.25">
      <c r="A16" s="30">
        <v>11</v>
      </c>
      <c r="B16" s="154" t="s">
        <v>102</v>
      </c>
      <c r="C16" s="20">
        <v>0</v>
      </c>
      <c r="D16" s="20">
        <v>0</v>
      </c>
      <c r="E16" s="20">
        <v>6</v>
      </c>
      <c r="F16" s="20">
        <v>9</v>
      </c>
      <c r="G16" s="20">
        <v>14</v>
      </c>
      <c r="H16" s="20">
        <v>12</v>
      </c>
      <c r="I16" s="20">
        <v>9</v>
      </c>
      <c r="J16" s="20">
        <v>10</v>
      </c>
      <c r="K16" s="20">
        <v>9</v>
      </c>
      <c r="L16" s="20">
        <v>9</v>
      </c>
      <c r="M16" s="20"/>
      <c r="N16" s="21"/>
      <c r="O16" s="19">
        <f t="shared" si="0"/>
        <v>78</v>
      </c>
      <c r="P16" s="98" t="s">
        <v>149</v>
      </c>
      <c r="Q16" s="75">
        <f t="shared" si="1"/>
        <v>6</v>
      </c>
    </row>
    <row r="17" spans="1:17" ht="15.75" customHeight="1" x14ac:dyDescent="0.25">
      <c r="A17" s="30">
        <v>12</v>
      </c>
      <c r="B17" s="154" t="s">
        <v>115</v>
      </c>
      <c r="C17" s="20">
        <v>0</v>
      </c>
      <c r="D17" s="20">
        <v>0</v>
      </c>
      <c r="E17" s="20">
        <v>0</v>
      </c>
      <c r="F17" s="20">
        <v>9</v>
      </c>
      <c r="G17" s="20">
        <v>12</v>
      </c>
      <c r="H17" s="20">
        <v>12</v>
      </c>
      <c r="I17" s="20">
        <v>9</v>
      </c>
      <c r="J17" s="20">
        <v>9</v>
      </c>
      <c r="K17" s="20">
        <v>10</v>
      </c>
      <c r="L17" s="20">
        <v>9</v>
      </c>
      <c r="M17" s="20"/>
      <c r="N17" s="21"/>
      <c r="O17" s="19">
        <f t="shared" si="0"/>
        <v>70</v>
      </c>
      <c r="P17" s="98" t="s">
        <v>149</v>
      </c>
      <c r="Q17" s="75">
        <f t="shared" si="1"/>
        <v>0</v>
      </c>
    </row>
    <row r="18" spans="1:17" ht="15.75" customHeight="1" x14ac:dyDescent="0.25">
      <c r="A18" s="30">
        <v>13</v>
      </c>
      <c r="B18" s="153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5"/>
      <c r="O18" s="19" t="str">
        <f t="shared" ref="O18:O45" si="2">IF(B18="","",SUM(C18:M18)-(N18))</f>
        <v/>
      </c>
      <c r="P18" s="98"/>
      <c r="Q18" s="75">
        <f t="shared" ref="Q18:Q45" si="3">SUM(C18:E18)</f>
        <v>0</v>
      </c>
    </row>
    <row r="19" spans="1:17" ht="15.75" customHeight="1" x14ac:dyDescent="0.25">
      <c r="A19" s="30">
        <v>14</v>
      </c>
      <c r="B19" s="154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99"/>
      <c r="O19" s="19" t="str">
        <f t="shared" si="2"/>
        <v/>
      </c>
      <c r="P19" s="98"/>
      <c r="Q19" s="75">
        <f t="shared" si="3"/>
        <v>0</v>
      </c>
    </row>
    <row r="20" spans="1:17" ht="15.75" customHeight="1" x14ac:dyDescent="0.25">
      <c r="A20" s="30">
        <v>15</v>
      </c>
      <c r="B20" s="161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19" t="str">
        <f t="shared" si="2"/>
        <v/>
      </c>
      <c r="P20" s="98"/>
      <c r="Q20" s="75">
        <f t="shared" si="3"/>
        <v>0</v>
      </c>
    </row>
    <row r="21" spans="1:17" ht="15.75" customHeight="1" x14ac:dyDescent="0.25">
      <c r="A21" s="30">
        <v>16</v>
      </c>
      <c r="B21" s="154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19" t="str">
        <f t="shared" si="2"/>
        <v/>
      </c>
      <c r="P21" s="98"/>
      <c r="Q21" s="75">
        <f t="shared" si="3"/>
        <v>0</v>
      </c>
    </row>
    <row r="22" spans="1:17" ht="15.75" customHeight="1" x14ac:dyDescent="0.25">
      <c r="A22" s="30">
        <v>17</v>
      </c>
      <c r="B22" s="161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/>
      <c r="O22" s="19" t="str">
        <f t="shared" si="2"/>
        <v/>
      </c>
      <c r="P22" s="98"/>
      <c r="Q22" s="75">
        <f t="shared" si="3"/>
        <v>0</v>
      </c>
    </row>
    <row r="23" spans="1:17" ht="15.75" customHeight="1" x14ac:dyDescent="0.25">
      <c r="A23" s="30">
        <v>18</v>
      </c>
      <c r="B23" s="161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  <c r="O23" s="19" t="str">
        <f t="shared" si="2"/>
        <v/>
      </c>
      <c r="P23" s="98"/>
      <c r="Q23" s="75">
        <f t="shared" si="3"/>
        <v>0</v>
      </c>
    </row>
    <row r="24" spans="1:17" ht="15.75" customHeight="1" x14ac:dyDescent="0.25">
      <c r="A24" s="30">
        <v>19</v>
      </c>
      <c r="B24" s="153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5"/>
      <c r="O24" s="19" t="str">
        <f t="shared" si="2"/>
        <v/>
      </c>
      <c r="P24" s="98"/>
      <c r="Q24" s="75">
        <f t="shared" si="3"/>
        <v>0</v>
      </c>
    </row>
    <row r="25" spans="1:17" ht="15.75" customHeight="1" x14ac:dyDescent="0.25">
      <c r="A25" s="30">
        <v>20</v>
      </c>
      <c r="B25" s="154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19" t="str">
        <f t="shared" si="2"/>
        <v/>
      </c>
      <c r="P25" s="60"/>
      <c r="Q25" s="75">
        <f t="shared" si="3"/>
        <v>0</v>
      </c>
    </row>
    <row r="26" spans="1:17" ht="15.75" customHeight="1" x14ac:dyDescent="0.25">
      <c r="A26" s="30">
        <v>21</v>
      </c>
      <c r="B26" s="151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/>
      <c r="O26" s="19" t="str">
        <f t="shared" si="2"/>
        <v/>
      </c>
      <c r="P26" s="98"/>
      <c r="Q26" s="75">
        <f t="shared" si="3"/>
        <v>0</v>
      </c>
    </row>
    <row r="27" spans="1:17" ht="15.75" customHeight="1" x14ac:dyDescent="0.25">
      <c r="A27" s="30">
        <v>22</v>
      </c>
      <c r="B27" s="154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/>
      <c r="O27" s="19" t="str">
        <f t="shared" si="2"/>
        <v/>
      </c>
      <c r="P27" s="98"/>
      <c r="Q27" s="75">
        <f t="shared" si="3"/>
        <v>0</v>
      </c>
    </row>
    <row r="28" spans="1:17" ht="15.75" customHeight="1" x14ac:dyDescent="0.25">
      <c r="A28" s="30">
        <v>23</v>
      </c>
      <c r="B28" s="154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103"/>
      <c r="O28" s="19" t="str">
        <f t="shared" si="2"/>
        <v/>
      </c>
      <c r="P28" s="98"/>
      <c r="Q28" s="75">
        <f t="shared" si="3"/>
        <v>0</v>
      </c>
    </row>
    <row r="29" spans="1:17" ht="15.75" customHeight="1" x14ac:dyDescent="0.25">
      <c r="A29" s="30">
        <v>24</v>
      </c>
      <c r="B29" s="152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/>
      <c r="O29" s="19" t="str">
        <f t="shared" si="2"/>
        <v/>
      </c>
      <c r="P29" s="98"/>
      <c r="Q29" s="75">
        <f t="shared" si="3"/>
        <v>0</v>
      </c>
    </row>
    <row r="30" spans="1:17" ht="15.75" customHeight="1" x14ac:dyDescent="0.25">
      <c r="A30" s="156"/>
      <c r="B30" s="154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19" t="str">
        <f t="shared" si="2"/>
        <v/>
      </c>
      <c r="P30" s="60"/>
      <c r="Q30" s="75">
        <f t="shared" si="3"/>
        <v>0</v>
      </c>
    </row>
    <row r="31" spans="1:17" ht="15.75" customHeight="1" x14ac:dyDescent="0.25">
      <c r="A31" s="156"/>
      <c r="B31" s="154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/>
      <c r="O31" s="19" t="str">
        <f t="shared" si="2"/>
        <v/>
      </c>
      <c r="P31" s="60"/>
      <c r="Q31" s="75">
        <f t="shared" si="3"/>
        <v>0</v>
      </c>
    </row>
    <row r="32" spans="1:17" ht="15.75" customHeight="1" x14ac:dyDescent="0.25">
      <c r="A32" s="156"/>
      <c r="B32" s="154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/>
      <c r="O32" s="19" t="str">
        <f t="shared" si="2"/>
        <v/>
      </c>
      <c r="P32" s="98"/>
      <c r="Q32" s="75">
        <f t="shared" si="3"/>
        <v>0</v>
      </c>
    </row>
    <row r="33" spans="1:19" ht="15.75" customHeight="1" x14ac:dyDescent="0.25">
      <c r="A33" s="156"/>
      <c r="B33" s="154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/>
      <c r="O33" s="19" t="str">
        <f t="shared" si="2"/>
        <v/>
      </c>
      <c r="P33" s="98"/>
      <c r="Q33" s="75">
        <f t="shared" si="3"/>
        <v>0</v>
      </c>
    </row>
    <row r="34" spans="1:19" ht="15.75" customHeight="1" x14ac:dyDescent="0.25">
      <c r="A34" s="156"/>
      <c r="B34" s="154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19" t="str">
        <f t="shared" si="2"/>
        <v/>
      </c>
      <c r="P34" s="98"/>
      <c r="Q34" s="75">
        <f t="shared" si="3"/>
        <v>0</v>
      </c>
    </row>
    <row r="35" spans="1:19" ht="15.75" customHeight="1" x14ac:dyDescent="0.25">
      <c r="A35" s="156"/>
      <c r="B35" s="154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19" t="str">
        <f t="shared" si="2"/>
        <v/>
      </c>
      <c r="P35" s="98"/>
      <c r="Q35" s="75">
        <f t="shared" si="3"/>
        <v>0</v>
      </c>
    </row>
    <row r="36" spans="1:19" ht="15.75" customHeight="1" x14ac:dyDescent="0.25">
      <c r="A36" s="156"/>
      <c r="B36" s="154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/>
      <c r="O36" s="19" t="str">
        <f t="shared" si="2"/>
        <v/>
      </c>
      <c r="P36" s="98"/>
      <c r="Q36" s="75">
        <f t="shared" si="3"/>
        <v>0</v>
      </c>
      <c r="R36" s="76"/>
      <c r="S36" s="76"/>
    </row>
    <row r="37" spans="1:19" ht="15.75" customHeight="1" x14ac:dyDescent="0.25">
      <c r="A37" s="156"/>
      <c r="B37" s="154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/>
      <c r="O37" s="19" t="str">
        <f t="shared" si="2"/>
        <v/>
      </c>
      <c r="P37" s="98"/>
      <c r="Q37" s="75">
        <f t="shared" si="3"/>
        <v>0</v>
      </c>
    </row>
    <row r="38" spans="1:19" ht="15.75" customHeight="1" x14ac:dyDescent="0.25">
      <c r="A38" s="156"/>
      <c r="B38" s="154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19" t="str">
        <f t="shared" si="2"/>
        <v/>
      </c>
      <c r="P38" s="98"/>
      <c r="Q38" s="75">
        <f t="shared" si="3"/>
        <v>0</v>
      </c>
    </row>
    <row r="39" spans="1:19" ht="15.75" customHeight="1" x14ac:dyDescent="0.25">
      <c r="A39" s="156"/>
      <c r="B39" s="154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/>
      <c r="O39" s="19" t="str">
        <f t="shared" si="2"/>
        <v/>
      </c>
      <c r="P39" s="98"/>
      <c r="Q39" s="75">
        <f t="shared" si="3"/>
        <v>0</v>
      </c>
    </row>
    <row r="40" spans="1:19" ht="15.75" customHeight="1" x14ac:dyDescent="0.25">
      <c r="A40" s="156"/>
      <c r="B40" s="154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19" t="str">
        <f t="shared" si="2"/>
        <v/>
      </c>
      <c r="P40" s="98"/>
      <c r="Q40" s="75">
        <f t="shared" si="3"/>
        <v>0</v>
      </c>
    </row>
    <row r="41" spans="1:19" ht="15.75" customHeight="1" x14ac:dyDescent="0.25">
      <c r="A41" s="156"/>
      <c r="B41" s="154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19" t="str">
        <f t="shared" si="2"/>
        <v/>
      </c>
      <c r="P41" s="98"/>
      <c r="Q41" s="75">
        <f t="shared" si="3"/>
        <v>0</v>
      </c>
    </row>
    <row r="42" spans="1:19" ht="15.75" customHeight="1" x14ac:dyDescent="0.25">
      <c r="A42" s="156"/>
      <c r="B42" s="154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/>
      <c r="O42" s="19" t="str">
        <f t="shared" si="2"/>
        <v/>
      </c>
      <c r="P42" s="98"/>
      <c r="Q42" s="75">
        <f t="shared" si="3"/>
        <v>0</v>
      </c>
    </row>
    <row r="43" spans="1:19" ht="15.75" customHeight="1" x14ac:dyDescent="0.25">
      <c r="A43" s="156"/>
      <c r="B43" s="154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19" t="str">
        <f t="shared" si="2"/>
        <v/>
      </c>
      <c r="P43" s="98"/>
      <c r="Q43" s="75">
        <f t="shared" si="3"/>
        <v>0</v>
      </c>
    </row>
    <row r="44" spans="1:19" ht="15.75" customHeight="1" x14ac:dyDescent="0.25">
      <c r="A44" s="156"/>
      <c r="B44" s="154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19" t="str">
        <f t="shared" si="2"/>
        <v/>
      </c>
      <c r="P44" s="98"/>
      <c r="Q44" s="75">
        <f t="shared" si="3"/>
        <v>0</v>
      </c>
    </row>
    <row r="45" spans="1:19" ht="15.75" customHeight="1" x14ac:dyDescent="0.25">
      <c r="A45" s="156"/>
      <c r="B45" s="154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19" t="str">
        <f t="shared" si="2"/>
        <v/>
      </c>
      <c r="P45" s="98"/>
      <c r="Q45" s="75">
        <f t="shared" si="3"/>
        <v>0</v>
      </c>
    </row>
  </sheetData>
  <sortState ref="B6:Q17">
    <sortCondition descending="1" ref="O6:O17"/>
  </sortState>
  <mergeCells count="6">
    <mergeCell ref="A1:C1"/>
    <mergeCell ref="D1:K1"/>
    <mergeCell ref="S7:T7"/>
    <mergeCell ref="S8:T8"/>
    <mergeCell ref="S9:T9"/>
    <mergeCell ref="S11:T11"/>
  </mergeCells>
  <printOptions gridLines="1"/>
  <pageMargins left="0.32" right="0.31" top="0.6" bottom="0.64" header="0.5" footer="0.5"/>
  <pageSetup paperSize="9" orientation="portrait" horizontalDpi="4294967294" r:id="rId1"/>
  <headerFooter alignWithMargins="0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16</vt:i4>
      </vt:variant>
      <vt:variant>
        <vt:lpstr>Intervalli denominati</vt:lpstr>
      </vt:variant>
      <vt:variant>
        <vt:i4>2</vt:i4>
      </vt:variant>
    </vt:vector>
  </HeadingPairs>
  <TitlesOfParts>
    <vt:vector size="18" baseType="lpstr">
      <vt:lpstr>Classifiche</vt:lpstr>
      <vt:lpstr>Speciali</vt:lpstr>
      <vt:lpstr>Stamm</vt:lpstr>
      <vt:lpstr>Coppie</vt:lpstr>
      <vt:lpstr>Singoli</vt:lpstr>
      <vt:lpstr>Bonfanti</vt:lpstr>
      <vt:lpstr>Bonetti</vt:lpstr>
      <vt:lpstr>Cappelletti</vt:lpstr>
      <vt:lpstr>Di Maio</vt:lpstr>
      <vt:lpstr>Gerosa</vt:lpstr>
      <vt:lpstr>Godenzi</vt:lpstr>
      <vt:lpstr>Lavizaro</vt:lpstr>
      <vt:lpstr>Marini</vt:lpstr>
      <vt:lpstr>Noto</vt:lpstr>
      <vt:lpstr>Piccoli</vt:lpstr>
      <vt:lpstr>Napolitano</vt:lpstr>
      <vt:lpstr>Classifiche!Area_stampa</vt:lpstr>
      <vt:lpstr>Speciali!Area_stampa</vt:lpstr>
    </vt:vector>
  </TitlesOfParts>
  <Company>Scatolificio Ghedese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 Marson</dc:creator>
  <cp:lastModifiedBy>Gian&amp;Titti</cp:lastModifiedBy>
  <cp:lastPrinted>2021-11-05T20:38:37Z</cp:lastPrinted>
  <dcterms:created xsi:type="dcterms:W3CDTF">2006-06-29T12:55:00Z</dcterms:created>
  <dcterms:modified xsi:type="dcterms:W3CDTF">2021-11-13T14:50:22Z</dcterms:modified>
</cp:coreProperties>
</file>