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https://d.docs.live.net/f44063da2f423d18/Documenti/SitoWeb_malinoiswaterslager/2025/PARMA/"/>
    </mc:Choice>
  </mc:AlternateContent>
  <xr:revisionPtr revIDLastSave="0" documentId="13_ncr:b_{738389F7-8092-4957-B74F-8E6292C54E6F}" xr6:coauthVersionLast="47" xr6:coauthVersionMax="47" xr10:uidLastSave="{00000000-0000-0000-0000-000000000000}"/>
  <bookViews>
    <workbookView xWindow="-108" yWindow="-108" windowWidth="23256" windowHeight="12456" tabRatio="934" xr2:uid="{03070BA4-FF5B-4AC3-B4D7-247950F89D96}"/>
  </bookViews>
  <sheets>
    <sheet name="Classifiche" sheetId="10" r:id="rId1"/>
    <sheet name="Stamm" sheetId="1" r:id="rId2"/>
    <sheet name="Coppie" sheetId="2" r:id="rId3"/>
    <sheet name="Singoli" sheetId="3" r:id="rId4"/>
    <sheet name="Abballe" sheetId="113" r:id="rId5"/>
    <sheet name="Bressan" sheetId="135" r:id="rId6"/>
    <sheet name="Cipriani" sheetId="141" r:id="rId7"/>
    <sheet name="Dalla Valeria" sheetId="126" r:id="rId8"/>
    <sheet name="Dessole" sheetId="149" r:id="rId9"/>
    <sheet name="Di Maio" sheetId="118" r:id="rId10"/>
    <sheet name="Mancino" sheetId="124" r:id="rId11"/>
    <sheet name="Marini" sheetId="151" r:id="rId12"/>
    <sheet name="Marson" sheetId="138" r:id="rId13"/>
    <sheet name="Midili" sheetId="132" r:id="rId14"/>
    <sheet name="Molari" sheetId="133" r:id="rId15"/>
    <sheet name="Parodi" sheetId="134" r:id="rId16"/>
    <sheet name="Puglia" sheetId="150" r:id="rId17"/>
  </sheets>
  <definedNames>
    <definedName name="_xlnm._FilterDatabase" localSheetId="1" hidden="1">Stamm!$C$1:$C$52</definedName>
    <definedName name="_xlnm.Print_Titles" localSheetId="2">Coppie!$1:$2</definedName>
    <definedName name="_xlnm.Print_Titles" localSheetId="3">Singoli!$1:$2</definedName>
    <definedName name="_xlnm.Print_Titles" localSheetId="1">Stamm!$1:$2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" i="124" l="1"/>
  <c r="Q11" i="124"/>
  <c r="Q12" i="124"/>
  <c r="Q13" i="124"/>
  <c r="O6" i="118"/>
  <c r="O7" i="118"/>
  <c r="E4" i="118" s="1"/>
  <c r="O10" i="118"/>
  <c r="O11" i="118"/>
  <c r="O12" i="118"/>
  <c r="O13" i="118"/>
  <c r="O6" i="149"/>
  <c r="O7" i="149"/>
  <c r="O10" i="149"/>
  <c r="O11" i="149"/>
  <c r="O12" i="149"/>
  <c r="O13" i="149"/>
  <c r="O10" i="126"/>
  <c r="O11" i="126"/>
  <c r="O12" i="126"/>
  <c r="O13" i="126"/>
  <c r="Q21" i="151"/>
  <c r="O10" i="151"/>
  <c r="Q20" i="151"/>
  <c r="O20" i="151"/>
  <c r="Q19" i="151"/>
  <c r="O17" i="151"/>
  <c r="Q18" i="151"/>
  <c r="O15" i="151"/>
  <c r="Q17" i="151"/>
  <c r="O9" i="151"/>
  <c r="Q16" i="151"/>
  <c r="O13" i="151"/>
  <c r="Q15" i="151"/>
  <c r="O14" i="151"/>
  <c r="Q14" i="151"/>
  <c r="O7" i="151"/>
  <c r="Q13" i="151"/>
  <c r="O8" i="151"/>
  <c r="E4" i="151" s="1"/>
  <c r="Q12" i="151"/>
  <c r="O12" i="151"/>
  <c r="Q11" i="151"/>
  <c r="O16" i="151"/>
  <c r="Q10" i="151"/>
  <c r="O6" i="151"/>
  <c r="Q9" i="151"/>
  <c r="O19" i="151"/>
  <c r="Q8" i="151"/>
  <c r="O18" i="151"/>
  <c r="Q7" i="151"/>
  <c r="O21" i="151"/>
  <c r="Q6" i="151"/>
  <c r="O11" i="151"/>
  <c r="W4" i="151"/>
  <c r="Q26" i="2"/>
  <c r="P26" i="2"/>
  <c r="O26" i="2"/>
  <c r="N26" i="2"/>
  <c r="M26" i="2"/>
  <c r="L26" i="2"/>
  <c r="K26" i="2"/>
  <c r="J26" i="2"/>
  <c r="I26" i="2"/>
  <c r="H26" i="2"/>
  <c r="G26" i="2"/>
  <c r="V25" i="2"/>
  <c r="S25" i="2"/>
  <c r="V24" i="2"/>
  <c r="S24" i="2"/>
  <c r="T24" i="2" s="1"/>
  <c r="Q23" i="2"/>
  <c r="P23" i="2"/>
  <c r="O23" i="2"/>
  <c r="N23" i="2"/>
  <c r="M23" i="2"/>
  <c r="L23" i="2"/>
  <c r="K23" i="2"/>
  <c r="J23" i="2"/>
  <c r="I23" i="2"/>
  <c r="H23" i="2"/>
  <c r="G23" i="2"/>
  <c r="V22" i="2"/>
  <c r="S22" i="2"/>
  <c r="V21" i="2"/>
  <c r="S21" i="2"/>
  <c r="Q9" i="150"/>
  <c r="O9" i="150"/>
  <c r="E4" i="150" s="1"/>
  <c r="Q8" i="150"/>
  <c r="O8" i="150"/>
  <c r="Q7" i="150"/>
  <c r="O7" i="150"/>
  <c r="Q6" i="150"/>
  <c r="O6" i="150"/>
  <c r="W4" i="150"/>
  <c r="Q13" i="149"/>
  <c r="Q12" i="149"/>
  <c r="Q11" i="149"/>
  <c r="Q10" i="149"/>
  <c r="Q9" i="149"/>
  <c r="O9" i="149"/>
  <c r="Q8" i="149"/>
  <c r="O8" i="149"/>
  <c r="Q7" i="149"/>
  <c r="Q6" i="149"/>
  <c r="W4" i="149"/>
  <c r="W4" i="135"/>
  <c r="W4" i="141"/>
  <c r="W4" i="126"/>
  <c r="W4" i="118"/>
  <c r="W4" i="124"/>
  <c r="W4" i="138"/>
  <c r="W4" i="132"/>
  <c r="W4" i="133"/>
  <c r="W4" i="134"/>
  <c r="W4" i="113"/>
  <c r="U11" i="141"/>
  <c r="R47" i="1"/>
  <c r="Q47" i="1"/>
  <c r="P47" i="1"/>
  <c r="O47" i="1"/>
  <c r="N47" i="1"/>
  <c r="M47" i="1"/>
  <c r="L47" i="1"/>
  <c r="K47" i="1"/>
  <c r="J47" i="1"/>
  <c r="I47" i="1"/>
  <c r="H47" i="1"/>
  <c r="G47" i="1"/>
  <c r="V46" i="1"/>
  <c r="S46" i="1"/>
  <c r="V45" i="1"/>
  <c r="S45" i="1"/>
  <c r="V44" i="1"/>
  <c r="V47" i="1" s="1"/>
  <c r="S44" i="1"/>
  <c r="V43" i="1"/>
  <c r="S43" i="1"/>
  <c r="R17" i="1"/>
  <c r="Q17" i="1"/>
  <c r="P17" i="1"/>
  <c r="O17" i="1"/>
  <c r="N17" i="1"/>
  <c r="M17" i="1"/>
  <c r="L17" i="1"/>
  <c r="K17" i="1"/>
  <c r="J17" i="1"/>
  <c r="I17" i="1"/>
  <c r="H17" i="1"/>
  <c r="G17" i="1"/>
  <c r="V16" i="1"/>
  <c r="S16" i="1"/>
  <c r="T15" i="1" s="1"/>
  <c r="V15" i="1"/>
  <c r="S15" i="1"/>
  <c r="V14" i="1"/>
  <c r="S14" i="1"/>
  <c r="V13" i="1"/>
  <c r="S13" i="1"/>
  <c r="R37" i="1"/>
  <c r="Q37" i="1"/>
  <c r="P37" i="1"/>
  <c r="O37" i="1"/>
  <c r="N37" i="1"/>
  <c r="M37" i="1"/>
  <c r="L37" i="1"/>
  <c r="K37" i="1"/>
  <c r="J37" i="1"/>
  <c r="I37" i="1"/>
  <c r="H37" i="1"/>
  <c r="G37" i="1"/>
  <c r="V36" i="1"/>
  <c r="S36" i="1"/>
  <c r="V35" i="1"/>
  <c r="S35" i="1"/>
  <c r="T35" i="1"/>
  <c r="V34" i="1"/>
  <c r="S34" i="1"/>
  <c r="V33" i="1"/>
  <c r="S33" i="1"/>
  <c r="O13" i="132"/>
  <c r="O9" i="126"/>
  <c r="O7" i="126"/>
  <c r="O8" i="126"/>
  <c r="O6" i="126"/>
  <c r="O9" i="113"/>
  <c r="O8" i="113"/>
  <c r="O9" i="118"/>
  <c r="O8" i="118"/>
  <c r="O13" i="134"/>
  <c r="O17" i="134"/>
  <c r="R23" i="3"/>
  <c r="T28" i="3"/>
  <c r="Q11" i="2"/>
  <c r="P11" i="2"/>
  <c r="O11" i="2"/>
  <c r="N11" i="2"/>
  <c r="M11" i="2"/>
  <c r="L11" i="2"/>
  <c r="K11" i="2"/>
  <c r="J11" i="2"/>
  <c r="I11" i="2"/>
  <c r="H11" i="2"/>
  <c r="G11" i="2"/>
  <c r="V10" i="2"/>
  <c r="S10" i="2"/>
  <c r="V9" i="2"/>
  <c r="S9" i="2"/>
  <c r="Q17" i="2"/>
  <c r="P17" i="2"/>
  <c r="O17" i="2"/>
  <c r="N17" i="2"/>
  <c r="M17" i="2"/>
  <c r="L17" i="2"/>
  <c r="K17" i="2"/>
  <c r="J17" i="2"/>
  <c r="I17" i="2"/>
  <c r="H17" i="2"/>
  <c r="G17" i="2"/>
  <c r="V16" i="2"/>
  <c r="S16" i="2"/>
  <c r="V15" i="2"/>
  <c r="S15" i="2"/>
  <c r="Q20" i="2"/>
  <c r="P20" i="2"/>
  <c r="O20" i="2"/>
  <c r="N20" i="2"/>
  <c r="M20" i="2"/>
  <c r="L20" i="2"/>
  <c r="K20" i="2"/>
  <c r="J20" i="2"/>
  <c r="I20" i="2"/>
  <c r="H20" i="2"/>
  <c r="G20" i="2"/>
  <c r="V19" i="2"/>
  <c r="S19" i="2"/>
  <c r="V18" i="2"/>
  <c r="W19" i="2"/>
  <c r="S18" i="2"/>
  <c r="T18" i="2" s="1"/>
  <c r="Q5" i="2"/>
  <c r="P5" i="2"/>
  <c r="O5" i="2"/>
  <c r="N5" i="2"/>
  <c r="M5" i="2"/>
  <c r="L5" i="2"/>
  <c r="K5" i="2"/>
  <c r="J5" i="2"/>
  <c r="I5" i="2"/>
  <c r="H5" i="2"/>
  <c r="G5" i="2"/>
  <c r="V4" i="2"/>
  <c r="S4" i="2"/>
  <c r="V3" i="2"/>
  <c r="S3" i="2"/>
  <c r="Q8" i="2"/>
  <c r="P8" i="2"/>
  <c r="O8" i="2"/>
  <c r="N8" i="2"/>
  <c r="M8" i="2"/>
  <c r="L8" i="2"/>
  <c r="K8" i="2"/>
  <c r="J8" i="2"/>
  <c r="I8" i="2"/>
  <c r="H8" i="2"/>
  <c r="G8" i="2"/>
  <c r="V7" i="2"/>
  <c r="S7" i="2"/>
  <c r="V6" i="2"/>
  <c r="S6" i="2"/>
  <c r="Q59" i="2"/>
  <c r="P59" i="2"/>
  <c r="O59" i="2"/>
  <c r="N59" i="2"/>
  <c r="M59" i="2"/>
  <c r="L59" i="2"/>
  <c r="K59" i="2"/>
  <c r="J59" i="2"/>
  <c r="I59" i="2"/>
  <c r="H59" i="2"/>
  <c r="G59" i="2"/>
  <c r="V58" i="2"/>
  <c r="S58" i="2"/>
  <c r="V57" i="2"/>
  <c r="S57" i="2"/>
  <c r="Q53" i="2"/>
  <c r="P53" i="2"/>
  <c r="O53" i="2"/>
  <c r="N53" i="2"/>
  <c r="M53" i="2"/>
  <c r="L53" i="2"/>
  <c r="K53" i="2"/>
  <c r="J53" i="2"/>
  <c r="I53" i="2"/>
  <c r="H53" i="2"/>
  <c r="G53" i="2"/>
  <c r="V52" i="2"/>
  <c r="S52" i="2"/>
  <c r="V51" i="2"/>
  <c r="W52" i="2" s="1"/>
  <c r="S51" i="2"/>
  <c r="Q14" i="2"/>
  <c r="P14" i="2"/>
  <c r="O14" i="2"/>
  <c r="N14" i="2"/>
  <c r="M14" i="2"/>
  <c r="L14" i="2"/>
  <c r="K14" i="2"/>
  <c r="J14" i="2"/>
  <c r="I14" i="2"/>
  <c r="H14" i="2"/>
  <c r="G14" i="2"/>
  <c r="V13" i="2"/>
  <c r="S13" i="2"/>
  <c r="V12" i="2"/>
  <c r="W13" i="2" s="1"/>
  <c r="S12" i="2"/>
  <c r="T12" i="2" s="1"/>
  <c r="Q47" i="2"/>
  <c r="P47" i="2"/>
  <c r="O47" i="2"/>
  <c r="N47" i="2"/>
  <c r="M47" i="2"/>
  <c r="L47" i="2"/>
  <c r="K47" i="2"/>
  <c r="J47" i="2"/>
  <c r="I47" i="2"/>
  <c r="H47" i="2"/>
  <c r="G47" i="2"/>
  <c r="V46" i="2"/>
  <c r="S46" i="2"/>
  <c r="V45" i="2"/>
  <c r="W46" i="2" s="1"/>
  <c r="S45" i="2"/>
  <c r="T45" i="2" s="1"/>
  <c r="Q41" i="2"/>
  <c r="P41" i="2"/>
  <c r="O41" i="2"/>
  <c r="N41" i="2"/>
  <c r="M41" i="2"/>
  <c r="L41" i="2"/>
  <c r="K41" i="2"/>
  <c r="J41" i="2"/>
  <c r="I41" i="2"/>
  <c r="H41" i="2"/>
  <c r="G41" i="2"/>
  <c r="V40" i="2"/>
  <c r="S40" i="2"/>
  <c r="V39" i="2"/>
  <c r="W40" i="2" s="1"/>
  <c r="S39" i="2"/>
  <c r="T39" i="2" s="1"/>
  <c r="Q50" i="2"/>
  <c r="P50" i="2"/>
  <c r="O50" i="2"/>
  <c r="N50" i="2"/>
  <c r="M50" i="2"/>
  <c r="L50" i="2"/>
  <c r="K50" i="2"/>
  <c r="J50" i="2"/>
  <c r="I50" i="2"/>
  <c r="H50" i="2"/>
  <c r="G50" i="2"/>
  <c r="V49" i="2"/>
  <c r="S49" i="2"/>
  <c r="V48" i="2"/>
  <c r="S48" i="2"/>
  <c r="Q65" i="2"/>
  <c r="P65" i="2"/>
  <c r="O65" i="2"/>
  <c r="N65" i="2"/>
  <c r="M65" i="2"/>
  <c r="L65" i="2"/>
  <c r="K65" i="2"/>
  <c r="J65" i="2"/>
  <c r="I65" i="2"/>
  <c r="H65" i="2"/>
  <c r="G65" i="2"/>
  <c r="V64" i="2"/>
  <c r="S64" i="2"/>
  <c r="V63" i="2"/>
  <c r="S63" i="2"/>
  <c r="Q38" i="2"/>
  <c r="P38" i="2"/>
  <c r="O38" i="2"/>
  <c r="N38" i="2"/>
  <c r="M38" i="2"/>
  <c r="L38" i="2"/>
  <c r="K38" i="2"/>
  <c r="J38" i="2"/>
  <c r="I38" i="2"/>
  <c r="H38" i="2"/>
  <c r="G38" i="2"/>
  <c r="V37" i="2"/>
  <c r="S37" i="2"/>
  <c r="V36" i="2"/>
  <c r="S36" i="2"/>
  <c r="Q68" i="2"/>
  <c r="P68" i="2"/>
  <c r="O68" i="2"/>
  <c r="N68" i="2"/>
  <c r="M68" i="2"/>
  <c r="L68" i="2"/>
  <c r="K68" i="2"/>
  <c r="J68" i="2"/>
  <c r="I68" i="2"/>
  <c r="H68" i="2"/>
  <c r="G68" i="2"/>
  <c r="V67" i="2"/>
  <c r="S67" i="2"/>
  <c r="V66" i="2"/>
  <c r="S66" i="2"/>
  <c r="Q62" i="2"/>
  <c r="P62" i="2"/>
  <c r="O62" i="2"/>
  <c r="N62" i="2"/>
  <c r="M62" i="2"/>
  <c r="L62" i="2"/>
  <c r="K62" i="2"/>
  <c r="J62" i="2"/>
  <c r="I62" i="2"/>
  <c r="H62" i="2"/>
  <c r="G62" i="2"/>
  <c r="V61" i="2"/>
  <c r="W61" i="2" s="1"/>
  <c r="S61" i="2"/>
  <c r="V60" i="2"/>
  <c r="S60" i="2"/>
  <c r="Q56" i="2"/>
  <c r="P56" i="2"/>
  <c r="O56" i="2"/>
  <c r="N56" i="2"/>
  <c r="M56" i="2"/>
  <c r="L56" i="2"/>
  <c r="K56" i="2"/>
  <c r="J56" i="2"/>
  <c r="I56" i="2"/>
  <c r="H56" i="2"/>
  <c r="G56" i="2"/>
  <c r="V55" i="2"/>
  <c r="S55" i="2"/>
  <c r="T54" i="2" s="1"/>
  <c r="V54" i="2"/>
  <c r="W55" i="2" s="1"/>
  <c r="S54" i="2"/>
  <c r="Q35" i="2"/>
  <c r="P35" i="2"/>
  <c r="O35" i="2"/>
  <c r="N35" i="2"/>
  <c r="M35" i="2"/>
  <c r="L35" i="2"/>
  <c r="K35" i="2"/>
  <c r="J35" i="2"/>
  <c r="I35" i="2"/>
  <c r="H35" i="2"/>
  <c r="G35" i="2"/>
  <c r="V34" i="2"/>
  <c r="S34" i="2"/>
  <c r="V33" i="2"/>
  <c r="W34" i="2" s="1"/>
  <c r="S33" i="2"/>
  <c r="Q32" i="2"/>
  <c r="P32" i="2"/>
  <c r="O32" i="2"/>
  <c r="N32" i="2"/>
  <c r="M32" i="2"/>
  <c r="L32" i="2"/>
  <c r="K32" i="2"/>
  <c r="J32" i="2"/>
  <c r="I32" i="2"/>
  <c r="H32" i="2"/>
  <c r="G32" i="2"/>
  <c r="V31" i="2"/>
  <c r="S31" i="2"/>
  <c r="V30" i="2"/>
  <c r="S30" i="2"/>
  <c r="T30" i="2" s="1"/>
  <c r="Q29" i="2"/>
  <c r="P29" i="2"/>
  <c r="O29" i="2"/>
  <c r="N29" i="2"/>
  <c r="M29" i="2"/>
  <c r="L29" i="2"/>
  <c r="K29" i="2"/>
  <c r="J29" i="2"/>
  <c r="I29" i="2"/>
  <c r="H29" i="2"/>
  <c r="G29" i="2"/>
  <c r="V28" i="2"/>
  <c r="S28" i="2"/>
  <c r="V27" i="2"/>
  <c r="W28" i="2" s="1"/>
  <c r="S27" i="2"/>
  <c r="T27" i="2" s="1"/>
  <c r="Q44" i="2"/>
  <c r="P44" i="2"/>
  <c r="O44" i="2"/>
  <c r="N44" i="2"/>
  <c r="M44" i="2"/>
  <c r="L44" i="2"/>
  <c r="K44" i="2"/>
  <c r="J44" i="2"/>
  <c r="I44" i="2"/>
  <c r="H44" i="2"/>
  <c r="G44" i="2"/>
  <c r="V43" i="2"/>
  <c r="S43" i="2"/>
  <c r="V42" i="2"/>
  <c r="W43" i="2" s="1"/>
  <c r="S42" i="2"/>
  <c r="R12" i="1"/>
  <c r="Q12" i="1"/>
  <c r="P12" i="1"/>
  <c r="O12" i="1"/>
  <c r="N12" i="1"/>
  <c r="M12" i="1"/>
  <c r="L12" i="1"/>
  <c r="K12" i="1"/>
  <c r="J12" i="1"/>
  <c r="I12" i="1"/>
  <c r="H12" i="1"/>
  <c r="G12" i="1"/>
  <c r="V11" i="1"/>
  <c r="S11" i="1"/>
  <c r="V10" i="1"/>
  <c r="S10" i="1"/>
  <c r="V9" i="1"/>
  <c r="S9" i="1"/>
  <c r="T10" i="1" s="1"/>
  <c r="V8" i="1"/>
  <c r="S8" i="1"/>
  <c r="R42" i="1"/>
  <c r="Q42" i="1"/>
  <c r="P42" i="1"/>
  <c r="O42" i="1"/>
  <c r="N42" i="1"/>
  <c r="M42" i="1"/>
  <c r="L42" i="1"/>
  <c r="K42" i="1"/>
  <c r="J42" i="1"/>
  <c r="I42" i="1"/>
  <c r="H42" i="1"/>
  <c r="G42" i="1"/>
  <c r="V41" i="1"/>
  <c r="V42" i="1" s="1"/>
  <c r="S41" i="1"/>
  <c r="V40" i="1"/>
  <c r="S40" i="1"/>
  <c r="V39" i="1"/>
  <c r="S39" i="1"/>
  <c r="V38" i="1"/>
  <c r="S38" i="1"/>
  <c r="T40" i="1"/>
  <c r="R7" i="1"/>
  <c r="Q7" i="1"/>
  <c r="P7" i="1"/>
  <c r="O7" i="1"/>
  <c r="N7" i="1"/>
  <c r="M7" i="1"/>
  <c r="L7" i="1"/>
  <c r="K7" i="1"/>
  <c r="J7" i="1"/>
  <c r="I7" i="1"/>
  <c r="H7" i="1"/>
  <c r="G7" i="1"/>
  <c r="V6" i="1"/>
  <c r="S6" i="1"/>
  <c r="V5" i="1"/>
  <c r="V7" i="1"/>
  <c r="S5" i="1"/>
  <c r="V4" i="1"/>
  <c r="S4" i="1"/>
  <c r="V3" i="1"/>
  <c r="S3" i="1"/>
  <c r="R22" i="1"/>
  <c r="Q22" i="1"/>
  <c r="P22" i="1"/>
  <c r="O22" i="1"/>
  <c r="N22" i="1"/>
  <c r="M22" i="1"/>
  <c r="L22" i="1"/>
  <c r="K22" i="1"/>
  <c r="J22" i="1"/>
  <c r="I22" i="1"/>
  <c r="H22" i="1"/>
  <c r="G22" i="1"/>
  <c r="V21" i="1"/>
  <c r="S21" i="1"/>
  <c r="V20" i="1"/>
  <c r="S20" i="1"/>
  <c r="V19" i="1"/>
  <c r="S19" i="1"/>
  <c r="T20" i="1" s="1"/>
  <c r="V18" i="1"/>
  <c r="V22" i="1" s="1"/>
  <c r="S18" i="1"/>
  <c r="R27" i="1"/>
  <c r="Q27" i="1"/>
  <c r="P27" i="1"/>
  <c r="O27" i="1"/>
  <c r="N27" i="1"/>
  <c r="M27" i="1"/>
  <c r="L27" i="1"/>
  <c r="K27" i="1"/>
  <c r="J27" i="1"/>
  <c r="I27" i="1"/>
  <c r="H27" i="1"/>
  <c r="G27" i="1"/>
  <c r="V26" i="1"/>
  <c r="S26" i="1"/>
  <c r="V25" i="1"/>
  <c r="S25" i="1"/>
  <c r="V24" i="1"/>
  <c r="S24" i="1"/>
  <c r="V23" i="1"/>
  <c r="V27" i="1" s="1"/>
  <c r="S23" i="1"/>
  <c r="T25" i="1" s="1"/>
  <c r="R52" i="1"/>
  <c r="Q52" i="1"/>
  <c r="P52" i="1"/>
  <c r="O52" i="1"/>
  <c r="N52" i="1"/>
  <c r="M52" i="1"/>
  <c r="L52" i="1"/>
  <c r="K52" i="1"/>
  <c r="J52" i="1"/>
  <c r="I52" i="1"/>
  <c r="H52" i="1"/>
  <c r="G52" i="1"/>
  <c r="V51" i="1"/>
  <c r="S51" i="1"/>
  <c r="V50" i="1"/>
  <c r="S50" i="1"/>
  <c r="V49" i="1"/>
  <c r="V52" i="1" s="1"/>
  <c r="S49" i="1"/>
  <c r="T50" i="1" s="1"/>
  <c r="V48" i="1"/>
  <c r="S48" i="1"/>
  <c r="R32" i="1"/>
  <c r="Q32" i="1"/>
  <c r="P32" i="1"/>
  <c r="O32" i="1"/>
  <c r="N32" i="1"/>
  <c r="M32" i="1"/>
  <c r="L32" i="1"/>
  <c r="K32" i="1"/>
  <c r="J32" i="1"/>
  <c r="I32" i="1"/>
  <c r="H32" i="1"/>
  <c r="G32" i="1"/>
  <c r="V31" i="1"/>
  <c r="S31" i="1"/>
  <c r="V30" i="1"/>
  <c r="S30" i="1"/>
  <c r="T30" i="1"/>
  <c r="V29" i="1"/>
  <c r="V32" i="1" s="1"/>
  <c r="S29" i="1"/>
  <c r="V28" i="1"/>
  <c r="S28" i="1"/>
  <c r="Q7" i="141"/>
  <c r="O14" i="141"/>
  <c r="Q8" i="141"/>
  <c r="O6" i="141"/>
  <c r="Q6" i="141"/>
  <c r="Q10" i="141"/>
  <c r="O7" i="141"/>
  <c r="Q9" i="141"/>
  <c r="O8" i="141"/>
  <c r="Q16" i="141"/>
  <c r="O17" i="141"/>
  <c r="Q15" i="141"/>
  <c r="O11" i="141"/>
  <c r="E4" i="141" s="1"/>
  <c r="Q12" i="141"/>
  <c r="O15" i="141"/>
  <c r="Q11" i="141"/>
  <c r="O9" i="141"/>
  <c r="Q14" i="141"/>
  <c r="O13" i="141"/>
  <c r="Q13" i="141"/>
  <c r="Q17" i="141"/>
  <c r="O10" i="141"/>
  <c r="O16" i="141"/>
  <c r="O12" i="141"/>
  <c r="O9" i="138"/>
  <c r="O6" i="138"/>
  <c r="O11" i="138"/>
  <c r="E4" i="138"/>
  <c r="O10" i="138"/>
  <c r="Q13" i="138"/>
  <c r="O8" i="138"/>
  <c r="Q12" i="138"/>
  <c r="O13" i="138"/>
  <c r="Q11" i="138"/>
  <c r="O12" i="138"/>
  <c r="Q10" i="138"/>
  <c r="Q9" i="138"/>
  <c r="Q8" i="138"/>
  <c r="Q7" i="138"/>
  <c r="O7" i="138"/>
  <c r="Q6" i="138"/>
  <c r="O7" i="135"/>
  <c r="O6" i="135"/>
  <c r="E4" i="135" s="1"/>
  <c r="Q9" i="135"/>
  <c r="Q8" i="135"/>
  <c r="O8" i="135"/>
  <c r="Q7" i="135"/>
  <c r="O9" i="135"/>
  <c r="Q6" i="135"/>
  <c r="Q17" i="134"/>
  <c r="O10" i="134"/>
  <c r="Q16" i="134"/>
  <c r="O9" i="134"/>
  <c r="Q15" i="134"/>
  <c r="O7" i="134"/>
  <c r="Q14" i="134"/>
  <c r="Q13" i="134"/>
  <c r="O8" i="134"/>
  <c r="Q12" i="134"/>
  <c r="O11" i="134"/>
  <c r="Q11" i="134"/>
  <c r="O12" i="134"/>
  <c r="Q10" i="134"/>
  <c r="O14" i="134"/>
  <c r="Q9" i="134"/>
  <c r="O16" i="134"/>
  <c r="Q8" i="134"/>
  <c r="O6" i="134"/>
  <c r="E4" i="134" s="1"/>
  <c r="Q7" i="134"/>
  <c r="Q6" i="134"/>
  <c r="O15" i="134"/>
  <c r="Q9" i="133"/>
  <c r="O9" i="133"/>
  <c r="Q8" i="133"/>
  <c r="O6" i="133"/>
  <c r="E4" i="133"/>
  <c r="Q7" i="133"/>
  <c r="O7" i="133"/>
  <c r="Q6" i="133"/>
  <c r="O8" i="133"/>
  <c r="Q12" i="132"/>
  <c r="O6" i="132"/>
  <c r="Q11" i="132"/>
  <c r="O16" i="132"/>
  <c r="Q8" i="132"/>
  <c r="O17" i="132"/>
  <c r="Q6" i="132"/>
  <c r="O15" i="132"/>
  <c r="O14" i="132"/>
  <c r="Q17" i="132"/>
  <c r="O8" i="132"/>
  <c r="O11" i="132"/>
  <c r="Q10" i="132"/>
  <c r="O10" i="132"/>
  <c r="Q14" i="132"/>
  <c r="O12" i="132"/>
  <c r="Q15" i="132"/>
  <c r="Q7" i="132"/>
  <c r="O7" i="132"/>
  <c r="E4" i="132" s="1"/>
  <c r="Q9" i="132"/>
  <c r="Q13" i="132"/>
  <c r="Q16" i="132"/>
  <c r="O9" i="132"/>
  <c r="Q10" i="126"/>
  <c r="Q13" i="126"/>
  <c r="Q12" i="126"/>
  <c r="Q11" i="126"/>
  <c r="Q9" i="126"/>
  <c r="Q7" i="126"/>
  <c r="Q8" i="126"/>
  <c r="Q6" i="126"/>
  <c r="O17" i="124"/>
  <c r="O11" i="124"/>
  <c r="O12" i="124"/>
  <c r="Q17" i="124"/>
  <c r="O9" i="124"/>
  <c r="Q16" i="124"/>
  <c r="O13" i="124"/>
  <c r="Q15" i="124"/>
  <c r="O15" i="124"/>
  <c r="Q14" i="124"/>
  <c r="O8" i="124"/>
  <c r="O6" i="124"/>
  <c r="E4" i="124" s="1"/>
  <c r="Q9" i="124"/>
  <c r="O14" i="124"/>
  <c r="Q8" i="124"/>
  <c r="O16" i="124"/>
  <c r="Q7" i="124"/>
  <c r="O10" i="124"/>
  <c r="Q6" i="124"/>
  <c r="O7" i="124"/>
  <c r="Q13" i="118"/>
  <c r="Q12" i="118"/>
  <c r="Q11" i="118"/>
  <c r="Q10" i="118"/>
  <c r="Q9" i="118"/>
  <c r="Q8" i="118"/>
  <c r="Q7" i="118"/>
  <c r="Q6" i="118"/>
  <c r="O10" i="113"/>
  <c r="O13" i="113"/>
  <c r="Q12" i="113"/>
  <c r="Q10" i="113"/>
  <c r="O12" i="113"/>
  <c r="Q13" i="113"/>
  <c r="Q9" i="113"/>
  <c r="Q8" i="113"/>
  <c r="Q11" i="113"/>
  <c r="O11" i="113"/>
  <c r="Q7" i="113"/>
  <c r="O7" i="113"/>
  <c r="O6" i="113"/>
  <c r="E4" i="113"/>
  <c r="Q6" i="113"/>
  <c r="R31" i="3"/>
  <c r="R10" i="3"/>
  <c r="R7" i="3"/>
  <c r="T12" i="3"/>
  <c r="T4" i="3"/>
  <c r="T7" i="3"/>
  <c r="T6" i="3"/>
  <c r="R19" i="3"/>
  <c r="R13" i="3"/>
  <c r="T5" i="3"/>
  <c r="T34" i="3"/>
  <c r="R20" i="3"/>
  <c r="T10" i="3"/>
  <c r="R4" i="3"/>
  <c r="T31" i="3"/>
  <c r="R28" i="3"/>
  <c r="T29" i="3"/>
  <c r="R30" i="3"/>
  <c r="R17" i="3"/>
  <c r="R27" i="3"/>
  <c r="T8" i="3"/>
  <c r="T11" i="3"/>
  <c r="T9" i="3"/>
  <c r="T20" i="3"/>
  <c r="R6" i="3"/>
  <c r="R3" i="3"/>
  <c r="T24" i="3"/>
  <c r="T3" i="3"/>
  <c r="R32" i="3"/>
  <c r="R18" i="3"/>
  <c r="T32" i="3"/>
  <c r="R12" i="3"/>
  <c r="T16" i="3"/>
  <c r="R29" i="3"/>
  <c r="T22" i="3"/>
  <c r="R9" i="3"/>
  <c r="T15" i="3"/>
  <c r="T17" i="3"/>
  <c r="R25" i="3"/>
  <c r="R33" i="3"/>
  <c r="T18" i="3"/>
  <c r="T30" i="3"/>
  <c r="T33" i="3"/>
  <c r="R16" i="3"/>
  <c r="R22" i="3"/>
  <c r="T14" i="3"/>
  <c r="T25" i="3"/>
  <c r="T19" i="3"/>
  <c r="R5" i="3"/>
  <c r="T26" i="3"/>
  <c r="T13" i="3"/>
  <c r="R26" i="3"/>
  <c r="R11" i="3"/>
  <c r="T23" i="3"/>
  <c r="R24" i="3"/>
  <c r="R15" i="3"/>
  <c r="T27" i="3"/>
  <c r="R8" i="3"/>
  <c r="T21" i="3"/>
  <c r="R14" i="3"/>
  <c r="R21" i="3"/>
  <c r="I14" i="10"/>
  <c r="E4" i="126"/>
  <c r="V37" i="1"/>
  <c r="E4" i="149"/>
  <c r="W25" i="2"/>
  <c r="T21" i="2"/>
  <c r="T48" i="2"/>
  <c r="W58" i="2"/>
  <c r="W49" i="2"/>
  <c r="T36" i="2"/>
  <c r="T42" i="2"/>
  <c r="T9" i="2"/>
  <c r="W10" i="2"/>
  <c r="T66" i="2"/>
  <c r="T51" i="2"/>
  <c r="T15" i="2"/>
  <c r="W31" i="2"/>
  <c r="T63" i="2"/>
  <c r="W64" i="2"/>
  <c r="W67" i="2"/>
  <c r="W16" i="2"/>
  <c r="T57" i="2"/>
  <c r="W22" i="2"/>
  <c r="W7" i="2"/>
  <c r="W37" i="2"/>
  <c r="T60" i="2"/>
  <c r="W4" i="2"/>
  <c r="T3" i="2"/>
  <c r="T6" i="2"/>
  <c r="T33" i="2"/>
  <c r="V12" i="1"/>
  <c r="V17" i="1"/>
  <c r="T5" i="1"/>
  <c r="T45" i="1"/>
</calcChain>
</file>

<file path=xl/sharedStrings.xml><?xml version="1.0" encoding="utf-8"?>
<sst xmlns="http://schemas.openxmlformats.org/spreadsheetml/2006/main" count="897" uniqueCount="123">
  <si>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</si>
  <si>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</si>
  <si>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</si>
  <si>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</si>
  <si>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</si>
  <si>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</si>
  <si>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</si>
  <si>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</si>
  <si>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</si>
  <si>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</si>
  <si>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</si>
  <si>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</si>
  <si>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</si>
  <si>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</si>
  <si>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</si>
  <si>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</si>
  <si>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</si>
  <si>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</si>
  <si>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</si>
  <si>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</si>
  <si>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Nr.</t>
  </si>
  <si>
    <t>Ch-Kr</t>
  </si>
  <si>
    <t>Tjok.Tr</t>
  </si>
  <si>
    <t>E</t>
  </si>
  <si>
    <t>F</t>
  </si>
  <si>
    <t>Tjok-Tr</t>
  </si>
  <si>
    <t>PT. S.</t>
  </si>
  <si>
    <t>RNA</t>
  </si>
  <si>
    <t>Totale</t>
  </si>
  <si>
    <t>Out</t>
  </si>
  <si>
    <t>SUONI D'ACQUA</t>
  </si>
  <si>
    <t>tot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</si>
  <si>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</si>
  <si>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</si>
  <si>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</si>
  <si>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</si>
  <si>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</si>
  <si>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</si>
  <si>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</si>
  <si>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</si>
  <si>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</si>
  <si>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</si>
  <si>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</si>
  <si>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</si>
  <si>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</si>
  <si>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DI MAIO DIEGO</t>
  </si>
  <si>
    <t>260P</t>
  </si>
  <si>
    <t>MARSON GIANLUCA</t>
  </si>
  <si>
    <t>03WH</t>
  </si>
  <si>
    <t>GIUDICE</t>
  </si>
  <si>
    <t>out</t>
  </si>
  <si>
    <t>ALLEVATORE</t>
  </si>
  <si>
    <t>P,TI</t>
  </si>
  <si>
    <t>PT. tot.</t>
  </si>
  <si>
    <t>Cat.</t>
  </si>
  <si>
    <t>TOTALE SOGGETTI</t>
  </si>
  <si>
    <t>BRESSAN CRISTIANO</t>
  </si>
  <si>
    <t>DALLA VALERIA FORTUNATO</t>
  </si>
  <si>
    <t>DE06</t>
  </si>
  <si>
    <t>PARODI MAURO</t>
  </si>
  <si>
    <t>03UM</t>
  </si>
  <si>
    <t>663F</t>
  </si>
  <si>
    <t>Ingab</t>
  </si>
  <si>
    <t>MANCINO PASQUALE</t>
  </si>
  <si>
    <t>245X</t>
  </si>
  <si>
    <t>ABBALLE RANIERO</t>
  </si>
  <si>
    <t>CB69</t>
  </si>
  <si>
    <t>MIDILI CARMELO</t>
  </si>
  <si>
    <t>70LR</t>
  </si>
  <si>
    <t>MOLARI ARIDE</t>
  </si>
  <si>
    <t>05DC</t>
  </si>
  <si>
    <t>Ingabbio</t>
  </si>
  <si>
    <t>PUGLIA ANTONIO</t>
  </si>
  <si>
    <t>CIPRIANI IVO</t>
  </si>
  <si>
    <t>MARINI UMBERTO</t>
  </si>
  <si>
    <t>PREMIAZIONE STRAORDINARIA</t>
  </si>
  <si>
    <t>MIGLIORI 8 SOGGETTI</t>
  </si>
  <si>
    <t>BOSI FAUSTO</t>
  </si>
  <si>
    <t>DESSOLE MARCELLINO</t>
  </si>
  <si>
    <t>517C</t>
  </si>
  <si>
    <t>MS34</t>
  </si>
  <si>
    <t>102</t>
  </si>
  <si>
    <t>145</t>
  </si>
  <si>
    <t>129</t>
  </si>
  <si>
    <t>121</t>
  </si>
  <si>
    <t>9</t>
  </si>
  <si>
    <t>103</t>
  </si>
  <si>
    <t>30</t>
  </si>
  <si>
    <t>78</t>
  </si>
  <si>
    <t>152</t>
  </si>
  <si>
    <t>190</t>
  </si>
  <si>
    <t>97</t>
  </si>
  <si>
    <t>81</t>
  </si>
  <si>
    <t>EB74</t>
  </si>
  <si>
    <t>98</t>
  </si>
  <si>
    <t>20</t>
  </si>
  <si>
    <t>135</t>
  </si>
  <si>
    <t>176</t>
  </si>
  <si>
    <t>110</t>
  </si>
  <si>
    <t>111</t>
  </si>
  <si>
    <t>40</t>
  </si>
  <si>
    <t>1</t>
  </si>
  <si>
    <t>51</t>
  </si>
  <si>
    <t>56</t>
  </si>
  <si>
    <t>NC</t>
  </si>
  <si>
    <t>27</t>
  </si>
  <si>
    <t>60</t>
  </si>
  <si>
    <t>singolo</t>
  </si>
  <si>
    <t>4</t>
  </si>
  <si>
    <t>5</t>
  </si>
  <si>
    <t>108</t>
  </si>
  <si>
    <t>101</t>
  </si>
  <si>
    <t>124</t>
  </si>
  <si>
    <t>116</t>
  </si>
  <si>
    <t>stamm1</t>
  </si>
  <si>
    <t>stamm2</t>
  </si>
  <si>
    <t>stamm</t>
  </si>
  <si>
    <t>BRESSAN CRISTANO</t>
  </si>
  <si>
    <t>coppia1</t>
  </si>
  <si>
    <t>coppia2</t>
  </si>
  <si>
    <t>coppia3</t>
  </si>
  <si>
    <t>coppia4</t>
  </si>
  <si>
    <t>147W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</si>
</sst>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47" x14ac:knownFonts="1">
    <font>
      <sz val="10"/>
      <name val="Arial"/>
    </font>
    <font>
      <sz val="14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ptos"/>
      <family val="2"/>
    </font>
    <font>
      <b/>
      <sz val="10"/>
      <name val="Aptos"/>
      <family val="2"/>
    </font>
    <font>
      <b/>
      <i/>
      <sz val="12"/>
      <name val="Aptos"/>
      <family val="2"/>
    </font>
    <font>
      <sz val="10"/>
      <name val="Aptos"/>
      <family val="2"/>
    </font>
    <font>
      <sz val="9"/>
      <name val="Aptos"/>
      <family val="2"/>
    </font>
    <font>
      <b/>
      <sz val="10"/>
      <color indexed="10"/>
      <name val="Aptos"/>
      <family val="2"/>
    </font>
    <font>
      <b/>
      <sz val="12"/>
      <name val="Aptos"/>
      <family val="2"/>
    </font>
    <font>
      <b/>
      <sz val="14"/>
      <name val="Aptos"/>
      <family val="2"/>
    </font>
    <font>
      <sz val="11"/>
      <name val="Aptos"/>
      <family val="2"/>
    </font>
    <font>
      <b/>
      <sz val="11"/>
      <name val="Aptos"/>
      <family val="2"/>
    </font>
    <font>
      <sz val="11"/>
      <color indexed="10"/>
      <name val="Aptos"/>
      <family val="2"/>
    </font>
    <font>
      <sz val="10"/>
      <color indexed="10"/>
      <name val="Aptos"/>
      <family val="2"/>
    </font>
    <font>
      <b/>
      <i/>
      <sz val="18"/>
      <name val="Aptos"/>
      <family val="2"/>
    </font>
    <font>
      <sz val="18"/>
      <name val="Aptos"/>
      <family val="2"/>
    </font>
    <font>
      <sz val="14"/>
      <name val="Aptos"/>
      <family val="2"/>
    </font>
    <font>
      <b/>
      <sz val="16"/>
      <name val="Aptos"/>
      <family val="2"/>
    </font>
    <font>
      <i/>
      <sz val="12"/>
      <name val="Aptos"/>
      <family val="2"/>
    </font>
    <font>
      <b/>
      <sz val="18"/>
      <name val="Aptos"/>
      <family val="2"/>
    </font>
    <font>
      <b/>
      <i/>
      <sz val="16"/>
      <name val="Aptos"/>
      <family val="2"/>
    </font>
    <font>
      <b/>
      <i/>
      <sz val="11"/>
      <name val="Aptos"/>
      <family val="2"/>
    </font>
    <font>
      <b/>
      <sz val="11"/>
      <color indexed="10"/>
      <name val="Aptos"/>
      <family val="2"/>
    </font>
    <font>
      <sz val="12"/>
      <name val="Aptos"/>
      <family val="2"/>
    </font>
    <font>
      <sz val="16"/>
      <name val="Aptos"/>
      <family val="2"/>
    </font>
    <font>
      <b/>
      <sz val="12"/>
      <color indexed="12"/>
      <name val="Aptos"/>
      <family val="2"/>
    </font>
    <font>
      <b/>
      <i/>
      <sz val="14"/>
      <name val="Aptos"/>
      <family val="2"/>
    </font>
    <font>
      <b/>
      <sz val="14"/>
      <color indexed="10"/>
      <name val="Aptos"/>
      <family val="2"/>
    </font>
    <font>
      <b/>
      <sz val="8"/>
      <name val="Aptos"/>
      <family val="2"/>
    </font>
    <font>
      <sz val="8"/>
      <name val="Arial"/>
      <family val="2"/>
    </font>
    <font>
      <b/>
      <sz val="10"/>
      <color theme="1"/>
      <name val="Aptos"/>
      <family val="2"/>
    </font>
    <font>
      <sz val="11"/>
      <color theme="1"/>
      <name val="Aptos"/>
      <family val="2"/>
    </font>
    <font>
      <sz val="11"/>
      <color rgb="FFFF0000"/>
      <name val="Aptos"/>
      <family val="2"/>
    </font>
    <font>
      <b/>
      <sz val="11"/>
      <color rgb="FFFF0000"/>
      <name val="Aptos"/>
      <family val="2"/>
    </font>
    <font>
      <sz val="10"/>
      <color rgb="FFFF0000"/>
      <name val="Aptos"/>
      <family val="2"/>
    </font>
    <font>
      <b/>
      <sz val="14"/>
      <color theme="1"/>
      <name val="Aptos"/>
      <family val="2"/>
    </font>
    <font>
      <b/>
      <i/>
      <sz val="14"/>
      <color theme="1"/>
      <name val="Aptos"/>
      <family val="2"/>
    </font>
    <font>
      <b/>
      <sz val="14"/>
      <color rgb="FFFF0000"/>
      <name val="Aptos"/>
      <family val="2"/>
    </font>
    <font>
      <sz val="9"/>
      <color theme="1"/>
      <name val="Aptos"/>
      <family val="2"/>
    </font>
    <font>
      <b/>
      <sz val="12"/>
      <color rgb="FFFF0000"/>
      <name val="Aptos"/>
      <family val="2"/>
    </font>
    <font>
      <b/>
      <i/>
      <sz val="18"/>
      <color theme="1"/>
      <name val="Aptos"/>
      <family val="2"/>
    </font>
    <font>
      <sz val="12"/>
      <color theme="1"/>
      <name val="Aptos"/>
      <family val="2"/>
    </font>
    <font>
      <b/>
      <sz val="16"/>
      <color rgb="FFFF0000"/>
      <name val="Aptos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5CEBFA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5" borderId="0" xfId="0" applyFill="1"/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6" fillId="5" borderId="1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/>
    </xf>
    <xf numFmtId="0" fontId="12" fillId="5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6" borderId="5" xfId="0" applyFont="1" applyFill="1" applyBorder="1" applyAlignment="1">
      <alignment vertical="center"/>
    </xf>
    <xf numFmtId="0" fontId="9" fillId="6" borderId="6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" fillId="5" borderId="7" xfId="0" applyFont="1" applyFill="1" applyBorder="1" applyAlignment="1">
      <alignment horizontal="left" vertical="center"/>
    </xf>
    <xf numFmtId="0" fontId="12" fillId="5" borderId="8" xfId="0" applyFont="1" applyFill="1" applyBorder="1" applyAlignment="1">
      <alignment horizontal="center" vertical="center"/>
    </xf>
    <xf numFmtId="164" fontId="6" fillId="0" borderId="9" xfId="0" applyNumberFormat="1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left"/>
    </xf>
    <xf numFmtId="0" fontId="10" fillId="0" borderId="9" xfId="0" applyFont="1" applyBorder="1" applyAlignment="1">
      <alignment horizontal="center"/>
    </xf>
    <xf numFmtId="0" fontId="34" fillId="7" borderId="9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8" borderId="9" xfId="0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7" fillId="0" borderId="9" xfId="0" applyFont="1" applyBorder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0" fontId="35" fillId="8" borderId="9" xfId="0" applyFont="1" applyFill="1" applyBorder="1" applyAlignment="1">
      <alignment horizontal="center" vertical="center"/>
    </xf>
    <xf numFmtId="0" fontId="34" fillId="7" borderId="12" xfId="0" applyFont="1" applyFill="1" applyBorder="1" applyAlignment="1">
      <alignment horizontal="center" vertical="center"/>
    </xf>
    <xf numFmtId="49" fontId="14" fillId="8" borderId="9" xfId="0" applyNumberFormat="1" applyFont="1" applyFill="1" applyBorder="1" applyAlignment="1">
      <alignment horizontal="center"/>
    </xf>
    <xf numFmtId="0" fontId="14" fillId="0" borderId="9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49" fontId="7" fillId="4" borderId="13" xfId="0" applyNumberFormat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64" fontId="11" fillId="0" borderId="10" xfId="0" applyNumberFormat="1" applyFont="1" applyBorder="1" applyAlignment="1">
      <alignment horizontal="center" vertical="center"/>
    </xf>
    <xf numFmtId="0" fontId="7" fillId="6" borderId="14" xfId="0" applyFont="1" applyFill="1" applyBorder="1" applyAlignment="1">
      <alignment vertical="center" wrapText="1"/>
    </xf>
    <xf numFmtId="0" fontId="7" fillId="6" borderId="5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5" borderId="0" xfId="0" applyFill="1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9" fillId="5" borderId="0" xfId="0" applyFont="1" applyFill="1"/>
    <xf numFmtId="0" fontId="9" fillId="0" borderId="0" xfId="0" applyFont="1"/>
    <xf numFmtId="0" fontId="20" fillId="9" borderId="15" xfId="0" applyFont="1" applyFill="1" applyBorder="1" applyAlignment="1">
      <alignment horizontal="center"/>
    </xf>
    <xf numFmtId="0" fontId="13" fillId="9" borderId="16" xfId="0" applyFont="1" applyFill="1" applyBorder="1" applyAlignment="1">
      <alignment horizontal="center"/>
    </xf>
    <xf numFmtId="0" fontId="13" fillId="9" borderId="17" xfId="0" applyFont="1" applyFill="1" applyBorder="1" applyAlignment="1">
      <alignment horizontal="center"/>
    </xf>
    <xf numFmtId="0" fontId="21" fillId="0" borderId="18" xfId="0" applyFont="1" applyBorder="1" applyAlignment="1">
      <alignment horizontal="center"/>
    </xf>
    <xf numFmtId="0" fontId="13" fillId="0" borderId="19" xfId="0" applyFont="1" applyBorder="1" applyAlignment="1">
      <alignment horizontal="left"/>
    </xf>
    <xf numFmtId="0" fontId="13" fillId="0" borderId="20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13" fillId="0" borderId="22" xfId="0" applyFont="1" applyBorder="1" applyAlignment="1">
      <alignment horizontal="left"/>
    </xf>
    <xf numFmtId="0" fontId="13" fillId="0" borderId="2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1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left"/>
    </xf>
    <xf numFmtId="0" fontId="13" fillId="0" borderId="26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3" fillId="0" borderId="0" xfId="0" applyFont="1" applyBorder="1" applyAlignment="1">
      <alignment horizontal="center"/>
    </xf>
    <xf numFmtId="0" fontId="13" fillId="9" borderId="15" xfId="0" applyFont="1" applyFill="1" applyBorder="1" applyAlignment="1">
      <alignment horizontal="center"/>
    </xf>
    <xf numFmtId="0" fontId="20" fillId="0" borderId="0" xfId="0" applyFont="1" applyAlignment="1">
      <alignment vertical="center"/>
    </xf>
    <xf numFmtId="0" fontId="21" fillId="0" borderId="27" xfId="0" applyFont="1" applyBorder="1" applyAlignment="1">
      <alignment horizontal="center"/>
    </xf>
    <xf numFmtId="0" fontId="13" fillId="0" borderId="28" xfId="0" applyFont="1" applyBorder="1" applyAlignment="1">
      <alignment horizontal="left"/>
    </xf>
    <xf numFmtId="0" fontId="13" fillId="0" borderId="29" xfId="0" applyFont="1" applyBorder="1" applyAlignment="1">
      <alignment horizontal="center"/>
    </xf>
    <xf numFmtId="0" fontId="20" fillId="0" borderId="21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/>
    </xf>
    <xf numFmtId="0" fontId="20" fillId="5" borderId="21" xfId="0" applyFont="1" applyFill="1" applyBorder="1" applyAlignment="1">
      <alignment vertical="center"/>
    </xf>
    <xf numFmtId="0" fontId="20" fillId="5" borderId="23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3" fillId="10" borderId="30" xfId="0" applyFont="1" applyFill="1" applyBorder="1" applyAlignment="1">
      <alignment horizontal="center"/>
    </xf>
    <xf numFmtId="0" fontId="9" fillId="0" borderId="31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5" borderId="0" xfId="0" applyFont="1" applyFill="1" applyBorder="1"/>
    <xf numFmtId="0" fontId="9" fillId="0" borderId="0" xfId="0" applyFont="1" applyBorder="1"/>
    <xf numFmtId="0" fontId="9" fillId="0" borderId="32" xfId="0" applyFont="1" applyBorder="1"/>
    <xf numFmtId="0" fontId="9" fillId="0" borderId="33" xfId="0" applyFont="1" applyBorder="1" applyAlignment="1">
      <alignment horizontal="left"/>
    </xf>
    <xf numFmtId="0" fontId="9" fillId="0" borderId="34" xfId="0" applyFont="1" applyBorder="1" applyAlignment="1">
      <alignment horizontal="center"/>
    </xf>
    <xf numFmtId="0" fontId="9" fillId="5" borderId="34" xfId="0" applyFont="1" applyFill="1" applyBorder="1"/>
    <xf numFmtId="0" fontId="9" fillId="0" borderId="34" xfId="0" applyFont="1" applyBorder="1"/>
    <xf numFmtId="0" fontId="9" fillId="0" borderId="30" xfId="0" applyFont="1" applyBorder="1"/>
    <xf numFmtId="0" fontId="7" fillId="0" borderId="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10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35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12" fillId="0" borderId="34" xfId="0" applyFont="1" applyFill="1" applyBorder="1" applyAlignment="1">
      <alignment vertical="center" wrapText="1"/>
    </xf>
    <xf numFmtId="0" fontId="15" fillId="0" borderId="0" xfId="0" applyFont="1" applyFill="1" applyBorder="1" applyAlignment="1"/>
    <xf numFmtId="0" fontId="6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24" fillId="0" borderId="0" xfId="0" applyFont="1" applyFill="1" applyAlignment="1"/>
    <xf numFmtId="0" fontId="10" fillId="0" borderId="0" xfId="0" applyFont="1" applyFill="1"/>
    <xf numFmtId="164" fontId="6" fillId="0" borderId="36" xfId="0" applyNumberFormat="1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/>
    </xf>
    <xf numFmtId="49" fontId="15" fillId="5" borderId="36" xfId="0" applyNumberFormat="1" applyFont="1" applyFill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0" fontId="15" fillId="5" borderId="36" xfId="0" applyFont="1" applyFill="1" applyBorder="1" applyAlignment="1">
      <alignment horizontal="center" vertical="center"/>
    </xf>
    <xf numFmtId="164" fontId="26" fillId="0" borderId="36" xfId="0" applyNumberFormat="1" applyFont="1" applyBorder="1" applyAlignment="1">
      <alignment horizontal="center" vertical="center"/>
    </xf>
    <xf numFmtId="0" fontId="6" fillId="0" borderId="0" xfId="0" applyFont="1"/>
    <xf numFmtId="0" fontId="9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49" fontId="14" fillId="8" borderId="10" xfId="0" applyNumberFormat="1" applyFont="1" applyFill="1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12" fillId="11" borderId="10" xfId="0" applyFont="1" applyFill="1" applyBorder="1" applyAlignment="1">
      <alignment horizontal="center" vertical="center"/>
    </xf>
    <xf numFmtId="0" fontId="38" fillId="0" borderId="0" xfId="0" applyFont="1" applyAlignment="1">
      <alignment horizontal="center"/>
    </xf>
    <xf numFmtId="0" fontId="10" fillId="7" borderId="0" xfId="0" applyFont="1" applyFill="1"/>
    <xf numFmtId="0" fontId="39" fillId="0" borderId="0" xfId="0" applyFont="1" applyAlignment="1">
      <alignment horizontal="left"/>
    </xf>
    <xf numFmtId="0" fontId="39" fillId="0" borderId="34" xfId="0" applyFont="1" applyBorder="1" applyAlignment="1">
      <alignment horizontal="left"/>
    </xf>
    <xf numFmtId="0" fontId="40" fillId="0" borderId="37" xfId="0" applyFont="1" applyBorder="1" applyAlignment="1">
      <alignment horizontal="center" vertical="center"/>
    </xf>
    <xf numFmtId="0" fontId="40" fillId="0" borderId="25" xfId="0" applyFont="1" applyBorder="1" applyAlignment="1">
      <alignment horizontal="center" vertical="center"/>
    </xf>
    <xf numFmtId="49" fontId="39" fillId="0" borderId="5" xfId="0" applyNumberFormat="1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164" fontId="39" fillId="0" borderId="6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4" fillId="11" borderId="38" xfId="0" applyFont="1" applyFill="1" applyBorder="1" applyAlignment="1">
      <alignment horizontal="center" vertical="center"/>
    </xf>
    <xf numFmtId="49" fontId="14" fillId="8" borderId="9" xfId="0" applyNumberFormat="1" applyFont="1" applyFill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/>
    </xf>
    <xf numFmtId="0" fontId="15" fillId="0" borderId="41" xfId="0" applyFont="1" applyBorder="1" applyAlignment="1">
      <alignment horizontal="center"/>
    </xf>
    <xf numFmtId="0" fontId="14" fillId="11" borderId="9" xfId="0" applyFont="1" applyFill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4" fillId="0" borderId="34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10" fillId="0" borderId="25" xfId="0" applyFont="1" applyBorder="1"/>
    <xf numFmtId="0" fontId="10" fillId="0" borderId="26" xfId="0" applyFont="1" applyBorder="1"/>
    <xf numFmtId="0" fontId="20" fillId="0" borderId="0" xfId="0" applyFont="1"/>
    <xf numFmtId="49" fontId="10" fillId="0" borderId="0" xfId="0" applyNumberFormat="1" applyFont="1" applyAlignment="1">
      <alignment horizontal="center"/>
    </xf>
    <xf numFmtId="0" fontId="13" fillId="0" borderId="34" xfId="0" applyFont="1" applyBorder="1" applyAlignment="1">
      <alignment horizontal="left"/>
    </xf>
    <xf numFmtId="0" fontId="13" fillId="0" borderId="34" xfId="0" applyFont="1" applyBorder="1" applyAlignment="1">
      <alignment horizontal="center" vertical="center"/>
    </xf>
    <xf numFmtId="0" fontId="30" fillId="0" borderId="37" xfId="0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49" fontId="39" fillId="0" borderId="25" xfId="0" applyNumberFormat="1" applyFont="1" applyBorder="1" applyAlignment="1">
      <alignment horizontal="center" vertical="center"/>
    </xf>
    <xf numFmtId="49" fontId="13" fillId="0" borderId="25" xfId="0" applyNumberFormat="1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164" fontId="41" fillId="0" borderId="44" xfId="0" applyNumberFormat="1" applyFont="1" applyBorder="1" applyAlignment="1">
      <alignment horizontal="center" vertical="center"/>
    </xf>
    <xf numFmtId="164" fontId="13" fillId="0" borderId="34" xfId="0" applyNumberFormat="1" applyFont="1" applyBorder="1" applyAlignment="1">
      <alignment horizontal="center" vertical="center"/>
    </xf>
    <xf numFmtId="0" fontId="13" fillId="0" borderId="0" xfId="0" applyFont="1"/>
    <xf numFmtId="0" fontId="35" fillId="11" borderId="38" xfId="0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29" fillId="0" borderId="46" xfId="0" applyFont="1" applyBorder="1" applyAlignment="1">
      <alignment horizontal="center" vertical="center"/>
    </xf>
    <xf numFmtId="0" fontId="32" fillId="2" borderId="47" xfId="0" applyFont="1" applyFill="1" applyBorder="1"/>
    <xf numFmtId="0" fontId="14" fillId="0" borderId="48" xfId="0" applyFont="1" applyBorder="1" applyAlignment="1">
      <alignment horizontal="center"/>
    </xf>
    <xf numFmtId="0" fontId="35" fillId="11" borderId="9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9" fillId="0" borderId="49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4" fillId="0" borderId="32" xfId="0" applyFont="1" applyBorder="1" applyAlignment="1">
      <alignment horizontal="center"/>
    </xf>
    <xf numFmtId="0" fontId="14" fillId="0" borderId="2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29" fillId="0" borderId="50" xfId="0" applyFont="1" applyBorder="1" applyAlignment="1">
      <alignment horizontal="center" vertical="center"/>
    </xf>
    <xf numFmtId="0" fontId="15" fillId="5" borderId="30" xfId="0" applyFont="1" applyFill="1" applyBorder="1" applyAlignment="1">
      <alignment horizontal="center"/>
    </xf>
    <xf numFmtId="49" fontId="42" fillId="0" borderId="0" xfId="0" applyNumberFormat="1" applyFont="1" applyAlignment="1">
      <alignment horizontal="center"/>
    </xf>
    <xf numFmtId="0" fontId="37" fillId="0" borderId="0" xfId="0" applyFont="1" applyAlignment="1">
      <alignment horizontal="center"/>
    </xf>
    <xf numFmtId="164" fontId="7" fillId="0" borderId="34" xfId="0" applyNumberFormat="1" applyFont="1" applyBorder="1" applyAlignment="1">
      <alignment horizontal="center" vertical="center"/>
    </xf>
    <xf numFmtId="0" fontId="43" fillId="0" borderId="10" xfId="0" applyFont="1" applyBorder="1" applyAlignment="1">
      <alignment horizontal="center"/>
    </xf>
    <xf numFmtId="0" fontId="2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8" fillId="7" borderId="52" xfId="0" applyFont="1" applyFill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1" xfId="0" applyFont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22" fillId="5" borderId="0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9" borderId="21" xfId="0" applyFont="1" applyFill="1" applyBorder="1" applyAlignment="1">
      <alignment horizontal="left"/>
    </xf>
    <xf numFmtId="0" fontId="13" fillId="9" borderId="22" xfId="0" applyFont="1" applyFill="1" applyBorder="1" applyAlignment="1">
      <alignment horizontal="left"/>
    </xf>
    <xf numFmtId="0" fontId="13" fillId="9" borderId="23" xfId="0" applyFont="1" applyFill="1" applyBorder="1" applyAlignment="1">
      <alignment horizontal="center"/>
    </xf>
    <xf numFmtId="0" fontId="18" fillId="7" borderId="39" xfId="0" applyFont="1" applyFill="1" applyBorder="1" applyAlignment="1">
      <alignment horizontal="center"/>
    </xf>
    <xf numFmtId="0" fontId="18" fillId="7" borderId="41" xfId="0" applyFont="1" applyFill="1" applyBorder="1" applyAlignment="1">
      <alignment horizontal="center"/>
    </xf>
    <xf numFmtId="0" fontId="20" fillId="10" borderId="24" xfId="0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3" fillId="5" borderId="51" xfId="0" applyFont="1" applyFill="1" applyBorder="1" applyAlignment="1">
      <alignment horizontal="center" vertical="center" wrapText="1"/>
    </xf>
    <xf numFmtId="0" fontId="13" fillId="5" borderId="45" xfId="0" applyFont="1" applyFill="1" applyBorder="1" applyAlignment="1">
      <alignment horizontal="center" vertical="center" wrapText="1"/>
    </xf>
    <xf numFmtId="0" fontId="13" fillId="5" borderId="48" xfId="0" applyFont="1" applyFill="1" applyBorder="1" applyAlignment="1">
      <alignment horizontal="center" vertical="center" wrapText="1"/>
    </xf>
    <xf numFmtId="0" fontId="13" fillId="5" borderId="33" xfId="0" applyFont="1" applyFill="1" applyBorder="1" applyAlignment="1">
      <alignment horizontal="center" vertical="center" wrapText="1"/>
    </xf>
    <xf numFmtId="0" fontId="13" fillId="5" borderId="34" xfId="0" applyFont="1" applyFill="1" applyBorder="1" applyAlignment="1">
      <alignment horizontal="center" vertical="center" wrapText="1"/>
    </xf>
    <xf numFmtId="0" fontId="13" fillId="5" borderId="30" xfId="0" applyFont="1" applyFill="1" applyBorder="1" applyAlignment="1">
      <alignment horizontal="center" vertical="center" wrapText="1"/>
    </xf>
    <xf numFmtId="0" fontId="23" fillId="7" borderId="52" xfId="0" applyFont="1" applyFill="1" applyBorder="1" applyAlignment="1">
      <alignment horizontal="center" vertical="center"/>
    </xf>
    <xf numFmtId="0" fontId="23" fillId="7" borderId="39" xfId="0" applyFont="1" applyFill="1" applyBorder="1" applyAlignment="1">
      <alignment horizontal="center" vertical="center"/>
    </xf>
    <xf numFmtId="0" fontId="23" fillId="7" borderId="41" xfId="0" applyFont="1" applyFill="1" applyBorder="1" applyAlignment="1">
      <alignment horizontal="center" vertical="center"/>
    </xf>
    <xf numFmtId="0" fontId="18" fillId="7" borderId="53" xfId="0" applyFont="1" applyFill="1" applyBorder="1" applyAlignment="1">
      <alignment horizontal="center"/>
    </xf>
    <xf numFmtId="0" fontId="19" fillId="0" borderId="54" xfId="0" applyFont="1" applyBorder="1" applyAlignment="1">
      <alignment horizontal="center"/>
    </xf>
    <xf numFmtId="0" fontId="19" fillId="0" borderId="55" xfId="0" applyFont="1" applyBorder="1" applyAlignment="1">
      <alignment horizontal="center"/>
    </xf>
    <xf numFmtId="0" fontId="3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46" fillId="2" borderId="47" xfId="0" applyFont="1" applyFill="1" applyBorder="1" applyAlignment="1">
      <alignment horizontal="center" vertical="center"/>
    </xf>
    <xf numFmtId="0" fontId="46" fillId="2" borderId="10" xfId="0" applyFont="1" applyFill="1" applyBorder="1" applyAlignment="1">
      <alignment horizontal="center" vertical="center"/>
    </xf>
    <xf numFmtId="0" fontId="13" fillId="12" borderId="14" xfId="0" applyFont="1" applyFill="1" applyBorder="1" applyAlignment="1">
      <alignment horizontal="center" vertical="center"/>
    </xf>
    <xf numFmtId="0" fontId="13" fillId="12" borderId="6" xfId="0" applyFont="1" applyFill="1" applyBorder="1" applyAlignment="1">
      <alignment horizontal="center" vertical="center"/>
    </xf>
    <xf numFmtId="0" fontId="13" fillId="12" borderId="11" xfId="0" applyFont="1" applyFill="1" applyBorder="1" applyAlignment="1">
      <alignment horizontal="center" vertical="center"/>
    </xf>
    <xf numFmtId="0" fontId="13" fillId="12" borderId="49" xfId="0" applyFont="1" applyFill="1" applyBorder="1" applyAlignment="1">
      <alignment horizontal="center" vertical="center"/>
    </xf>
    <xf numFmtId="0" fontId="13" fillId="12" borderId="35" xfId="0" applyFont="1" applyFill="1" applyBorder="1" applyAlignment="1">
      <alignment horizontal="center" vertical="center"/>
    </xf>
    <xf numFmtId="0" fontId="13" fillId="12" borderId="63" xfId="0" applyFont="1" applyFill="1" applyBorder="1" applyAlignment="1">
      <alignment horizontal="center" vertical="center"/>
    </xf>
    <xf numFmtId="0" fontId="45" fillId="8" borderId="61" xfId="0" applyFont="1" applyFill="1" applyBorder="1" applyAlignment="1">
      <alignment horizontal="center" vertical="center"/>
    </xf>
    <xf numFmtId="0" fontId="45" fillId="8" borderId="12" xfId="0" applyFont="1" applyFill="1" applyBorder="1" applyAlignment="1">
      <alignment horizontal="center" vertical="center"/>
    </xf>
    <xf numFmtId="0" fontId="21" fillId="2" borderId="47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7" fillId="0" borderId="59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4" fillId="2" borderId="47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0" fillId="0" borderId="56" xfId="0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 wrapText="1"/>
    </xf>
    <xf numFmtId="0" fontId="27" fillId="0" borderId="47" xfId="0" applyFont="1" applyBorder="1" applyAlignment="1">
      <alignment horizontal="center" vertical="center"/>
    </xf>
    <xf numFmtId="0" fontId="27" fillId="0" borderId="62" xfId="0" applyFont="1" applyBorder="1" applyAlignment="1">
      <alignment horizontal="center" vertical="center"/>
    </xf>
    <xf numFmtId="0" fontId="44" fillId="7" borderId="0" xfId="0" applyFont="1" applyFill="1" applyAlignment="1">
      <alignment horizontal="center"/>
    </xf>
    <xf numFmtId="164" fontId="39" fillId="0" borderId="35" xfId="0" applyNumberFormat="1" applyFont="1" applyBorder="1" applyAlignment="1">
      <alignment horizontal="center" vertical="center"/>
    </xf>
    <xf numFmtId="164" fontId="39" fillId="0" borderId="34" xfId="0" applyNumberFormat="1" applyFont="1" applyBorder="1" applyAlignment="1">
      <alignment horizontal="center" vertical="center"/>
    </xf>
    <xf numFmtId="0" fontId="28" fillId="2" borderId="47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8" fillId="2" borderId="62" xfId="0" applyFont="1" applyFill="1" applyBorder="1" applyAlignment="1">
      <alignment horizontal="center" vertical="center"/>
    </xf>
    <xf numFmtId="0" fontId="13" fillId="11" borderId="9" xfId="0" applyFont="1" applyFill="1" applyBorder="1" applyAlignment="1">
      <alignment horizontal="center" vertical="center"/>
    </xf>
    <xf numFmtId="0" fontId="45" fillId="8" borderId="37" xfId="0" applyFont="1" applyFill="1" applyBorder="1" applyAlignment="1">
      <alignment horizontal="center" vertical="center"/>
    </xf>
    <xf numFmtId="0" fontId="45" fillId="8" borderId="44" xfId="0" applyFont="1" applyFill="1" applyBorder="1" applyAlignment="1">
      <alignment horizontal="center" vertical="center"/>
    </xf>
    <xf numFmtId="0" fontId="14" fillId="2" borderId="45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20" fillId="2" borderId="36" xfId="0" applyFont="1" applyFill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62" xfId="0" applyFont="1" applyFill="1" applyBorder="1" applyAlignment="1">
      <alignment horizontal="center" vertical="center"/>
    </xf>
    <xf numFmtId="0" fontId="46" fillId="0" borderId="9" xfId="0" applyFont="1" applyBorder="1" applyAlignment="1">
      <alignment horizontal="center" vertical="center"/>
    </xf>
    <xf numFmtId="0" fontId="18" fillId="7" borderId="0" xfId="0" applyFont="1" applyFill="1" applyAlignment="1">
      <alignment horizontal="center"/>
    </xf>
    <xf numFmtId="0" fontId="6" fillId="6" borderId="1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63" xfId="0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4" xfId="0" applyFont="1" applyFill="1" applyBorder="1" applyAlignment="1">
      <alignment horizontal="center" vertical="center" wrapText="1"/>
    </xf>
    <xf numFmtId="0" fontId="12" fillId="6" borderId="63" xfId="0" applyFont="1" applyFill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8" fillId="13" borderId="22" xfId="0" applyFont="1" applyFill="1" applyBorder="1" applyAlignment="1">
      <alignment horizontal="center" vertical="center"/>
    </xf>
    <xf numFmtId="0" fontId="9" fillId="13" borderId="22" xfId="0" applyFont="1" applyFill="1" applyBorder="1" applyAlignment="1">
      <alignment horizontal="center"/>
    </xf>
    <xf numFmtId="0" fontId="9" fillId="13" borderId="12" xfId="0" applyFont="1" applyFill="1" applyBorder="1" applyAlignment="1">
      <alignment horizontal="center"/>
    </xf>
    <xf numFmtId="0" fontId="8" fillId="13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533400</xdr:colOff>
      <xdr:row>25</xdr:row>
      <xdr:rowOff>144780</xdr:rowOff>
    </xdr:to>
    <xdr:pic>
      <xdr:nvPicPr>
        <xdr:cNvPr id="1071" name="Immagine 1">
          <a:extLst>
            <a:ext uri="{FF2B5EF4-FFF2-40B4-BE49-F238E27FC236}">
              <a16:creationId xmlns:a16="http://schemas.microsoft.com/office/drawing/2014/main" id="{35E4C8A4-9645-99B0-333E-70E3CF9B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339840" cy="6149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A7460-EB5D-497A-AC2A-C5BE418012A3}">
  <sheetPr codeName="Foglio1">
    <pageSetUpPr fitToPage="1"/>
  </sheetPr>
  <dimension ref="B1:K32"/>
  <sheetViews>
    <sheetView showGridLines="0" tabSelected="1" zoomScale="55" zoomScaleNormal="55" workbookViewId="0">
      <selection activeCell="E8" sqref="E8"/>
    </sheetView>
  </sheetViews>
  <sheetFormatPr defaultRowHeight="13.2" x14ac:dyDescent="0.25"/>
  <cols>
    <col min="1" max="1" width="84.6640625" customWidth="1"/>
    <col min="2" max="2" width="9.33203125" style="1" customWidth="1"/>
    <col min="3" max="3" width="13.88671875" style="2" customWidth="1"/>
    <col min="4" max="4" width="39.6640625" style="1" bestFit="1" customWidth="1"/>
    <col min="5" max="5" width="10.6640625" style="1" customWidth="1"/>
    <col min="7" max="7" width="10.109375" bestFit="1" customWidth="1"/>
    <col min="8" max="8" width="10.6640625" customWidth="1"/>
    <col min="9" max="9" width="16.44140625" customWidth="1"/>
    <col min="10" max="11" width="4.88671875" customWidth="1"/>
  </cols>
  <sheetData>
    <row r="1" spans="2:11" ht="15" customHeight="1" x14ac:dyDescent="0.25"/>
    <row r="2" spans="2:11" ht="15" customHeight="1" thickBot="1" x14ac:dyDescent="0.3">
      <c r="B2" s="3"/>
      <c r="C2" s="5"/>
      <c r="D2" s="6"/>
      <c r="E2" s="5"/>
      <c r="F2" s="3"/>
      <c r="G2" s="3"/>
      <c r="H2" s="3"/>
      <c r="I2" s="3"/>
    </row>
    <row r="3" spans="2:11" ht="21" customHeight="1" thickBot="1" x14ac:dyDescent="0.5">
      <c r="B3" s="3"/>
      <c r="C3" s="197" t="s">
        <v>32</v>
      </c>
      <c r="D3" s="198"/>
      <c r="E3" s="199"/>
      <c r="F3" s="56"/>
      <c r="G3" s="219" t="s">
        <v>49</v>
      </c>
      <c r="H3" s="220"/>
      <c r="I3" s="221"/>
      <c r="J3" s="57"/>
      <c r="K3" s="57"/>
    </row>
    <row r="4" spans="2:11" ht="21" customHeight="1" thickBot="1" x14ac:dyDescent="0.4">
      <c r="B4" s="3"/>
      <c r="C4" s="58"/>
      <c r="D4" s="59" t="s">
        <v>33</v>
      </c>
      <c r="E4" s="60" t="s">
        <v>34</v>
      </c>
      <c r="F4" s="56"/>
      <c r="G4" s="210" t="s">
        <v>77</v>
      </c>
      <c r="H4" s="211"/>
      <c r="I4" s="212"/>
      <c r="J4" s="57"/>
      <c r="K4" s="57"/>
    </row>
    <row r="5" spans="2:11" ht="21" customHeight="1" thickTop="1" thickBot="1" x14ac:dyDescent="0.45">
      <c r="B5" s="3"/>
      <c r="C5" s="61" t="s">
        <v>35</v>
      </c>
      <c r="D5" s="62" t="s">
        <v>74</v>
      </c>
      <c r="E5" s="63">
        <v>443</v>
      </c>
      <c r="F5" s="56"/>
      <c r="G5" s="213"/>
      <c r="H5" s="214"/>
      <c r="I5" s="215"/>
      <c r="J5" s="57"/>
      <c r="K5" s="57"/>
    </row>
    <row r="6" spans="2:11" ht="21" customHeight="1" x14ac:dyDescent="0.4">
      <c r="B6" s="3"/>
      <c r="C6" s="64" t="s">
        <v>37</v>
      </c>
      <c r="D6" s="65" t="s">
        <v>74</v>
      </c>
      <c r="E6" s="66">
        <v>442</v>
      </c>
      <c r="F6" s="56"/>
      <c r="G6" s="222"/>
      <c r="H6" s="222"/>
      <c r="I6" s="222"/>
      <c r="J6" s="67"/>
      <c r="K6" s="7"/>
    </row>
    <row r="7" spans="2:11" ht="21" customHeight="1" thickBot="1" x14ac:dyDescent="0.45">
      <c r="B7" s="3"/>
      <c r="C7" s="68" t="s">
        <v>39</v>
      </c>
      <c r="D7" s="69" t="s">
        <v>47</v>
      </c>
      <c r="E7" s="70">
        <v>401</v>
      </c>
      <c r="F7" s="56"/>
      <c r="G7" s="200"/>
      <c r="H7" s="201"/>
      <c r="I7" s="201"/>
      <c r="J7" s="57"/>
      <c r="K7" s="57"/>
    </row>
    <row r="8" spans="2:11" ht="15" customHeight="1" x14ac:dyDescent="0.4">
      <c r="B8" s="3"/>
      <c r="C8" s="71"/>
      <c r="D8" s="72"/>
      <c r="E8" s="73"/>
      <c r="F8" s="56"/>
      <c r="G8" s="223"/>
      <c r="H8" s="223"/>
      <c r="I8" s="223"/>
      <c r="J8" s="57"/>
      <c r="K8" s="57"/>
    </row>
    <row r="9" spans="2:11" ht="15" customHeight="1" thickBot="1" x14ac:dyDescent="0.45">
      <c r="B9" s="3"/>
      <c r="C9" s="71"/>
      <c r="D9" s="72"/>
      <c r="E9" s="73"/>
      <c r="F9" s="56"/>
      <c r="G9" s="200"/>
      <c r="H9" s="201"/>
      <c r="I9" s="201"/>
      <c r="J9" s="57"/>
      <c r="K9" s="57"/>
    </row>
    <row r="10" spans="2:11" ht="21" customHeight="1" x14ac:dyDescent="0.45">
      <c r="B10" s="3"/>
      <c r="C10" s="197" t="s">
        <v>36</v>
      </c>
      <c r="D10" s="198"/>
      <c r="E10" s="199"/>
      <c r="F10" s="57"/>
      <c r="G10" s="216" t="s">
        <v>40</v>
      </c>
      <c r="H10" s="217"/>
      <c r="I10" s="218"/>
      <c r="J10" s="7"/>
      <c r="K10" s="7"/>
    </row>
    <row r="11" spans="2:11" ht="21" customHeight="1" thickBot="1" x14ac:dyDescent="0.4">
      <c r="B11" s="3"/>
      <c r="C11" s="74"/>
      <c r="D11" s="59" t="s">
        <v>33</v>
      </c>
      <c r="E11" s="60" t="s">
        <v>34</v>
      </c>
      <c r="F11" s="57"/>
      <c r="G11" s="79" t="s">
        <v>41</v>
      </c>
      <c r="H11" s="80"/>
      <c r="I11" s="81">
        <v>10</v>
      </c>
      <c r="J11" s="75"/>
      <c r="K11" s="75"/>
    </row>
    <row r="12" spans="2:11" ht="21" customHeight="1" thickTop="1" x14ac:dyDescent="0.4">
      <c r="B12" s="3"/>
      <c r="C12" s="76" t="s">
        <v>35</v>
      </c>
      <c r="D12" s="77" t="s">
        <v>74</v>
      </c>
      <c r="E12" s="78">
        <v>212</v>
      </c>
      <c r="F12" s="57"/>
      <c r="G12" s="82" t="s">
        <v>42</v>
      </c>
      <c r="H12" s="80"/>
      <c r="I12" s="83">
        <v>22</v>
      </c>
      <c r="J12" s="75"/>
      <c r="K12" s="75"/>
    </row>
    <row r="13" spans="2:11" ht="21" customHeight="1" x14ac:dyDescent="0.4">
      <c r="B13" s="3"/>
      <c r="C13" s="64" t="s">
        <v>37</v>
      </c>
      <c r="D13" s="65" t="s">
        <v>74</v>
      </c>
      <c r="E13" s="66">
        <v>210</v>
      </c>
      <c r="F13" s="57"/>
      <c r="G13" s="79" t="s">
        <v>43</v>
      </c>
      <c r="H13" s="80"/>
      <c r="I13" s="81">
        <v>32</v>
      </c>
      <c r="J13" s="75"/>
      <c r="K13" s="75"/>
    </row>
    <row r="14" spans="2:11" ht="21" customHeight="1" thickBot="1" x14ac:dyDescent="0.45">
      <c r="B14" s="3"/>
      <c r="C14" s="68" t="s">
        <v>39</v>
      </c>
      <c r="D14" s="69" t="s">
        <v>67</v>
      </c>
      <c r="E14" s="70">
        <v>205</v>
      </c>
      <c r="F14" s="57"/>
      <c r="G14" s="208" t="s">
        <v>44</v>
      </c>
      <c r="H14" s="209"/>
      <c r="I14" s="87">
        <f>SUM(I11*4+I12*2,I13)</f>
        <v>116</v>
      </c>
      <c r="J14" s="193"/>
      <c r="K14" s="194"/>
    </row>
    <row r="15" spans="2:11" ht="15" customHeight="1" x14ac:dyDescent="0.35">
      <c r="B15" s="3"/>
      <c r="C15" s="85"/>
      <c r="D15" s="7"/>
      <c r="E15" s="7"/>
      <c r="F15" s="57"/>
      <c r="J15" s="84"/>
      <c r="K15" s="86"/>
    </row>
    <row r="16" spans="2:11" ht="15" customHeight="1" thickBot="1" x14ac:dyDescent="0.35">
      <c r="B16" s="3"/>
      <c r="C16" s="85"/>
      <c r="D16" s="7"/>
      <c r="E16" s="7"/>
      <c r="F16" s="57"/>
      <c r="J16" s="57"/>
      <c r="K16" s="57"/>
    </row>
    <row r="17" spans="2:11" ht="21" customHeight="1" x14ac:dyDescent="0.45">
      <c r="B17" s="3"/>
      <c r="C17" s="197" t="s">
        <v>38</v>
      </c>
      <c r="D17" s="198"/>
      <c r="E17" s="199"/>
      <c r="F17" s="57"/>
      <c r="G17" s="57"/>
      <c r="H17" s="57"/>
      <c r="I17" s="57"/>
      <c r="J17" s="57"/>
      <c r="K17" s="57"/>
    </row>
    <row r="18" spans="2:11" ht="21" customHeight="1" thickBot="1" x14ac:dyDescent="0.4">
      <c r="B18" s="3"/>
      <c r="C18" s="74"/>
      <c r="D18" s="59" t="s">
        <v>33</v>
      </c>
      <c r="E18" s="60" t="s">
        <v>34</v>
      </c>
      <c r="F18" s="57"/>
      <c r="G18" s="57"/>
      <c r="H18" s="57"/>
      <c r="I18" s="57"/>
      <c r="J18" s="57"/>
      <c r="K18" s="57"/>
    </row>
    <row r="19" spans="2:11" ht="21" customHeight="1" thickTop="1" x14ac:dyDescent="0.4">
      <c r="B19" s="3"/>
      <c r="C19" s="76" t="s">
        <v>35</v>
      </c>
      <c r="D19" s="77" t="s">
        <v>74</v>
      </c>
      <c r="E19" s="78">
        <v>109</v>
      </c>
      <c r="F19" s="57"/>
      <c r="G19" s="57"/>
      <c r="H19" s="57"/>
      <c r="I19" s="57"/>
      <c r="J19" s="57"/>
      <c r="K19" s="57"/>
    </row>
    <row r="20" spans="2:11" ht="21" customHeight="1" x14ac:dyDescent="0.4">
      <c r="B20" s="53"/>
      <c r="C20" s="64" t="s">
        <v>37</v>
      </c>
      <c r="D20" s="65" t="s">
        <v>74</v>
      </c>
      <c r="E20" s="66">
        <v>105</v>
      </c>
      <c r="F20" s="57"/>
      <c r="G20" s="57"/>
      <c r="H20" s="57"/>
      <c r="I20" s="57"/>
      <c r="J20" s="57"/>
      <c r="K20" s="57"/>
    </row>
    <row r="21" spans="2:11" ht="21.6" thickBot="1" x14ac:dyDescent="0.45">
      <c r="C21" s="68" t="s">
        <v>39</v>
      </c>
      <c r="D21" s="69" t="s">
        <v>74</v>
      </c>
      <c r="E21" s="70">
        <v>105</v>
      </c>
      <c r="F21" s="57"/>
      <c r="G21" s="57"/>
      <c r="H21" s="57"/>
      <c r="I21" s="57"/>
      <c r="J21" s="57"/>
      <c r="K21" s="57"/>
    </row>
    <row r="22" spans="2:11" ht="15" customHeight="1" x14ac:dyDescent="0.4">
      <c r="C22" s="71"/>
      <c r="D22" s="72"/>
      <c r="E22" s="73"/>
      <c r="F22" s="57"/>
      <c r="G22" s="57"/>
      <c r="H22" s="57"/>
      <c r="I22" s="57"/>
      <c r="J22" s="57"/>
      <c r="K22" s="57"/>
    </row>
    <row r="23" spans="2:11" ht="15" customHeight="1" thickBot="1" x14ac:dyDescent="0.35">
      <c r="C23" s="85"/>
      <c r="D23" s="7"/>
      <c r="E23" s="7"/>
      <c r="F23" s="56"/>
      <c r="G23" s="57"/>
      <c r="H23" s="57"/>
      <c r="I23" s="57"/>
      <c r="J23" s="57"/>
      <c r="K23" s="57"/>
    </row>
    <row r="24" spans="2:11" ht="23.4" x14ac:dyDescent="0.45">
      <c r="C24" s="197" t="s">
        <v>75</v>
      </c>
      <c r="D24" s="206"/>
      <c r="E24" s="206"/>
      <c r="F24" s="206"/>
      <c r="G24" s="206"/>
      <c r="H24" s="206"/>
      <c r="I24" s="206"/>
      <c r="J24" s="206"/>
      <c r="K24" s="207"/>
    </row>
    <row r="25" spans="2:11" ht="13.8" x14ac:dyDescent="0.3">
      <c r="C25" s="88"/>
      <c r="D25" s="89"/>
      <c r="E25" s="89"/>
      <c r="F25" s="90"/>
      <c r="G25" s="91"/>
      <c r="H25" s="91"/>
      <c r="I25" s="91"/>
      <c r="J25" s="91"/>
      <c r="K25" s="92"/>
    </row>
    <row r="26" spans="2:11" ht="18" x14ac:dyDescent="0.35">
      <c r="C26" s="203" t="s">
        <v>76</v>
      </c>
      <c r="D26" s="204"/>
      <c r="E26" s="202">
        <v>885</v>
      </c>
      <c r="F26" s="202"/>
      <c r="G26" s="202" t="s">
        <v>74</v>
      </c>
      <c r="H26" s="202"/>
      <c r="I26" s="202"/>
      <c r="J26" s="202"/>
      <c r="K26" s="205"/>
    </row>
    <row r="27" spans="2:11" ht="14.4" thickBot="1" x14ac:dyDescent="0.35">
      <c r="C27" s="93"/>
      <c r="D27" s="94"/>
      <c r="E27" s="94"/>
      <c r="F27" s="95"/>
      <c r="G27" s="96"/>
      <c r="H27" s="96"/>
      <c r="I27" s="96"/>
      <c r="J27" s="96"/>
      <c r="K27" s="97"/>
    </row>
    <row r="28" spans="2:11" ht="17.399999999999999" x14ac:dyDescent="0.25">
      <c r="C28" s="54"/>
      <c r="D28" s="55"/>
      <c r="E28" s="55"/>
      <c r="F28" s="3"/>
      <c r="G28" s="195"/>
      <c r="H28" s="196"/>
      <c r="I28" s="4"/>
    </row>
    <row r="29" spans="2:11" ht="21" x14ac:dyDescent="0.4">
      <c r="C29" s="50"/>
      <c r="D29" s="51"/>
      <c r="E29" s="52"/>
      <c r="F29" s="3"/>
      <c r="G29" s="3"/>
      <c r="H29" s="3"/>
      <c r="I29" s="3"/>
    </row>
    <row r="30" spans="2:11" ht="21" x14ac:dyDescent="0.4">
      <c r="C30" s="50"/>
      <c r="D30" s="51"/>
      <c r="E30" s="52"/>
      <c r="F30" s="3"/>
      <c r="G30" s="3"/>
      <c r="H30" s="3"/>
      <c r="I30" s="3"/>
    </row>
    <row r="31" spans="2:11" x14ac:dyDescent="0.25">
      <c r="C31" s="54"/>
      <c r="D31" s="55"/>
      <c r="E31" s="55"/>
      <c r="F31" s="3"/>
      <c r="G31" s="3"/>
      <c r="H31" s="3"/>
      <c r="I31" s="3"/>
    </row>
    <row r="32" spans="2:11" x14ac:dyDescent="0.25">
      <c r="C32" s="54"/>
      <c r="D32" s="55"/>
      <c r="E32" s="55"/>
      <c r="F32" s="3"/>
      <c r="G32" s="3"/>
      <c r="H32" s="3"/>
      <c r="I32" s="3"/>
    </row>
  </sheetData>
  <mergeCells count="17">
    <mergeCell ref="G4:I5"/>
    <mergeCell ref="G10:I10"/>
    <mergeCell ref="C3:E3"/>
    <mergeCell ref="G3:I3"/>
    <mergeCell ref="G6:I6"/>
    <mergeCell ref="G8:I8"/>
    <mergeCell ref="G9:I9"/>
    <mergeCell ref="J14:K14"/>
    <mergeCell ref="G28:H28"/>
    <mergeCell ref="C10:E10"/>
    <mergeCell ref="G7:I7"/>
    <mergeCell ref="E26:F26"/>
    <mergeCell ref="C26:D26"/>
    <mergeCell ref="G26:K26"/>
    <mergeCell ref="C24:K24"/>
    <mergeCell ref="C17:E17"/>
    <mergeCell ref="G14:H14"/>
  </mergeCells>
  <printOptions horizontalCentered="1" verticalCentered="1"/>
  <pageMargins left="0.43307086614173229" right="0.43307086614173229" top="0.55118110236220474" bottom="0.74803149606299213" header="0.31496062992125984" footer="0.31496062992125984"/>
  <pageSetup paperSize="9" scale="65" pageOrder="overThenDown" orientation="landscape" r:id="rId1"/>
  <headerFooter>
    <oddHeader>&amp;C&amp;"Arial,Grassetto"&amp;16 56° CAMPIONATO ITALIANO DI ORNITOLOGIA PARMA 2025&amp;R&amp;G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370B8-29E6-4399-A4B1-E071B1608368}">
  <sheetPr codeName="Foglio3">
    <pageSetUpPr fitToPage="1"/>
  </sheetPr>
  <dimension ref="A1:W52"/>
  <sheetViews>
    <sheetView zoomScale="80" zoomScaleNormal="80" workbookViewId="0">
      <pane xSplit="4" ySplit="2" topLeftCell="E26" activePane="bottomRight" state="frozen"/>
      <selection pane="topRight" activeCell="E1" sqref="E1"/>
      <selection pane="bottomLeft" activeCell="A3" sqref="A3"/>
      <selection pane="bottomRight" activeCell="E49" sqref="E49"/>
    </sheetView>
  </sheetViews>
  <sheetFormatPr defaultColWidth="9.33203125" defaultRowHeight="15.75" customHeight="1" x14ac:dyDescent="0.35"/>
  <cols>
    <col min="1" max="1" width="3.88671875" style="8" bestFit="1" customWidth="1"/>
    <col min="2" max="2" width="7.5546875" style="159" customWidth="1"/>
    <col min="3" max="3" width="29.5546875" style="18" customWidth="1"/>
    <col min="4" max="4" width="7.6640625" style="8" customWidth="1"/>
    <col min="5" max="5" width="7.6640625" style="189" customWidth="1"/>
    <col min="6" max="6" width="7.6640625" style="160" customWidth="1"/>
    <col min="7" max="18" width="7.6640625" style="7" customWidth="1"/>
    <col min="19" max="19" width="7.6640625" style="8" customWidth="1"/>
    <col min="20" max="20" width="9.33203125" style="121" bestFit="1" customWidth="1"/>
    <col min="21" max="21" width="7.5546875" style="190" customWidth="1"/>
    <col min="22" max="22" width="21.33203125" style="14" customWidth="1"/>
    <col min="23" max="16384" width="9.33203125" style="8"/>
  </cols>
  <sheetData>
    <row r="1" spans="1:23" ht="23.4" x14ac:dyDescent="0.45">
      <c r="A1" s="248" t="s">
        <v>32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</row>
    <row r="2" spans="1:23" s="140" customFormat="1" ht="17.100000000000001" customHeight="1" thickBot="1" x14ac:dyDescent="0.4">
      <c r="A2" s="161" t="s">
        <v>50</v>
      </c>
      <c r="B2" s="162" t="s">
        <v>62</v>
      </c>
      <c r="C2" s="163" t="s">
        <v>33</v>
      </c>
      <c r="D2" s="164" t="s">
        <v>27</v>
      </c>
      <c r="E2" s="165" t="s">
        <v>0</v>
      </c>
      <c r="F2" s="166" t="s">
        <v>1</v>
      </c>
      <c r="G2" s="167" t="s">
        <v>2</v>
      </c>
      <c r="H2" s="167" t="s">
        <v>3</v>
      </c>
      <c r="I2" s="167" t="s">
        <v>4</v>
      </c>
      <c r="J2" s="167" t="s">
        <v>21</v>
      </c>
      <c r="K2" s="167" t="s">
        <v>5</v>
      </c>
      <c r="L2" s="167" t="s">
        <v>6</v>
      </c>
      <c r="M2" s="167" t="s">
        <v>7</v>
      </c>
      <c r="N2" s="167" t="s">
        <v>8</v>
      </c>
      <c r="O2" s="167" t="s">
        <v>19</v>
      </c>
      <c r="P2" s="167" t="s">
        <v>22</v>
      </c>
      <c r="Q2" s="167" t="s">
        <v>17</v>
      </c>
      <c r="R2" s="168" t="s">
        <v>9</v>
      </c>
      <c r="S2" s="167" t="s">
        <v>15</v>
      </c>
      <c r="T2" s="167" t="s">
        <v>16</v>
      </c>
      <c r="U2" s="169" t="s">
        <v>10</v>
      </c>
      <c r="V2" s="170" t="s">
        <v>30</v>
      </c>
      <c r="W2" s="171"/>
    </row>
    <row r="3" spans="1:23" ht="17.100000000000001" customHeight="1" x14ac:dyDescent="0.3">
      <c r="A3" s="236">
        <v>2</v>
      </c>
      <c r="B3" s="239">
        <v>507</v>
      </c>
      <c r="C3" s="243" t="s">
        <v>74</v>
      </c>
      <c r="D3" s="246" t="s">
        <v>79</v>
      </c>
      <c r="E3" s="172">
        <v>78</v>
      </c>
      <c r="F3" s="173" t="s">
        <v>11</v>
      </c>
      <c r="G3" s="174">
        <v>22</v>
      </c>
      <c r="H3" s="174">
        <v>12</v>
      </c>
      <c r="I3" s="174">
        <v>7</v>
      </c>
      <c r="J3" s="174">
        <v>7</v>
      </c>
      <c r="K3" s="174">
        <v>11</v>
      </c>
      <c r="L3" s="174">
        <v>14</v>
      </c>
      <c r="M3" s="174">
        <v>9</v>
      </c>
      <c r="N3" s="174">
        <v>10</v>
      </c>
      <c r="O3" s="174">
        <v>10</v>
      </c>
      <c r="P3" s="174">
        <v>9</v>
      </c>
      <c r="Q3" s="174">
        <v>4</v>
      </c>
      <c r="R3" s="175"/>
      <c r="S3" s="176">
        <f>IF(E3="","",SUM(G3:Q3)-(R3))</f>
        <v>115</v>
      </c>
      <c r="T3" s="177" t="s">
        <v>18</v>
      </c>
      <c r="U3" s="224">
        <v>1</v>
      </c>
      <c r="V3" s="178">
        <f>SUM(G3:I3)</f>
        <v>41</v>
      </c>
    </row>
    <row r="4" spans="1:23" ht="17.100000000000001" customHeight="1" x14ac:dyDescent="0.3">
      <c r="A4" s="237"/>
      <c r="B4" s="239"/>
      <c r="C4" s="244"/>
      <c r="D4" s="237"/>
      <c r="E4" s="179">
        <v>90</v>
      </c>
      <c r="F4" s="173" t="s">
        <v>12</v>
      </c>
      <c r="G4" s="180">
        <v>18</v>
      </c>
      <c r="H4" s="180">
        <v>10</v>
      </c>
      <c r="I4" s="180">
        <v>6</v>
      </c>
      <c r="J4" s="180">
        <v>8</v>
      </c>
      <c r="K4" s="180">
        <v>9</v>
      </c>
      <c r="L4" s="180">
        <v>12</v>
      </c>
      <c r="M4" s="180">
        <v>10</v>
      </c>
      <c r="N4" s="180">
        <v>11</v>
      </c>
      <c r="O4" s="180">
        <v>9</v>
      </c>
      <c r="P4" s="180">
        <v>9</v>
      </c>
      <c r="Q4" s="180">
        <v>3</v>
      </c>
      <c r="R4" s="181"/>
      <c r="S4" s="182">
        <f>IF(E4="","",SUM(G4:Q4)-(R4))</f>
        <v>105</v>
      </c>
      <c r="T4" s="183">
        <v>3</v>
      </c>
      <c r="U4" s="225"/>
      <c r="V4" s="184">
        <f>SUM(G4:I4)</f>
        <v>34</v>
      </c>
    </row>
    <row r="5" spans="1:23" ht="17.100000000000001" customHeight="1" x14ac:dyDescent="0.3">
      <c r="A5" s="237"/>
      <c r="B5" s="239"/>
      <c r="C5" s="244"/>
      <c r="D5" s="237"/>
      <c r="E5" s="179">
        <v>30</v>
      </c>
      <c r="F5" s="173" t="s">
        <v>13</v>
      </c>
      <c r="G5" s="180">
        <v>19</v>
      </c>
      <c r="H5" s="180">
        <v>11</v>
      </c>
      <c r="I5" s="180">
        <v>6</v>
      </c>
      <c r="J5" s="180">
        <v>7</v>
      </c>
      <c r="K5" s="180">
        <v>10</v>
      </c>
      <c r="L5" s="180">
        <v>12</v>
      </c>
      <c r="M5" s="180">
        <v>10</v>
      </c>
      <c r="N5" s="180">
        <v>10</v>
      </c>
      <c r="O5" s="180">
        <v>11</v>
      </c>
      <c r="P5" s="180">
        <v>10</v>
      </c>
      <c r="Q5" s="180">
        <v>3</v>
      </c>
      <c r="R5" s="181"/>
      <c r="S5" s="182">
        <f>IF(E5="","",SUM(G5:Q5)-(R5))</f>
        <v>109</v>
      </c>
      <c r="T5" s="226">
        <f>SUM(S3:S6)+T4</f>
        <v>443</v>
      </c>
      <c r="U5" s="227"/>
      <c r="V5" s="184">
        <f>SUM(G5:I5)</f>
        <v>36</v>
      </c>
    </row>
    <row r="6" spans="1:23" ht="17.100000000000001" customHeight="1" x14ac:dyDescent="0.3">
      <c r="A6" s="237"/>
      <c r="B6" s="239"/>
      <c r="C6" s="244"/>
      <c r="D6" s="237"/>
      <c r="E6" s="179">
        <v>55</v>
      </c>
      <c r="F6" s="173" t="s">
        <v>14</v>
      </c>
      <c r="G6" s="185">
        <v>18</v>
      </c>
      <c r="H6" s="185">
        <v>10</v>
      </c>
      <c r="I6" s="185">
        <v>6</v>
      </c>
      <c r="J6" s="185">
        <v>8</v>
      </c>
      <c r="K6" s="185">
        <v>10</v>
      </c>
      <c r="L6" s="185">
        <v>13</v>
      </c>
      <c r="M6" s="185">
        <v>11</v>
      </c>
      <c r="N6" s="185">
        <v>12</v>
      </c>
      <c r="O6" s="185">
        <v>11</v>
      </c>
      <c r="P6" s="185">
        <v>9</v>
      </c>
      <c r="Q6" s="185">
        <v>3</v>
      </c>
      <c r="R6" s="186"/>
      <c r="S6" s="187">
        <f>IF(E6="","",SUM(G6:Q6)-(R6))</f>
        <v>111</v>
      </c>
      <c r="T6" s="228"/>
      <c r="U6" s="229"/>
      <c r="V6" s="184">
        <f>SUM(G6:I6)</f>
        <v>34</v>
      </c>
    </row>
    <row r="7" spans="1:23" ht="17.100000000000001" customHeight="1" thickBot="1" x14ac:dyDescent="0.35">
      <c r="A7" s="238"/>
      <c r="B7" s="240"/>
      <c r="C7" s="245"/>
      <c r="D7" s="247"/>
      <c r="E7" s="232" t="s">
        <v>28</v>
      </c>
      <c r="F7" s="233"/>
      <c r="G7" s="155">
        <f t="shared" ref="G7:R7" si="0">SUM(G3:G6)</f>
        <v>77</v>
      </c>
      <c r="H7" s="155">
        <f t="shared" si="0"/>
        <v>43</v>
      </c>
      <c r="I7" s="155">
        <f t="shared" si="0"/>
        <v>25</v>
      </c>
      <c r="J7" s="155">
        <f t="shared" si="0"/>
        <v>30</v>
      </c>
      <c r="K7" s="155">
        <f t="shared" si="0"/>
        <v>40</v>
      </c>
      <c r="L7" s="155">
        <f t="shared" si="0"/>
        <v>51</v>
      </c>
      <c r="M7" s="155">
        <f t="shared" si="0"/>
        <v>40</v>
      </c>
      <c r="N7" s="155">
        <f t="shared" si="0"/>
        <v>43</v>
      </c>
      <c r="O7" s="155">
        <f t="shared" si="0"/>
        <v>41</v>
      </c>
      <c r="P7" s="155">
        <f t="shared" si="0"/>
        <v>37</v>
      </c>
      <c r="Q7" s="155">
        <f t="shared" si="0"/>
        <v>13</v>
      </c>
      <c r="R7" s="155">
        <f t="shared" si="0"/>
        <v>0</v>
      </c>
      <c r="S7" s="156"/>
      <c r="T7" s="230"/>
      <c r="U7" s="231"/>
      <c r="V7" s="188">
        <f>SUM(V3:V6)</f>
        <v>145</v>
      </c>
    </row>
    <row r="8" spans="1:23" ht="17.100000000000001" customHeight="1" x14ac:dyDescent="0.3">
      <c r="A8" s="236">
        <v>7</v>
      </c>
      <c r="B8" s="239">
        <v>506</v>
      </c>
      <c r="C8" s="243" t="s">
        <v>74</v>
      </c>
      <c r="D8" s="246" t="s">
        <v>79</v>
      </c>
      <c r="E8" s="172">
        <v>18</v>
      </c>
      <c r="F8" s="173" t="s">
        <v>11</v>
      </c>
      <c r="G8" s="174">
        <v>23</v>
      </c>
      <c r="H8" s="174">
        <v>11</v>
      </c>
      <c r="I8" s="174">
        <v>6</v>
      </c>
      <c r="J8" s="174">
        <v>8</v>
      </c>
      <c r="K8" s="174">
        <v>11</v>
      </c>
      <c r="L8" s="174">
        <v>12</v>
      </c>
      <c r="M8" s="174">
        <v>9</v>
      </c>
      <c r="N8" s="174">
        <v>9</v>
      </c>
      <c r="O8" s="174">
        <v>11</v>
      </c>
      <c r="P8" s="174">
        <v>9</v>
      </c>
      <c r="Q8" s="174">
        <v>5</v>
      </c>
      <c r="R8" s="175"/>
      <c r="S8" s="176">
        <f>IF(E8="","",SUM(G8:Q8)-(R8))</f>
        <v>114</v>
      </c>
      <c r="T8" s="177" t="s">
        <v>18</v>
      </c>
      <c r="U8" s="224">
        <v>2</v>
      </c>
      <c r="V8" s="178">
        <f>SUM(G8:I8)</f>
        <v>40</v>
      </c>
    </row>
    <row r="9" spans="1:23" ht="17.100000000000001" customHeight="1" x14ac:dyDescent="0.3">
      <c r="A9" s="237"/>
      <c r="B9" s="239"/>
      <c r="C9" s="244"/>
      <c r="D9" s="237"/>
      <c r="E9" s="179">
        <v>57</v>
      </c>
      <c r="F9" s="173" t="s">
        <v>12</v>
      </c>
      <c r="G9" s="180">
        <v>17</v>
      </c>
      <c r="H9" s="180">
        <v>12</v>
      </c>
      <c r="I9" s="180">
        <v>6</v>
      </c>
      <c r="J9" s="180">
        <v>9</v>
      </c>
      <c r="K9" s="180">
        <v>9</v>
      </c>
      <c r="L9" s="180">
        <v>13</v>
      </c>
      <c r="M9" s="180">
        <v>10</v>
      </c>
      <c r="N9" s="180">
        <v>9</v>
      </c>
      <c r="O9" s="180">
        <v>9</v>
      </c>
      <c r="P9" s="180">
        <v>10</v>
      </c>
      <c r="Q9" s="180">
        <v>3</v>
      </c>
      <c r="R9" s="181"/>
      <c r="S9" s="182">
        <f>IF(E9="","",SUM(G9:Q9)-(R9))</f>
        <v>107</v>
      </c>
      <c r="T9" s="183">
        <v>3</v>
      </c>
      <c r="U9" s="225"/>
      <c r="V9" s="184">
        <f>SUM(G9:I9)</f>
        <v>35</v>
      </c>
    </row>
    <row r="10" spans="1:23" ht="17.100000000000001" customHeight="1" x14ac:dyDescent="0.3">
      <c r="A10" s="237"/>
      <c r="B10" s="239"/>
      <c r="C10" s="244"/>
      <c r="D10" s="237"/>
      <c r="E10" s="179">
        <v>25</v>
      </c>
      <c r="F10" s="173" t="s">
        <v>13</v>
      </c>
      <c r="G10" s="180">
        <v>18</v>
      </c>
      <c r="H10" s="180">
        <v>11</v>
      </c>
      <c r="I10" s="180">
        <v>7</v>
      </c>
      <c r="J10" s="180">
        <v>8</v>
      </c>
      <c r="K10" s="180">
        <v>11</v>
      </c>
      <c r="L10" s="180">
        <v>12</v>
      </c>
      <c r="M10" s="180">
        <v>9</v>
      </c>
      <c r="N10" s="180">
        <v>10</v>
      </c>
      <c r="O10" s="180">
        <v>9</v>
      </c>
      <c r="P10" s="180">
        <v>10</v>
      </c>
      <c r="Q10" s="180">
        <v>3</v>
      </c>
      <c r="R10" s="181"/>
      <c r="S10" s="182">
        <f>IF(E10="","",SUM(G10:Q10)-(R10))</f>
        <v>108</v>
      </c>
      <c r="T10" s="226">
        <f>SUM(S8:S11)+T9</f>
        <v>442</v>
      </c>
      <c r="U10" s="227"/>
      <c r="V10" s="184">
        <f>SUM(G10:I10)</f>
        <v>36</v>
      </c>
    </row>
    <row r="11" spans="1:23" ht="17.100000000000001" customHeight="1" x14ac:dyDescent="0.3">
      <c r="A11" s="237"/>
      <c r="B11" s="239"/>
      <c r="C11" s="244"/>
      <c r="D11" s="237"/>
      <c r="E11" s="179">
        <v>4</v>
      </c>
      <c r="F11" s="173" t="s">
        <v>14</v>
      </c>
      <c r="G11" s="185">
        <v>21</v>
      </c>
      <c r="H11" s="185">
        <v>11</v>
      </c>
      <c r="I11" s="185">
        <v>6</v>
      </c>
      <c r="J11" s="185">
        <v>8</v>
      </c>
      <c r="K11" s="185">
        <v>10</v>
      </c>
      <c r="L11" s="185">
        <v>12</v>
      </c>
      <c r="M11" s="185">
        <v>11</v>
      </c>
      <c r="N11" s="185">
        <v>9</v>
      </c>
      <c r="O11" s="185">
        <v>9</v>
      </c>
      <c r="P11" s="185">
        <v>9</v>
      </c>
      <c r="Q11" s="185">
        <v>4</v>
      </c>
      <c r="R11" s="186"/>
      <c r="S11" s="187">
        <f>IF(E11="","",SUM(G11:Q11)-(R11))</f>
        <v>110</v>
      </c>
      <c r="T11" s="228"/>
      <c r="U11" s="229"/>
      <c r="V11" s="184">
        <f>SUM(G11:I11)</f>
        <v>38</v>
      </c>
    </row>
    <row r="12" spans="1:23" ht="17.100000000000001" customHeight="1" thickBot="1" x14ac:dyDescent="0.35">
      <c r="A12" s="238"/>
      <c r="B12" s="240"/>
      <c r="C12" s="245"/>
      <c r="D12" s="247"/>
      <c r="E12" s="232" t="s">
        <v>28</v>
      </c>
      <c r="F12" s="233"/>
      <c r="G12" s="155">
        <f t="shared" ref="G12:R12" si="1">SUM(G8:G11)</f>
        <v>79</v>
      </c>
      <c r="H12" s="155">
        <f t="shared" si="1"/>
        <v>45</v>
      </c>
      <c r="I12" s="155">
        <f t="shared" si="1"/>
        <v>25</v>
      </c>
      <c r="J12" s="155">
        <f t="shared" si="1"/>
        <v>33</v>
      </c>
      <c r="K12" s="155">
        <f t="shared" si="1"/>
        <v>41</v>
      </c>
      <c r="L12" s="155">
        <f t="shared" si="1"/>
        <v>49</v>
      </c>
      <c r="M12" s="155">
        <f t="shared" si="1"/>
        <v>39</v>
      </c>
      <c r="N12" s="155">
        <f t="shared" si="1"/>
        <v>37</v>
      </c>
      <c r="O12" s="155">
        <f t="shared" si="1"/>
        <v>38</v>
      </c>
      <c r="P12" s="155">
        <f t="shared" si="1"/>
        <v>38</v>
      </c>
      <c r="Q12" s="155">
        <f t="shared" si="1"/>
        <v>15</v>
      </c>
      <c r="R12" s="155">
        <f t="shared" si="1"/>
        <v>0</v>
      </c>
      <c r="S12" s="156"/>
      <c r="T12" s="230"/>
      <c r="U12" s="231"/>
      <c r="V12" s="188">
        <f>SUM(V8:V11)</f>
        <v>149</v>
      </c>
    </row>
    <row r="13" spans="1:23" ht="17.100000000000001" customHeight="1" x14ac:dyDescent="0.3">
      <c r="A13" s="236">
        <v>5</v>
      </c>
      <c r="B13" s="239">
        <v>503</v>
      </c>
      <c r="C13" s="243" t="s">
        <v>47</v>
      </c>
      <c r="D13" s="246" t="s">
        <v>48</v>
      </c>
      <c r="E13" s="172">
        <v>33</v>
      </c>
      <c r="F13" s="173" t="s">
        <v>11</v>
      </c>
      <c r="G13" s="174">
        <v>0</v>
      </c>
      <c r="H13" s="174">
        <v>13</v>
      </c>
      <c r="I13" s="174">
        <v>6</v>
      </c>
      <c r="J13" s="174">
        <v>8</v>
      </c>
      <c r="K13" s="174">
        <v>13</v>
      </c>
      <c r="L13" s="174">
        <v>12</v>
      </c>
      <c r="M13" s="174">
        <v>9</v>
      </c>
      <c r="N13" s="174">
        <v>10</v>
      </c>
      <c r="O13" s="174">
        <v>10</v>
      </c>
      <c r="P13" s="174">
        <v>9</v>
      </c>
      <c r="Q13" s="174">
        <v>0</v>
      </c>
      <c r="R13" s="175"/>
      <c r="S13" s="176">
        <f>IF(E13="","",SUM(G13:Q13)-(R13))</f>
        <v>90</v>
      </c>
      <c r="T13" s="177" t="s">
        <v>18</v>
      </c>
      <c r="U13" s="234">
        <v>5</v>
      </c>
      <c r="V13" s="178">
        <f>SUM(G13:I13)</f>
        <v>19</v>
      </c>
    </row>
    <row r="14" spans="1:23" ht="17.100000000000001" customHeight="1" x14ac:dyDescent="0.3">
      <c r="A14" s="237"/>
      <c r="B14" s="239"/>
      <c r="C14" s="244"/>
      <c r="D14" s="237"/>
      <c r="E14" s="179">
        <v>57</v>
      </c>
      <c r="F14" s="173" t="s">
        <v>12</v>
      </c>
      <c r="G14" s="180">
        <v>19</v>
      </c>
      <c r="H14" s="180">
        <v>10</v>
      </c>
      <c r="I14" s="180">
        <v>0</v>
      </c>
      <c r="J14" s="180">
        <v>7</v>
      </c>
      <c r="K14" s="180">
        <v>11</v>
      </c>
      <c r="L14" s="180">
        <v>12</v>
      </c>
      <c r="M14" s="180">
        <v>9</v>
      </c>
      <c r="N14" s="180">
        <v>9</v>
      </c>
      <c r="O14" s="180">
        <v>10</v>
      </c>
      <c r="P14" s="180">
        <v>8</v>
      </c>
      <c r="Q14" s="180">
        <v>0</v>
      </c>
      <c r="R14" s="181"/>
      <c r="S14" s="182">
        <f>IF(E14="","",SUM(G14:Q14)-(R14))</f>
        <v>95</v>
      </c>
      <c r="T14" s="183"/>
      <c r="U14" s="235"/>
      <c r="V14" s="184">
        <f>SUM(G14:I14)</f>
        <v>29</v>
      </c>
    </row>
    <row r="15" spans="1:23" ht="17.100000000000001" customHeight="1" x14ac:dyDescent="0.3">
      <c r="A15" s="237"/>
      <c r="B15" s="239"/>
      <c r="C15" s="244"/>
      <c r="D15" s="237"/>
      <c r="E15" s="179">
        <v>32</v>
      </c>
      <c r="F15" s="173" t="s">
        <v>13</v>
      </c>
      <c r="G15" s="180">
        <v>22</v>
      </c>
      <c r="H15" s="180">
        <v>10</v>
      </c>
      <c r="I15" s="180">
        <v>0</v>
      </c>
      <c r="J15" s="180">
        <v>8</v>
      </c>
      <c r="K15" s="180">
        <v>10</v>
      </c>
      <c r="L15" s="180">
        <v>12</v>
      </c>
      <c r="M15" s="180">
        <v>10</v>
      </c>
      <c r="N15" s="180">
        <v>11</v>
      </c>
      <c r="O15" s="180">
        <v>9</v>
      </c>
      <c r="P15" s="180">
        <v>9</v>
      </c>
      <c r="Q15" s="180">
        <v>3</v>
      </c>
      <c r="R15" s="181"/>
      <c r="S15" s="182">
        <f>IF(E15="","",SUM(G15:Q15)-(R15))</f>
        <v>104</v>
      </c>
      <c r="T15" s="226">
        <f>SUM(S13:S16)+T14</f>
        <v>401</v>
      </c>
      <c r="U15" s="227"/>
      <c r="V15" s="184">
        <f>SUM(G15:I15)</f>
        <v>32</v>
      </c>
    </row>
    <row r="16" spans="1:23" ht="17.100000000000001" customHeight="1" x14ac:dyDescent="0.3">
      <c r="A16" s="237"/>
      <c r="B16" s="239"/>
      <c r="C16" s="244"/>
      <c r="D16" s="237"/>
      <c r="E16" s="179">
        <v>70</v>
      </c>
      <c r="F16" s="173" t="s">
        <v>14</v>
      </c>
      <c r="G16" s="185">
        <v>21</v>
      </c>
      <c r="H16" s="185">
        <v>13</v>
      </c>
      <c r="I16" s="185">
        <v>6</v>
      </c>
      <c r="J16" s="185">
        <v>8</v>
      </c>
      <c r="K16" s="185">
        <v>11</v>
      </c>
      <c r="L16" s="185">
        <v>12</v>
      </c>
      <c r="M16" s="185">
        <v>10</v>
      </c>
      <c r="N16" s="185">
        <v>10</v>
      </c>
      <c r="O16" s="185">
        <v>9</v>
      </c>
      <c r="P16" s="185">
        <v>9</v>
      </c>
      <c r="Q16" s="185">
        <v>3</v>
      </c>
      <c r="R16" s="186"/>
      <c r="S16" s="187">
        <f>IF(E16="","",SUM(G16:Q16)-(R16))</f>
        <v>112</v>
      </c>
      <c r="T16" s="228"/>
      <c r="U16" s="229"/>
      <c r="V16" s="184">
        <f>SUM(G16:I16)</f>
        <v>40</v>
      </c>
    </row>
    <row r="17" spans="1:22" ht="17.100000000000001" customHeight="1" thickBot="1" x14ac:dyDescent="0.35">
      <c r="A17" s="238"/>
      <c r="B17" s="240"/>
      <c r="C17" s="245"/>
      <c r="D17" s="247"/>
      <c r="E17" s="232" t="s">
        <v>28</v>
      </c>
      <c r="F17" s="233"/>
      <c r="G17" s="155">
        <f t="shared" ref="G17:R17" si="2">SUM(G13:G16)</f>
        <v>62</v>
      </c>
      <c r="H17" s="155">
        <f t="shared" si="2"/>
        <v>46</v>
      </c>
      <c r="I17" s="155">
        <f t="shared" si="2"/>
        <v>12</v>
      </c>
      <c r="J17" s="155">
        <f t="shared" si="2"/>
        <v>31</v>
      </c>
      <c r="K17" s="155">
        <f t="shared" si="2"/>
        <v>45</v>
      </c>
      <c r="L17" s="155">
        <f t="shared" si="2"/>
        <v>48</v>
      </c>
      <c r="M17" s="155">
        <f t="shared" si="2"/>
        <v>38</v>
      </c>
      <c r="N17" s="155">
        <f t="shared" si="2"/>
        <v>40</v>
      </c>
      <c r="O17" s="155">
        <f t="shared" si="2"/>
        <v>38</v>
      </c>
      <c r="P17" s="155">
        <f t="shared" si="2"/>
        <v>35</v>
      </c>
      <c r="Q17" s="155">
        <f t="shared" si="2"/>
        <v>6</v>
      </c>
      <c r="R17" s="155">
        <f t="shared" si="2"/>
        <v>0</v>
      </c>
      <c r="S17" s="156"/>
      <c r="T17" s="230"/>
      <c r="U17" s="231"/>
      <c r="V17" s="188">
        <f>SUM(V13:V16)</f>
        <v>120</v>
      </c>
    </row>
    <row r="18" spans="1:22" ht="17.100000000000001" customHeight="1" x14ac:dyDescent="0.3">
      <c r="A18" s="236">
        <v>8</v>
      </c>
      <c r="B18" s="239">
        <v>509</v>
      </c>
      <c r="C18" s="243" t="s">
        <v>57</v>
      </c>
      <c r="D18" s="246" t="s">
        <v>58</v>
      </c>
      <c r="E18" s="172">
        <v>1</v>
      </c>
      <c r="F18" s="173" t="s">
        <v>11</v>
      </c>
      <c r="G18" s="174">
        <v>12</v>
      </c>
      <c r="H18" s="174">
        <v>10</v>
      </c>
      <c r="I18" s="174">
        <v>6</v>
      </c>
      <c r="J18" s="174">
        <v>6</v>
      </c>
      <c r="K18" s="174">
        <v>12</v>
      </c>
      <c r="L18" s="174">
        <v>12</v>
      </c>
      <c r="M18" s="174">
        <v>10</v>
      </c>
      <c r="N18" s="174">
        <v>9</v>
      </c>
      <c r="O18" s="174">
        <v>10</v>
      </c>
      <c r="P18" s="174">
        <v>8</v>
      </c>
      <c r="Q18" s="174">
        <v>0</v>
      </c>
      <c r="R18" s="175"/>
      <c r="S18" s="176">
        <f>IF(E18="","",SUM(G18:Q18)-(R18))</f>
        <v>95</v>
      </c>
      <c r="T18" s="177" t="s">
        <v>18</v>
      </c>
      <c r="U18" s="241"/>
      <c r="V18" s="178">
        <f>SUM(G18:I18)</f>
        <v>28</v>
      </c>
    </row>
    <row r="19" spans="1:22" ht="17.100000000000001" customHeight="1" x14ac:dyDescent="0.3">
      <c r="A19" s="237"/>
      <c r="B19" s="239"/>
      <c r="C19" s="244"/>
      <c r="D19" s="237"/>
      <c r="E19" s="179">
        <v>3</v>
      </c>
      <c r="F19" s="173" t="s">
        <v>12</v>
      </c>
      <c r="G19" s="180">
        <v>12</v>
      </c>
      <c r="H19" s="180">
        <v>9</v>
      </c>
      <c r="I19" s="180">
        <v>7</v>
      </c>
      <c r="J19" s="180">
        <v>7</v>
      </c>
      <c r="K19" s="180">
        <v>12</v>
      </c>
      <c r="L19" s="180">
        <v>13</v>
      </c>
      <c r="M19" s="180">
        <v>8</v>
      </c>
      <c r="N19" s="180">
        <v>9</v>
      </c>
      <c r="O19" s="180">
        <v>8</v>
      </c>
      <c r="P19" s="180">
        <v>8</v>
      </c>
      <c r="Q19" s="180">
        <v>0</v>
      </c>
      <c r="R19" s="181"/>
      <c r="S19" s="182">
        <f>IF(E19="","",SUM(G19:Q19)-(R19))</f>
        <v>93</v>
      </c>
      <c r="T19" s="183"/>
      <c r="U19" s="242"/>
      <c r="V19" s="184">
        <f>SUM(G19:I19)</f>
        <v>28</v>
      </c>
    </row>
    <row r="20" spans="1:22" ht="17.100000000000001" customHeight="1" x14ac:dyDescent="0.3">
      <c r="A20" s="237"/>
      <c r="B20" s="239"/>
      <c r="C20" s="244"/>
      <c r="D20" s="237"/>
      <c r="E20" s="179">
        <v>11</v>
      </c>
      <c r="F20" s="173" t="s">
        <v>13</v>
      </c>
      <c r="G20" s="180">
        <v>12</v>
      </c>
      <c r="H20" s="180">
        <v>11</v>
      </c>
      <c r="I20" s="180">
        <v>6</v>
      </c>
      <c r="J20" s="180">
        <v>7</v>
      </c>
      <c r="K20" s="180">
        <v>12</v>
      </c>
      <c r="L20" s="180">
        <v>12</v>
      </c>
      <c r="M20" s="180">
        <v>7</v>
      </c>
      <c r="N20" s="180">
        <v>10</v>
      </c>
      <c r="O20" s="180">
        <v>9</v>
      </c>
      <c r="P20" s="180">
        <v>8</v>
      </c>
      <c r="Q20" s="180">
        <v>0</v>
      </c>
      <c r="R20" s="181"/>
      <c r="S20" s="182">
        <f>IF(E20="","",SUM(G20:Q20)-(R20))</f>
        <v>94</v>
      </c>
      <c r="T20" s="226">
        <f>SUM(S18:S21)+T19</f>
        <v>373</v>
      </c>
      <c r="U20" s="227"/>
      <c r="V20" s="184">
        <f>SUM(G20:I20)</f>
        <v>29</v>
      </c>
    </row>
    <row r="21" spans="1:22" ht="17.100000000000001" customHeight="1" x14ac:dyDescent="0.3">
      <c r="A21" s="237"/>
      <c r="B21" s="239"/>
      <c r="C21" s="244"/>
      <c r="D21" s="237"/>
      <c r="E21" s="179">
        <v>9</v>
      </c>
      <c r="F21" s="173" t="s">
        <v>14</v>
      </c>
      <c r="G21" s="185">
        <v>12</v>
      </c>
      <c r="H21" s="185">
        <v>9</v>
      </c>
      <c r="I21" s="185">
        <v>6</v>
      </c>
      <c r="J21" s="185">
        <v>7</v>
      </c>
      <c r="K21" s="185">
        <v>11</v>
      </c>
      <c r="L21" s="185">
        <v>12</v>
      </c>
      <c r="M21" s="185">
        <v>9</v>
      </c>
      <c r="N21" s="185">
        <v>9</v>
      </c>
      <c r="O21" s="185">
        <v>9</v>
      </c>
      <c r="P21" s="185">
        <v>7</v>
      </c>
      <c r="Q21" s="185">
        <v>0</v>
      </c>
      <c r="R21" s="186"/>
      <c r="S21" s="187">
        <f>IF(E21="","",SUM(G21:Q21)-(R21))</f>
        <v>91</v>
      </c>
      <c r="T21" s="228"/>
      <c r="U21" s="229"/>
      <c r="V21" s="184">
        <f>SUM(G21:I21)</f>
        <v>27</v>
      </c>
    </row>
    <row r="22" spans="1:22" ht="17.100000000000001" customHeight="1" thickBot="1" x14ac:dyDescent="0.35">
      <c r="A22" s="238"/>
      <c r="B22" s="240"/>
      <c r="C22" s="245"/>
      <c r="D22" s="247"/>
      <c r="E22" s="232" t="s">
        <v>28</v>
      </c>
      <c r="F22" s="233"/>
      <c r="G22" s="155">
        <f t="shared" ref="G22:R22" si="3">SUM(G18:G21)</f>
        <v>48</v>
      </c>
      <c r="H22" s="155">
        <f t="shared" si="3"/>
        <v>39</v>
      </c>
      <c r="I22" s="155">
        <f t="shared" si="3"/>
        <v>25</v>
      </c>
      <c r="J22" s="155">
        <f t="shared" si="3"/>
        <v>27</v>
      </c>
      <c r="K22" s="155">
        <f t="shared" si="3"/>
        <v>47</v>
      </c>
      <c r="L22" s="155">
        <f t="shared" si="3"/>
        <v>49</v>
      </c>
      <c r="M22" s="155">
        <f t="shared" si="3"/>
        <v>34</v>
      </c>
      <c r="N22" s="155">
        <f t="shared" si="3"/>
        <v>37</v>
      </c>
      <c r="O22" s="155">
        <f t="shared" si="3"/>
        <v>36</v>
      </c>
      <c r="P22" s="155">
        <f t="shared" si="3"/>
        <v>31</v>
      </c>
      <c r="Q22" s="155">
        <f t="shared" si="3"/>
        <v>0</v>
      </c>
      <c r="R22" s="155">
        <f t="shared" si="3"/>
        <v>0</v>
      </c>
      <c r="S22" s="156"/>
      <c r="T22" s="230"/>
      <c r="U22" s="231"/>
      <c r="V22" s="188">
        <f>SUM(V18:V21)</f>
        <v>112</v>
      </c>
    </row>
    <row r="23" spans="1:22" ht="17.100000000000001" customHeight="1" x14ac:dyDescent="0.3">
      <c r="A23" s="236">
        <v>9</v>
      </c>
      <c r="B23" s="239">
        <v>505</v>
      </c>
      <c r="C23" s="243" t="s">
        <v>117</v>
      </c>
      <c r="D23" s="246" t="s">
        <v>60</v>
      </c>
      <c r="E23" s="172">
        <v>54</v>
      </c>
      <c r="F23" s="173" t="s">
        <v>11</v>
      </c>
      <c r="G23" s="174">
        <v>13</v>
      </c>
      <c r="H23" s="174">
        <v>9</v>
      </c>
      <c r="I23" s="174">
        <v>9</v>
      </c>
      <c r="J23" s="174">
        <v>9</v>
      </c>
      <c r="K23" s="174">
        <v>0</v>
      </c>
      <c r="L23" s="174">
        <v>12</v>
      </c>
      <c r="M23" s="174">
        <v>9</v>
      </c>
      <c r="N23" s="174">
        <v>10</v>
      </c>
      <c r="O23" s="174">
        <v>10</v>
      </c>
      <c r="P23" s="174">
        <v>9</v>
      </c>
      <c r="Q23" s="174">
        <v>0</v>
      </c>
      <c r="R23" s="175"/>
      <c r="S23" s="176">
        <f>IF(E23="","",SUM(G23:Q23)-(R23))</f>
        <v>90</v>
      </c>
      <c r="T23" s="177" t="s">
        <v>18</v>
      </c>
      <c r="U23" s="241"/>
      <c r="V23" s="178">
        <f>SUM(G23:I23)</f>
        <v>31</v>
      </c>
    </row>
    <row r="24" spans="1:22" ht="17.100000000000001" customHeight="1" x14ac:dyDescent="0.3">
      <c r="A24" s="237"/>
      <c r="B24" s="239"/>
      <c r="C24" s="244"/>
      <c r="D24" s="237"/>
      <c r="E24" s="179">
        <v>16</v>
      </c>
      <c r="F24" s="173" t="s">
        <v>12</v>
      </c>
      <c r="G24" s="180">
        <v>14</v>
      </c>
      <c r="H24" s="180">
        <v>10</v>
      </c>
      <c r="I24" s="180">
        <v>8</v>
      </c>
      <c r="J24" s="180">
        <v>7</v>
      </c>
      <c r="K24" s="180">
        <v>11</v>
      </c>
      <c r="L24" s="180">
        <v>11</v>
      </c>
      <c r="M24" s="180">
        <v>8</v>
      </c>
      <c r="N24" s="180">
        <v>9</v>
      </c>
      <c r="O24" s="180">
        <v>9</v>
      </c>
      <c r="P24" s="180">
        <v>8</v>
      </c>
      <c r="Q24" s="180">
        <v>0</v>
      </c>
      <c r="R24" s="181"/>
      <c r="S24" s="182">
        <f>IF(E24="","",SUM(G24:Q24)-(R24))</f>
        <v>95</v>
      </c>
      <c r="T24" s="183"/>
      <c r="U24" s="242"/>
      <c r="V24" s="184">
        <f>SUM(G24:I24)</f>
        <v>32</v>
      </c>
    </row>
    <row r="25" spans="1:22" ht="17.100000000000001" customHeight="1" x14ac:dyDescent="0.3">
      <c r="A25" s="237"/>
      <c r="B25" s="239"/>
      <c r="C25" s="244"/>
      <c r="D25" s="237"/>
      <c r="E25" s="179">
        <v>46</v>
      </c>
      <c r="F25" s="173" t="s">
        <v>13</v>
      </c>
      <c r="G25" s="180">
        <v>15</v>
      </c>
      <c r="H25" s="180">
        <v>11</v>
      </c>
      <c r="I25" s="180">
        <v>9</v>
      </c>
      <c r="J25" s="180">
        <v>8</v>
      </c>
      <c r="K25" s="180">
        <v>0</v>
      </c>
      <c r="L25" s="180">
        <v>12</v>
      </c>
      <c r="M25" s="180">
        <v>9</v>
      </c>
      <c r="N25" s="180">
        <v>9</v>
      </c>
      <c r="O25" s="180">
        <v>9</v>
      </c>
      <c r="P25" s="180">
        <v>8</v>
      </c>
      <c r="Q25" s="180">
        <v>0</v>
      </c>
      <c r="R25" s="181"/>
      <c r="S25" s="182">
        <f>IF(E25="","",SUM(G25:Q25)-(R25))</f>
        <v>90</v>
      </c>
      <c r="T25" s="226">
        <f>SUM(S23:S26)+T24</f>
        <v>371</v>
      </c>
      <c r="U25" s="227"/>
      <c r="V25" s="184">
        <f>SUM(G25:I25)</f>
        <v>35</v>
      </c>
    </row>
    <row r="26" spans="1:22" ht="17.100000000000001" customHeight="1" x14ac:dyDescent="0.3">
      <c r="A26" s="237"/>
      <c r="B26" s="239"/>
      <c r="C26" s="244"/>
      <c r="D26" s="237"/>
      <c r="E26" s="179">
        <v>11</v>
      </c>
      <c r="F26" s="173" t="s">
        <v>14</v>
      </c>
      <c r="G26" s="185">
        <v>14</v>
      </c>
      <c r="H26" s="185">
        <v>10</v>
      </c>
      <c r="I26" s="185">
        <v>9</v>
      </c>
      <c r="J26" s="185">
        <v>7</v>
      </c>
      <c r="K26" s="185">
        <v>10</v>
      </c>
      <c r="L26" s="185">
        <v>11</v>
      </c>
      <c r="M26" s="185">
        <v>9</v>
      </c>
      <c r="N26" s="185">
        <v>9</v>
      </c>
      <c r="O26" s="185">
        <v>8</v>
      </c>
      <c r="P26" s="185">
        <v>9</v>
      </c>
      <c r="Q26" s="185">
        <v>0</v>
      </c>
      <c r="R26" s="186"/>
      <c r="S26" s="187">
        <f>IF(E26="","",SUM(G26:Q26)-(R26))</f>
        <v>96</v>
      </c>
      <c r="T26" s="228"/>
      <c r="U26" s="229"/>
      <c r="V26" s="184">
        <f>SUM(G26:I26)</f>
        <v>33</v>
      </c>
    </row>
    <row r="27" spans="1:22" ht="17.100000000000001" customHeight="1" thickBot="1" x14ac:dyDescent="0.35">
      <c r="A27" s="238"/>
      <c r="B27" s="240"/>
      <c r="C27" s="245"/>
      <c r="D27" s="247"/>
      <c r="E27" s="232" t="s">
        <v>28</v>
      </c>
      <c r="F27" s="233"/>
      <c r="G27" s="155">
        <f t="shared" ref="G27:R27" si="4">SUM(G23:G26)</f>
        <v>56</v>
      </c>
      <c r="H27" s="155">
        <f t="shared" si="4"/>
        <v>40</v>
      </c>
      <c r="I27" s="155">
        <f t="shared" si="4"/>
        <v>35</v>
      </c>
      <c r="J27" s="155">
        <f t="shared" si="4"/>
        <v>31</v>
      </c>
      <c r="K27" s="155">
        <f t="shared" si="4"/>
        <v>21</v>
      </c>
      <c r="L27" s="155">
        <f t="shared" si="4"/>
        <v>46</v>
      </c>
      <c r="M27" s="155">
        <f t="shared" si="4"/>
        <v>35</v>
      </c>
      <c r="N27" s="155">
        <f t="shared" si="4"/>
        <v>37</v>
      </c>
      <c r="O27" s="155">
        <f t="shared" si="4"/>
        <v>36</v>
      </c>
      <c r="P27" s="155">
        <f t="shared" si="4"/>
        <v>34</v>
      </c>
      <c r="Q27" s="155">
        <f t="shared" si="4"/>
        <v>0</v>
      </c>
      <c r="R27" s="155">
        <f t="shared" si="4"/>
        <v>0</v>
      </c>
      <c r="S27" s="156"/>
      <c r="T27" s="230"/>
      <c r="U27" s="231"/>
      <c r="V27" s="188">
        <f>SUM(V23:V26)</f>
        <v>131</v>
      </c>
    </row>
    <row r="28" spans="1:22" ht="17.100000000000001" customHeight="1" x14ac:dyDescent="0.3">
      <c r="A28" s="236">
        <v>3</v>
      </c>
      <c r="B28" s="239">
        <v>501</v>
      </c>
      <c r="C28" s="243" t="s">
        <v>73</v>
      </c>
      <c r="D28" s="246" t="s">
        <v>93</v>
      </c>
      <c r="E28" s="172">
        <v>150</v>
      </c>
      <c r="F28" s="173" t="s">
        <v>11</v>
      </c>
      <c r="G28" s="174">
        <v>12</v>
      </c>
      <c r="H28" s="174">
        <v>11</v>
      </c>
      <c r="I28" s="174">
        <v>0</v>
      </c>
      <c r="J28" s="174">
        <v>8</v>
      </c>
      <c r="K28" s="174">
        <v>11</v>
      </c>
      <c r="L28" s="174">
        <v>11</v>
      </c>
      <c r="M28" s="174">
        <v>9</v>
      </c>
      <c r="N28" s="174">
        <v>10</v>
      </c>
      <c r="O28" s="174">
        <v>10</v>
      </c>
      <c r="P28" s="174">
        <v>9</v>
      </c>
      <c r="Q28" s="174">
        <v>0</v>
      </c>
      <c r="R28" s="175"/>
      <c r="S28" s="176">
        <f>IF(E28="","",SUM(G28:Q28)-(R28))</f>
        <v>91</v>
      </c>
      <c r="T28" s="177" t="s">
        <v>18</v>
      </c>
      <c r="U28" s="224"/>
      <c r="V28" s="178">
        <f>SUM(G28:I28)</f>
        <v>23</v>
      </c>
    </row>
    <row r="29" spans="1:22" ht="17.100000000000001" customHeight="1" x14ac:dyDescent="0.3">
      <c r="A29" s="237"/>
      <c r="B29" s="239"/>
      <c r="C29" s="244"/>
      <c r="D29" s="237"/>
      <c r="E29" s="179">
        <v>121</v>
      </c>
      <c r="F29" s="173" t="s">
        <v>12</v>
      </c>
      <c r="G29" s="180">
        <v>13</v>
      </c>
      <c r="H29" s="180">
        <v>9</v>
      </c>
      <c r="I29" s="180">
        <v>6</v>
      </c>
      <c r="J29" s="180">
        <v>7</v>
      </c>
      <c r="K29" s="180">
        <v>11</v>
      </c>
      <c r="L29" s="180">
        <v>12</v>
      </c>
      <c r="M29" s="180">
        <v>10</v>
      </c>
      <c r="N29" s="180">
        <v>10</v>
      </c>
      <c r="O29" s="180">
        <v>9</v>
      </c>
      <c r="P29" s="180">
        <v>8</v>
      </c>
      <c r="Q29" s="180">
        <v>0</v>
      </c>
      <c r="R29" s="181"/>
      <c r="S29" s="182">
        <f>IF(E29="","",SUM(G29:Q29)-(R29))</f>
        <v>95</v>
      </c>
      <c r="T29" s="183"/>
      <c r="U29" s="225"/>
      <c r="V29" s="184">
        <f>SUM(G29:I29)</f>
        <v>28</v>
      </c>
    </row>
    <row r="30" spans="1:22" ht="17.100000000000001" customHeight="1" x14ac:dyDescent="0.3">
      <c r="A30" s="237"/>
      <c r="B30" s="239"/>
      <c r="C30" s="244"/>
      <c r="D30" s="237"/>
      <c r="E30" s="179">
        <v>219</v>
      </c>
      <c r="F30" s="173" t="s">
        <v>13</v>
      </c>
      <c r="G30" s="180">
        <v>12</v>
      </c>
      <c r="H30" s="180">
        <v>9</v>
      </c>
      <c r="I30" s="180">
        <v>0</v>
      </c>
      <c r="J30" s="180">
        <v>8</v>
      </c>
      <c r="K30" s="180">
        <v>10</v>
      </c>
      <c r="L30" s="180">
        <v>12</v>
      </c>
      <c r="M30" s="180">
        <v>9</v>
      </c>
      <c r="N30" s="180">
        <v>10</v>
      </c>
      <c r="O30" s="180">
        <v>10</v>
      </c>
      <c r="P30" s="180">
        <v>10</v>
      </c>
      <c r="Q30" s="180">
        <v>0</v>
      </c>
      <c r="R30" s="181"/>
      <c r="S30" s="182">
        <f>IF(E30="","",SUM(G30:Q30)-(R30))</f>
        <v>90</v>
      </c>
      <c r="T30" s="226">
        <f>SUM(S28:S31)+T29</f>
        <v>366</v>
      </c>
      <c r="U30" s="227"/>
      <c r="V30" s="184">
        <f>SUM(G30:I30)</f>
        <v>21</v>
      </c>
    </row>
    <row r="31" spans="1:22" ht="17.100000000000001" customHeight="1" x14ac:dyDescent="0.3">
      <c r="A31" s="237"/>
      <c r="B31" s="239"/>
      <c r="C31" s="244"/>
      <c r="D31" s="237"/>
      <c r="E31" s="179">
        <v>133</v>
      </c>
      <c r="F31" s="173" t="s">
        <v>14</v>
      </c>
      <c r="G31" s="185">
        <v>14</v>
      </c>
      <c r="H31" s="185">
        <v>9</v>
      </c>
      <c r="I31" s="185">
        <v>0</v>
      </c>
      <c r="J31" s="185">
        <v>6</v>
      </c>
      <c r="K31" s="185">
        <v>12</v>
      </c>
      <c r="L31" s="185">
        <v>12</v>
      </c>
      <c r="M31" s="185">
        <v>9</v>
      </c>
      <c r="N31" s="185">
        <v>8</v>
      </c>
      <c r="O31" s="185">
        <v>11</v>
      </c>
      <c r="P31" s="185">
        <v>9</v>
      </c>
      <c r="Q31" s="185">
        <v>0</v>
      </c>
      <c r="R31" s="186"/>
      <c r="S31" s="187">
        <f>IF(E31="","",SUM(G31:Q31)-(R31))</f>
        <v>90</v>
      </c>
      <c r="T31" s="228"/>
      <c r="U31" s="229"/>
      <c r="V31" s="184">
        <f>SUM(G31:I31)</f>
        <v>23</v>
      </c>
    </row>
    <row r="32" spans="1:22" ht="17.100000000000001" customHeight="1" thickBot="1" x14ac:dyDescent="0.35">
      <c r="A32" s="238"/>
      <c r="B32" s="240"/>
      <c r="C32" s="245"/>
      <c r="D32" s="247"/>
      <c r="E32" s="232" t="s">
        <v>28</v>
      </c>
      <c r="F32" s="233"/>
      <c r="G32" s="155">
        <f t="shared" ref="G32:R32" si="5">SUM(G28:G31)</f>
        <v>51</v>
      </c>
      <c r="H32" s="155">
        <f t="shared" si="5"/>
        <v>38</v>
      </c>
      <c r="I32" s="155">
        <f t="shared" si="5"/>
        <v>6</v>
      </c>
      <c r="J32" s="155">
        <f t="shared" si="5"/>
        <v>29</v>
      </c>
      <c r="K32" s="155">
        <f t="shared" si="5"/>
        <v>44</v>
      </c>
      <c r="L32" s="155">
        <f t="shared" si="5"/>
        <v>47</v>
      </c>
      <c r="M32" s="155">
        <f t="shared" si="5"/>
        <v>37</v>
      </c>
      <c r="N32" s="155">
        <f t="shared" si="5"/>
        <v>38</v>
      </c>
      <c r="O32" s="155">
        <f t="shared" si="5"/>
        <v>40</v>
      </c>
      <c r="P32" s="155">
        <f t="shared" si="5"/>
        <v>36</v>
      </c>
      <c r="Q32" s="155">
        <f t="shared" si="5"/>
        <v>0</v>
      </c>
      <c r="R32" s="155">
        <f t="shared" si="5"/>
        <v>0</v>
      </c>
      <c r="S32" s="156"/>
      <c r="T32" s="230"/>
      <c r="U32" s="231"/>
      <c r="V32" s="188">
        <f>SUM(V28:V31)</f>
        <v>95</v>
      </c>
    </row>
    <row r="33" spans="1:22" ht="17.100000000000001" customHeight="1" x14ac:dyDescent="0.3">
      <c r="A33" s="236">
        <v>6</v>
      </c>
      <c r="B33" s="239">
        <v>502</v>
      </c>
      <c r="C33" s="243" t="s">
        <v>45</v>
      </c>
      <c r="D33" s="246" t="s">
        <v>46</v>
      </c>
      <c r="E33" s="172">
        <v>48</v>
      </c>
      <c r="F33" s="173" t="s">
        <v>11</v>
      </c>
      <c r="G33" s="174">
        <v>14</v>
      </c>
      <c r="H33" s="174">
        <v>0</v>
      </c>
      <c r="I33" s="174">
        <v>10</v>
      </c>
      <c r="J33" s="174">
        <v>8</v>
      </c>
      <c r="K33" s="174">
        <v>13</v>
      </c>
      <c r="L33" s="174">
        <v>11</v>
      </c>
      <c r="M33" s="174">
        <v>9</v>
      </c>
      <c r="N33" s="174">
        <v>9</v>
      </c>
      <c r="O33" s="174">
        <v>10</v>
      </c>
      <c r="P33" s="174">
        <v>8</v>
      </c>
      <c r="Q33" s="174">
        <v>0</v>
      </c>
      <c r="R33" s="175"/>
      <c r="S33" s="176">
        <f>IF(E33="","",SUM(G33:Q33)-(R33))</f>
        <v>92</v>
      </c>
      <c r="T33" s="177" t="s">
        <v>18</v>
      </c>
      <c r="U33" s="241"/>
      <c r="V33" s="178">
        <f>SUM(G33:I33)</f>
        <v>24</v>
      </c>
    </row>
    <row r="34" spans="1:22" ht="17.100000000000001" customHeight="1" x14ac:dyDescent="0.3">
      <c r="A34" s="237"/>
      <c r="B34" s="239"/>
      <c r="C34" s="244"/>
      <c r="D34" s="237"/>
      <c r="E34" s="179">
        <v>53</v>
      </c>
      <c r="F34" s="173" t="s">
        <v>12</v>
      </c>
      <c r="G34" s="180">
        <v>14</v>
      </c>
      <c r="H34" s="180">
        <v>0</v>
      </c>
      <c r="I34" s="180">
        <v>9</v>
      </c>
      <c r="J34" s="180">
        <v>7</v>
      </c>
      <c r="K34" s="180">
        <v>0</v>
      </c>
      <c r="L34" s="180">
        <v>10</v>
      </c>
      <c r="M34" s="180">
        <v>8</v>
      </c>
      <c r="N34" s="180">
        <v>8</v>
      </c>
      <c r="O34" s="180">
        <v>8</v>
      </c>
      <c r="P34" s="180">
        <v>9</v>
      </c>
      <c r="Q34" s="180">
        <v>0</v>
      </c>
      <c r="R34" s="181"/>
      <c r="S34" s="182">
        <f>IF(E34="","",SUM(G34:Q34)-(R34))</f>
        <v>73</v>
      </c>
      <c r="T34" s="183"/>
      <c r="U34" s="242"/>
      <c r="V34" s="184">
        <f>SUM(G34:I34)</f>
        <v>23</v>
      </c>
    </row>
    <row r="35" spans="1:22" ht="17.100000000000001" customHeight="1" x14ac:dyDescent="0.3">
      <c r="A35" s="237"/>
      <c r="B35" s="239"/>
      <c r="C35" s="244"/>
      <c r="D35" s="237"/>
      <c r="E35" s="179">
        <v>20</v>
      </c>
      <c r="F35" s="173" t="s">
        <v>13</v>
      </c>
      <c r="G35" s="180">
        <v>12</v>
      </c>
      <c r="H35" s="180">
        <v>0</v>
      </c>
      <c r="I35" s="180">
        <v>7</v>
      </c>
      <c r="J35" s="180">
        <v>7</v>
      </c>
      <c r="K35" s="180">
        <v>11</v>
      </c>
      <c r="L35" s="180">
        <v>12</v>
      </c>
      <c r="M35" s="180">
        <v>7</v>
      </c>
      <c r="N35" s="180">
        <v>10</v>
      </c>
      <c r="O35" s="180">
        <v>10</v>
      </c>
      <c r="P35" s="180">
        <v>9</v>
      </c>
      <c r="Q35" s="180">
        <v>0</v>
      </c>
      <c r="R35" s="181"/>
      <c r="S35" s="182">
        <f>IF(E35="","",SUM(G35:Q35)-(R35))</f>
        <v>85</v>
      </c>
      <c r="T35" s="226">
        <f>SUM(S33:S36)+T34</f>
        <v>333</v>
      </c>
      <c r="U35" s="227"/>
      <c r="V35" s="184">
        <f>SUM(G35:I35)</f>
        <v>19</v>
      </c>
    </row>
    <row r="36" spans="1:22" ht="17.100000000000001" customHeight="1" x14ac:dyDescent="0.3">
      <c r="A36" s="237"/>
      <c r="B36" s="239"/>
      <c r="C36" s="244"/>
      <c r="D36" s="237"/>
      <c r="E36" s="179">
        <v>51</v>
      </c>
      <c r="F36" s="173" t="s">
        <v>14</v>
      </c>
      <c r="G36" s="185">
        <v>13</v>
      </c>
      <c r="H36" s="185">
        <v>0</v>
      </c>
      <c r="I36" s="185">
        <v>8</v>
      </c>
      <c r="J36" s="185">
        <v>8</v>
      </c>
      <c r="K36" s="185">
        <v>9</v>
      </c>
      <c r="L36" s="185">
        <v>11</v>
      </c>
      <c r="M36" s="185">
        <v>8</v>
      </c>
      <c r="N36" s="185">
        <v>10</v>
      </c>
      <c r="O36" s="185">
        <v>9</v>
      </c>
      <c r="P36" s="185">
        <v>7</v>
      </c>
      <c r="Q36" s="185">
        <v>0</v>
      </c>
      <c r="R36" s="186"/>
      <c r="S36" s="187">
        <f>IF(E36="","",SUM(G36:Q36)-(R36))</f>
        <v>83</v>
      </c>
      <c r="T36" s="228"/>
      <c r="U36" s="229"/>
      <c r="V36" s="184">
        <f>SUM(G36:I36)</f>
        <v>21</v>
      </c>
    </row>
    <row r="37" spans="1:22" ht="17.100000000000001" customHeight="1" thickBot="1" x14ac:dyDescent="0.35">
      <c r="A37" s="238"/>
      <c r="B37" s="240"/>
      <c r="C37" s="245"/>
      <c r="D37" s="247"/>
      <c r="E37" s="232" t="s">
        <v>28</v>
      </c>
      <c r="F37" s="233"/>
      <c r="G37" s="155">
        <f t="shared" ref="G37:R37" si="6">SUM(G33:G36)</f>
        <v>53</v>
      </c>
      <c r="H37" s="155">
        <f t="shared" si="6"/>
        <v>0</v>
      </c>
      <c r="I37" s="155">
        <f t="shared" si="6"/>
        <v>34</v>
      </c>
      <c r="J37" s="155">
        <f t="shared" si="6"/>
        <v>30</v>
      </c>
      <c r="K37" s="155">
        <f t="shared" si="6"/>
        <v>33</v>
      </c>
      <c r="L37" s="155">
        <f t="shared" si="6"/>
        <v>44</v>
      </c>
      <c r="M37" s="155">
        <f t="shared" si="6"/>
        <v>32</v>
      </c>
      <c r="N37" s="155">
        <f t="shared" si="6"/>
        <v>37</v>
      </c>
      <c r="O37" s="155">
        <f t="shared" si="6"/>
        <v>37</v>
      </c>
      <c r="P37" s="155">
        <f t="shared" si="6"/>
        <v>33</v>
      </c>
      <c r="Q37" s="155">
        <f t="shared" si="6"/>
        <v>0</v>
      </c>
      <c r="R37" s="155">
        <f t="shared" si="6"/>
        <v>0</v>
      </c>
      <c r="S37" s="156"/>
      <c r="T37" s="230"/>
      <c r="U37" s="231"/>
      <c r="V37" s="188">
        <f>SUM(V33:V36)</f>
        <v>87</v>
      </c>
    </row>
    <row r="38" spans="1:22" ht="17.100000000000001" customHeight="1" x14ac:dyDescent="0.3">
      <c r="A38" s="236">
        <v>1</v>
      </c>
      <c r="B38" s="239">
        <v>510</v>
      </c>
      <c r="C38" s="243" t="s">
        <v>57</v>
      </c>
      <c r="D38" s="246" t="s">
        <v>58</v>
      </c>
      <c r="E38" s="172">
        <v>19</v>
      </c>
      <c r="F38" s="173" t="s">
        <v>11</v>
      </c>
      <c r="G38" s="174">
        <v>12</v>
      </c>
      <c r="H38" s="174">
        <v>0</v>
      </c>
      <c r="I38" s="174">
        <v>0</v>
      </c>
      <c r="J38" s="174">
        <v>6</v>
      </c>
      <c r="K38" s="174">
        <v>10</v>
      </c>
      <c r="L38" s="174">
        <v>11</v>
      </c>
      <c r="M38" s="174">
        <v>9</v>
      </c>
      <c r="N38" s="174">
        <v>9</v>
      </c>
      <c r="O38" s="174">
        <v>10</v>
      </c>
      <c r="P38" s="174">
        <v>8</v>
      </c>
      <c r="Q38" s="174">
        <v>0</v>
      </c>
      <c r="R38" s="175"/>
      <c r="S38" s="176">
        <f>IF(E38="","",SUM(G38:Q38)-(R38))</f>
        <v>75</v>
      </c>
      <c r="T38" s="177" t="s">
        <v>18</v>
      </c>
      <c r="U38" s="224"/>
      <c r="V38" s="178">
        <f>SUM(G38:I38)</f>
        <v>12</v>
      </c>
    </row>
    <row r="39" spans="1:22" ht="17.100000000000001" customHeight="1" x14ac:dyDescent="0.3">
      <c r="A39" s="237"/>
      <c r="B39" s="239"/>
      <c r="C39" s="244"/>
      <c r="D39" s="237"/>
      <c r="E39" s="179">
        <v>14</v>
      </c>
      <c r="F39" s="173" t="s">
        <v>12</v>
      </c>
      <c r="G39" s="180">
        <v>0</v>
      </c>
      <c r="H39" s="180">
        <v>0</v>
      </c>
      <c r="I39" s="180">
        <v>6</v>
      </c>
      <c r="J39" s="180">
        <v>7</v>
      </c>
      <c r="K39" s="180">
        <v>0</v>
      </c>
      <c r="L39" s="180">
        <v>12</v>
      </c>
      <c r="M39" s="180">
        <v>8</v>
      </c>
      <c r="N39" s="180">
        <v>9</v>
      </c>
      <c r="O39" s="180">
        <v>11</v>
      </c>
      <c r="P39" s="180">
        <v>10</v>
      </c>
      <c r="Q39" s="180">
        <v>0</v>
      </c>
      <c r="R39" s="181"/>
      <c r="S39" s="182">
        <f>IF(E39="","",SUM(G39:Q39)-(R39))</f>
        <v>63</v>
      </c>
      <c r="T39" s="183"/>
      <c r="U39" s="225"/>
      <c r="V39" s="184">
        <f>SUM(G39:I39)</f>
        <v>6</v>
      </c>
    </row>
    <row r="40" spans="1:22" ht="17.100000000000001" customHeight="1" x14ac:dyDescent="0.3">
      <c r="A40" s="237"/>
      <c r="B40" s="239"/>
      <c r="C40" s="244"/>
      <c r="D40" s="237"/>
      <c r="E40" s="179">
        <v>37</v>
      </c>
      <c r="F40" s="173" t="s">
        <v>13</v>
      </c>
      <c r="G40" s="180">
        <v>0</v>
      </c>
      <c r="H40" s="180">
        <v>0</v>
      </c>
      <c r="I40" s="180">
        <v>0</v>
      </c>
      <c r="J40" s="180">
        <v>7</v>
      </c>
      <c r="K40" s="180">
        <v>11</v>
      </c>
      <c r="L40" s="180">
        <v>12</v>
      </c>
      <c r="M40" s="180">
        <v>7</v>
      </c>
      <c r="N40" s="180">
        <v>8</v>
      </c>
      <c r="O40" s="180">
        <v>11</v>
      </c>
      <c r="P40" s="180">
        <v>9</v>
      </c>
      <c r="Q40" s="180">
        <v>0</v>
      </c>
      <c r="R40" s="181"/>
      <c r="S40" s="182">
        <f>IF(E40="","",SUM(G40:Q40)-(R40))</f>
        <v>65</v>
      </c>
      <c r="T40" s="226">
        <f>SUM(S38:S41)+T39</f>
        <v>284</v>
      </c>
      <c r="U40" s="227"/>
      <c r="V40" s="184">
        <f>SUM(G40:I40)</f>
        <v>0</v>
      </c>
    </row>
    <row r="41" spans="1:22" ht="17.100000000000001" customHeight="1" x14ac:dyDescent="0.3">
      <c r="A41" s="237"/>
      <c r="B41" s="239"/>
      <c r="C41" s="244"/>
      <c r="D41" s="237"/>
      <c r="E41" s="179">
        <v>7</v>
      </c>
      <c r="F41" s="173" t="s">
        <v>14</v>
      </c>
      <c r="G41" s="185">
        <v>12</v>
      </c>
      <c r="H41" s="185">
        <v>0</v>
      </c>
      <c r="I41" s="185">
        <v>6</v>
      </c>
      <c r="J41" s="185">
        <v>6</v>
      </c>
      <c r="K41" s="185">
        <v>9</v>
      </c>
      <c r="L41" s="185">
        <v>13</v>
      </c>
      <c r="M41" s="185">
        <v>8</v>
      </c>
      <c r="N41" s="185">
        <v>9</v>
      </c>
      <c r="O41" s="185">
        <v>10</v>
      </c>
      <c r="P41" s="185">
        <v>8</v>
      </c>
      <c r="Q41" s="185">
        <v>0</v>
      </c>
      <c r="R41" s="186"/>
      <c r="S41" s="187">
        <f>IF(E41="","",SUM(G41:Q41)-(R41))</f>
        <v>81</v>
      </c>
      <c r="T41" s="228"/>
      <c r="U41" s="229"/>
      <c r="V41" s="184">
        <f>SUM(G41:I41)</f>
        <v>18</v>
      </c>
    </row>
    <row r="42" spans="1:22" ht="17.100000000000001" customHeight="1" thickBot="1" x14ac:dyDescent="0.35">
      <c r="A42" s="238"/>
      <c r="B42" s="240"/>
      <c r="C42" s="245"/>
      <c r="D42" s="247"/>
      <c r="E42" s="232" t="s">
        <v>28</v>
      </c>
      <c r="F42" s="233"/>
      <c r="G42" s="155">
        <f t="shared" ref="G42:R42" si="7">SUM(G38:G41)</f>
        <v>24</v>
      </c>
      <c r="H42" s="155">
        <f t="shared" si="7"/>
        <v>0</v>
      </c>
      <c r="I42" s="155">
        <f t="shared" si="7"/>
        <v>12</v>
      </c>
      <c r="J42" s="155">
        <f t="shared" si="7"/>
        <v>26</v>
      </c>
      <c r="K42" s="155">
        <f t="shared" si="7"/>
        <v>30</v>
      </c>
      <c r="L42" s="155">
        <f t="shared" si="7"/>
        <v>48</v>
      </c>
      <c r="M42" s="155">
        <f t="shared" si="7"/>
        <v>32</v>
      </c>
      <c r="N42" s="155">
        <f t="shared" si="7"/>
        <v>35</v>
      </c>
      <c r="O42" s="155">
        <f t="shared" si="7"/>
        <v>42</v>
      </c>
      <c r="P42" s="155">
        <f t="shared" si="7"/>
        <v>35</v>
      </c>
      <c r="Q42" s="155">
        <f t="shared" si="7"/>
        <v>0</v>
      </c>
      <c r="R42" s="155">
        <f t="shared" si="7"/>
        <v>0</v>
      </c>
      <c r="S42" s="156"/>
      <c r="T42" s="230"/>
      <c r="U42" s="231"/>
      <c r="V42" s="188">
        <f>SUM(V38:V41)</f>
        <v>36</v>
      </c>
    </row>
    <row r="43" spans="1:22" ht="17.100000000000001" customHeight="1" x14ac:dyDescent="0.3">
      <c r="A43" s="236">
        <v>10</v>
      </c>
      <c r="B43" s="239">
        <v>508</v>
      </c>
      <c r="C43" s="243" t="s">
        <v>59</v>
      </c>
      <c r="D43" s="246" t="s">
        <v>61</v>
      </c>
      <c r="E43" s="172">
        <v>188</v>
      </c>
      <c r="F43" s="173" t="s">
        <v>11</v>
      </c>
      <c r="G43" s="174">
        <v>12</v>
      </c>
      <c r="H43" s="174">
        <v>0</v>
      </c>
      <c r="I43" s="174">
        <v>0</v>
      </c>
      <c r="J43" s="174">
        <v>7</v>
      </c>
      <c r="K43" s="174">
        <v>9</v>
      </c>
      <c r="L43" s="174">
        <v>10</v>
      </c>
      <c r="M43" s="174">
        <v>8</v>
      </c>
      <c r="N43" s="174">
        <v>9</v>
      </c>
      <c r="O43" s="174">
        <v>8</v>
      </c>
      <c r="P43" s="174">
        <v>7</v>
      </c>
      <c r="Q43" s="174">
        <v>0</v>
      </c>
      <c r="R43" s="175"/>
      <c r="S43" s="176">
        <f>IF(E43="","",SUM(G43:Q43)-(R43))</f>
        <v>70</v>
      </c>
      <c r="T43" s="177" t="s">
        <v>18</v>
      </c>
      <c r="U43" s="241"/>
      <c r="V43" s="178">
        <f>SUM(G43:I43)</f>
        <v>12</v>
      </c>
    </row>
    <row r="44" spans="1:22" ht="17.100000000000001" customHeight="1" x14ac:dyDescent="0.3">
      <c r="A44" s="237"/>
      <c r="B44" s="239"/>
      <c r="C44" s="244"/>
      <c r="D44" s="237"/>
      <c r="E44" s="179">
        <v>179</v>
      </c>
      <c r="F44" s="173" t="s">
        <v>12</v>
      </c>
      <c r="G44" s="180">
        <v>0</v>
      </c>
      <c r="H44" s="180">
        <v>0</v>
      </c>
      <c r="I44" s="180">
        <v>0</v>
      </c>
      <c r="J44" s="180">
        <v>7</v>
      </c>
      <c r="K44" s="180">
        <v>11</v>
      </c>
      <c r="L44" s="180">
        <v>11</v>
      </c>
      <c r="M44" s="180">
        <v>9</v>
      </c>
      <c r="N44" s="180">
        <v>9</v>
      </c>
      <c r="O44" s="180">
        <v>7</v>
      </c>
      <c r="P44" s="180">
        <v>8</v>
      </c>
      <c r="Q44" s="180">
        <v>0</v>
      </c>
      <c r="R44" s="181"/>
      <c r="S44" s="182">
        <f>IF(E44="","",SUM(G44:Q44)-(R44))</f>
        <v>62</v>
      </c>
      <c r="T44" s="183"/>
      <c r="U44" s="242"/>
      <c r="V44" s="184">
        <f>SUM(G44:I44)</f>
        <v>0</v>
      </c>
    </row>
    <row r="45" spans="1:22" ht="17.100000000000001" customHeight="1" x14ac:dyDescent="0.3">
      <c r="A45" s="237"/>
      <c r="B45" s="239"/>
      <c r="C45" s="244"/>
      <c r="D45" s="237"/>
      <c r="E45" s="179">
        <v>235</v>
      </c>
      <c r="F45" s="173" t="s">
        <v>13</v>
      </c>
      <c r="G45" s="180">
        <v>13</v>
      </c>
      <c r="H45" s="180">
        <v>0</v>
      </c>
      <c r="I45" s="180">
        <v>0</v>
      </c>
      <c r="J45" s="180">
        <v>6</v>
      </c>
      <c r="K45" s="180">
        <v>12</v>
      </c>
      <c r="L45" s="180">
        <v>11</v>
      </c>
      <c r="M45" s="180">
        <v>8</v>
      </c>
      <c r="N45" s="180">
        <v>9</v>
      </c>
      <c r="O45" s="180">
        <v>7</v>
      </c>
      <c r="P45" s="180">
        <v>8</v>
      </c>
      <c r="Q45" s="180">
        <v>0</v>
      </c>
      <c r="R45" s="181"/>
      <c r="S45" s="182">
        <f>IF(E45="","",SUM(G45:Q45)-(R45))</f>
        <v>74</v>
      </c>
      <c r="T45" s="226">
        <f>SUM(S43:S46)+T44</f>
        <v>263</v>
      </c>
      <c r="U45" s="227"/>
      <c r="V45" s="184">
        <f>SUM(G45:I45)</f>
        <v>13</v>
      </c>
    </row>
    <row r="46" spans="1:22" ht="17.100000000000001" customHeight="1" x14ac:dyDescent="0.3">
      <c r="A46" s="237"/>
      <c r="B46" s="239"/>
      <c r="C46" s="244"/>
      <c r="D46" s="237"/>
      <c r="E46" s="179">
        <v>126</v>
      </c>
      <c r="F46" s="173" t="s">
        <v>14</v>
      </c>
      <c r="G46" s="185">
        <v>0</v>
      </c>
      <c r="H46" s="185">
        <v>0</v>
      </c>
      <c r="I46" s="185">
        <v>0</v>
      </c>
      <c r="J46" s="185">
        <v>7</v>
      </c>
      <c r="K46" s="185">
        <v>9</v>
      </c>
      <c r="L46" s="185">
        <v>10</v>
      </c>
      <c r="M46" s="185">
        <v>9</v>
      </c>
      <c r="N46" s="185">
        <v>9</v>
      </c>
      <c r="O46" s="185">
        <v>6</v>
      </c>
      <c r="P46" s="185">
        <v>7</v>
      </c>
      <c r="Q46" s="185">
        <v>0</v>
      </c>
      <c r="R46" s="186"/>
      <c r="S46" s="187">
        <f>IF(E46="","",SUM(G46:Q46)-(R46))</f>
        <v>57</v>
      </c>
      <c r="T46" s="228"/>
      <c r="U46" s="229"/>
      <c r="V46" s="184">
        <f>SUM(G46:I46)</f>
        <v>0</v>
      </c>
    </row>
    <row r="47" spans="1:22" ht="17.100000000000001" customHeight="1" thickBot="1" x14ac:dyDescent="0.35">
      <c r="A47" s="238"/>
      <c r="B47" s="240"/>
      <c r="C47" s="245"/>
      <c r="D47" s="247"/>
      <c r="E47" s="232" t="s">
        <v>28</v>
      </c>
      <c r="F47" s="233"/>
      <c r="G47" s="155">
        <f t="shared" ref="G47:R47" si="8">SUM(G43:G46)</f>
        <v>25</v>
      </c>
      <c r="H47" s="155">
        <f t="shared" si="8"/>
        <v>0</v>
      </c>
      <c r="I47" s="155">
        <f t="shared" si="8"/>
        <v>0</v>
      </c>
      <c r="J47" s="155">
        <f t="shared" si="8"/>
        <v>27</v>
      </c>
      <c r="K47" s="155">
        <f t="shared" si="8"/>
        <v>41</v>
      </c>
      <c r="L47" s="155">
        <f t="shared" si="8"/>
        <v>42</v>
      </c>
      <c r="M47" s="155">
        <f t="shared" si="8"/>
        <v>34</v>
      </c>
      <c r="N47" s="155">
        <f t="shared" si="8"/>
        <v>36</v>
      </c>
      <c r="O47" s="155">
        <f t="shared" si="8"/>
        <v>28</v>
      </c>
      <c r="P47" s="155">
        <f t="shared" si="8"/>
        <v>30</v>
      </c>
      <c r="Q47" s="155">
        <f t="shared" si="8"/>
        <v>0</v>
      </c>
      <c r="R47" s="155">
        <f t="shared" si="8"/>
        <v>0</v>
      </c>
      <c r="S47" s="156"/>
      <c r="T47" s="230"/>
      <c r="U47" s="231"/>
      <c r="V47" s="188">
        <f>SUM(V43:V46)</f>
        <v>25</v>
      </c>
    </row>
    <row r="48" spans="1:22" ht="17.100000000000001" customHeight="1" x14ac:dyDescent="0.3">
      <c r="A48" s="236">
        <v>4</v>
      </c>
      <c r="B48" s="239">
        <v>504</v>
      </c>
      <c r="C48" s="243" t="s">
        <v>78</v>
      </c>
      <c r="D48" s="246" t="s">
        <v>80</v>
      </c>
      <c r="E48" s="172">
        <v>13</v>
      </c>
      <c r="F48" s="173" t="s">
        <v>11</v>
      </c>
      <c r="G48" s="174">
        <v>0</v>
      </c>
      <c r="H48" s="174">
        <v>0</v>
      </c>
      <c r="I48" s="174">
        <v>0</v>
      </c>
      <c r="J48" s="174">
        <v>6</v>
      </c>
      <c r="K48" s="174">
        <v>0</v>
      </c>
      <c r="L48" s="174">
        <v>12</v>
      </c>
      <c r="M48" s="174">
        <v>10</v>
      </c>
      <c r="N48" s="174">
        <v>11</v>
      </c>
      <c r="O48" s="174">
        <v>9</v>
      </c>
      <c r="P48" s="174">
        <v>7</v>
      </c>
      <c r="Q48" s="174">
        <v>0</v>
      </c>
      <c r="R48" s="175"/>
      <c r="S48" s="176">
        <f>IF(E48="","",SUM(G48:Q48)-(R48))</f>
        <v>55</v>
      </c>
      <c r="T48" s="177" t="s">
        <v>18</v>
      </c>
      <c r="U48" s="234"/>
      <c r="V48" s="178">
        <f>SUM(G48:I48)</f>
        <v>0</v>
      </c>
    </row>
    <row r="49" spans="1:22" ht="17.100000000000001" customHeight="1" x14ac:dyDescent="0.3">
      <c r="A49" s="237"/>
      <c r="B49" s="239"/>
      <c r="C49" s="244"/>
      <c r="D49" s="237"/>
      <c r="E49" s="179">
        <v>133</v>
      </c>
      <c r="F49" s="173" t="s">
        <v>12</v>
      </c>
      <c r="G49" s="180">
        <v>0</v>
      </c>
      <c r="H49" s="180">
        <v>0</v>
      </c>
      <c r="I49" s="180">
        <v>0</v>
      </c>
      <c r="J49" s="180">
        <v>6</v>
      </c>
      <c r="K49" s="180">
        <v>0</v>
      </c>
      <c r="L49" s="180">
        <v>12</v>
      </c>
      <c r="M49" s="180">
        <v>9</v>
      </c>
      <c r="N49" s="180">
        <v>9</v>
      </c>
      <c r="O49" s="180">
        <v>9</v>
      </c>
      <c r="P49" s="180">
        <v>6</v>
      </c>
      <c r="Q49" s="180">
        <v>0</v>
      </c>
      <c r="R49" s="181"/>
      <c r="S49" s="182">
        <f>IF(E49="","",SUM(G49:Q49)-(R49))</f>
        <v>51</v>
      </c>
      <c r="T49" s="183"/>
      <c r="U49" s="235"/>
      <c r="V49" s="184">
        <f>SUM(G49:I49)</f>
        <v>0</v>
      </c>
    </row>
    <row r="50" spans="1:22" ht="17.100000000000001" customHeight="1" x14ac:dyDescent="0.3">
      <c r="A50" s="237"/>
      <c r="B50" s="239"/>
      <c r="C50" s="244"/>
      <c r="D50" s="237"/>
      <c r="E50" s="179">
        <v>29</v>
      </c>
      <c r="F50" s="173" t="s">
        <v>13</v>
      </c>
      <c r="G50" s="180">
        <v>0</v>
      </c>
      <c r="H50" s="180">
        <v>0</v>
      </c>
      <c r="I50" s="180">
        <v>0</v>
      </c>
      <c r="J50" s="180">
        <v>7</v>
      </c>
      <c r="K50" s="180">
        <v>0</v>
      </c>
      <c r="L50" s="180">
        <v>10</v>
      </c>
      <c r="M50" s="180">
        <v>10</v>
      </c>
      <c r="N50" s="180">
        <v>9</v>
      </c>
      <c r="O50" s="180">
        <v>9</v>
      </c>
      <c r="P50" s="180">
        <v>6</v>
      </c>
      <c r="Q50" s="180">
        <v>0</v>
      </c>
      <c r="R50" s="181"/>
      <c r="S50" s="182">
        <f>IF(E50="","",SUM(G50:Q50)-(R50))</f>
        <v>51</v>
      </c>
      <c r="T50" s="226">
        <f>SUM(S48:S51)+T49</f>
        <v>232</v>
      </c>
      <c r="U50" s="227"/>
      <c r="V50" s="184">
        <f>SUM(G50:I50)</f>
        <v>0</v>
      </c>
    </row>
    <row r="51" spans="1:22" ht="17.100000000000001" customHeight="1" x14ac:dyDescent="0.3">
      <c r="A51" s="237"/>
      <c r="B51" s="239"/>
      <c r="C51" s="244"/>
      <c r="D51" s="237"/>
      <c r="E51" s="179">
        <v>107</v>
      </c>
      <c r="F51" s="173" t="s">
        <v>14</v>
      </c>
      <c r="G51" s="185">
        <v>0</v>
      </c>
      <c r="H51" s="185">
        <v>9</v>
      </c>
      <c r="I51" s="185">
        <v>0</v>
      </c>
      <c r="J51" s="185">
        <v>7</v>
      </c>
      <c r="K51" s="185">
        <v>12</v>
      </c>
      <c r="L51" s="185">
        <v>12</v>
      </c>
      <c r="M51" s="185">
        <v>11</v>
      </c>
      <c r="N51" s="185">
        <v>8</v>
      </c>
      <c r="O51" s="185">
        <v>9</v>
      </c>
      <c r="P51" s="185">
        <v>7</v>
      </c>
      <c r="Q51" s="185">
        <v>0</v>
      </c>
      <c r="R51" s="186"/>
      <c r="S51" s="187">
        <f>IF(E51="","",SUM(G51:Q51)-(R51))</f>
        <v>75</v>
      </c>
      <c r="T51" s="228"/>
      <c r="U51" s="229"/>
      <c r="V51" s="184">
        <f>SUM(G51:I51)</f>
        <v>9</v>
      </c>
    </row>
    <row r="52" spans="1:22" ht="17.100000000000001" customHeight="1" thickBot="1" x14ac:dyDescent="0.35">
      <c r="A52" s="238"/>
      <c r="B52" s="240"/>
      <c r="C52" s="245"/>
      <c r="D52" s="247"/>
      <c r="E52" s="232" t="s">
        <v>28</v>
      </c>
      <c r="F52" s="233"/>
      <c r="G52" s="155">
        <f t="shared" ref="G52:R52" si="9">SUM(G48:G51)</f>
        <v>0</v>
      </c>
      <c r="H52" s="155">
        <f t="shared" si="9"/>
        <v>9</v>
      </c>
      <c r="I52" s="155">
        <f t="shared" si="9"/>
        <v>0</v>
      </c>
      <c r="J52" s="155">
        <f t="shared" si="9"/>
        <v>26</v>
      </c>
      <c r="K52" s="155">
        <f t="shared" si="9"/>
        <v>12</v>
      </c>
      <c r="L52" s="155">
        <f t="shared" si="9"/>
        <v>46</v>
      </c>
      <c r="M52" s="155">
        <f t="shared" si="9"/>
        <v>40</v>
      </c>
      <c r="N52" s="155">
        <f t="shared" si="9"/>
        <v>37</v>
      </c>
      <c r="O52" s="155">
        <f t="shared" si="9"/>
        <v>36</v>
      </c>
      <c r="P52" s="155">
        <f t="shared" si="9"/>
        <v>26</v>
      </c>
      <c r="Q52" s="155">
        <f t="shared" si="9"/>
        <v>0</v>
      </c>
      <c r="R52" s="155">
        <f t="shared" si="9"/>
        <v>0</v>
      </c>
      <c r="S52" s="156"/>
      <c r="T52" s="230"/>
      <c r="U52" s="231"/>
      <c r="V52" s="188">
        <f>SUM(V48:V51)</f>
        <v>9</v>
      </c>
    </row>
  </sheetData>
  <mergeCells count="71">
    <mergeCell ref="A1:V1"/>
    <mergeCell ref="C18:C22"/>
    <mergeCell ref="A38:A42"/>
    <mergeCell ref="B38:B42"/>
    <mergeCell ref="C38:C42"/>
    <mergeCell ref="E22:F22"/>
    <mergeCell ref="U18:U19"/>
    <mergeCell ref="D18:D22"/>
    <mergeCell ref="D3:D7"/>
    <mergeCell ref="U3:U4"/>
    <mergeCell ref="A3:A7"/>
    <mergeCell ref="B3:B7"/>
    <mergeCell ref="C3:C7"/>
    <mergeCell ref="C33:C37"/>
    <mergeCell ref="A8:A12"/>
    <mergeCell ref="B8:B12"/>
    <mergeCell ref="C8:C12"/>
    <mergeCell ref="T45:U47"/>
    <mergeCell ref="E47:F47"/>
    <mergeCell ref="A18:A22"/>
    <mergeCell ref="B18:B22"/>
    <mergeCell ref="T20:U22"/>
    <mergeCell ref="T25:U27"/>
    <mergeCell ref="E27:F27"/>
    <mergeCell ref="D43:D47"/>
    <mergeCell ref="D38:D42"/>
    <mergeCell ref="D33:D37"/>
    <mergeCell ref="U43:U44"/>
    <mergeCell ref="A28:A32"/>
    <mergeCell ref="B28:B32"/>
    <mergeCell ref="C28:C32"/>
    <mergeCell ref="D28:D32"/>
    <mergeCell ref="U28:U29"/>
    <mergeCell ref="T30:U32"/>
    <mergeCell ref="E32:F32"/>
    <mergeCell ref="A43:A47"/>
    <mergeCell ref="B43:B47"/>
    <mergeCell ref="B23:B27"/>
    <mergeCell ref="C23:C27"/>
    <mergeCell ref="D23:D27"/>
    <mergeCell ref="C48:C52"/>
    <mergeCell ref="D48:D52"/>
    <mergeCell ref="D13:D17"/>
    <mergeCell ref="C43:C47"/>
    <mergeCell ref="T5:U7"/>
    <mergeCell ref="E7:F7"/>
    <mergeCell ref="U33:U34"/>
    <mergeCell ref="T35:U37"/>
    <mergeCell ref="E37:F37"/>
    <mergeCell ref="C13:C17"/>
    <mergeCell ref="D8:D12"/>
    <mergeCell ref="U48:U49"/>
    <mergeCell ref="A48:A52"/>
    <mergeCell ref="B48:B52"/>
    <mergeCell ref="A33:A37"/>
    <mergeCell ref="B33:B37"/>
    <mergeCell ref="A13:A17"/>
    <mergeCell ref="B13:B17"/>
    <mergeCell ref="A23:A27"/>
    <mergeCell ref="U23:U24"/>
    <mergeCell ref="U38:U39"/>
    <mergeCell ref="U8:U9"/>
    <mergeCell ref="T10:U12"/>
    <mergeCell ref="E12:F12"/>
    <mergeCell ref="T50:U52"/>
    <mergeCell ref="E52:F52"/>
    <mergeCell ref="T40:U42"/>
    <mergeCell ref="E42:F42"/>
    <mergeCell ref="U13:U14"/>
    <mergeCell ref="T15:U17"/>
    <mergeCell ref="E17:F17"/>
  </mergeCells>
  <phoneticPr fontId="0" type="noConversion"/>
  <printOptions gridLines="1"/>
  <pageMargins left="0.51181102362204722" right="0.15748031496062992" top="0.43307086614173229" bottom="0.27559055118110237" header="0.23622047244094491" footer="0.15748031496062992"/>
  <pageSetup paperSize="9" scale="71" fitToHeight="3" pageOrder="overThenDown" orientation="landscape" verticalDpi="300" r:id="rId1"/>
  <headerFooter alignWithMargins="0"/>
  <rowBreaks count="1" manualBreakCount="1">
    <brk id="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EEA18-6906-45A4-B0DC-D433EF622289}">
  <sheetPr codeName="Foglio4">
    <pageSetUpPr fitToPage="1"/>
  </sheetPr>
  <dimension ref="A1:W68"/>
  <sheetViews>
    <sheetView zoomScale="80" zoomScaleNormal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14" sqref="E14:F14"/>
    </sheetView>
  </sheetViews>
  <sheetFormatPr defaultColWidth="9.33203125" defaultRowHeight="16.5" customHeight="1" x14ac:dyDescent="0.35"/>
  <cols>
    <col min="1" max="1" width="3.33203125" style="8" bestFit="1" customWidth="1"/>
    <col min="2" max="2" width="7.44140625" style="159" bestFit="1" customWidth="1"/>
    <col min="3" max="3" width="29.5546875" style="8" customWidth="1"/>
    <col min="4" max="4" width="7.6640625" style="8" customWidth="1"/>
    <col min="5" max="5" width="7.6640625" style="36" customWidth="1"/>
    <col min="6" max="6" width="7.6640625" style="160" customWidth="1"/>
    <col min="7" max="18" width="7.6640625" style="7" customWidth="1"/>
    <col min="19" max="19" width="7.6640625" style="8" customWidth="1"/>
    <col min="20" max="20" width="7.6640625" style="121" customWidth="1"/>
    <col min="21" max="21" width="7.6640625" style="9" customWidth="1"/>
    <col min="22" max="22" width="16.6640625" style="8" customWidth="1"/>
    <col min="23" max="23" width="5.6640625" style="8" customWidth="1"/>
    <col min="24" max="16384" width="9.33203125" style="8"/>
  </cols>
  <sheetData>
    <row r="1" spans="1:23" ht="23.4" x14ac:dyDescent="0.45">
      <c r="A1" s="131"/>
      <c r="B1" s="268" t="s">
        <v>36</v>
      </c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68"/>
    </row>
    <row r="2" spans="1:23" s="140" customFormat="1" ht="17.100000000000001" customHeight="1" thickBot="1" x14ac:dyDescent="0.4">
      <c r="A2" s="132" t="s">
        <v>29</v>
      </c>
      <c r="B2" s="133" t="s">
        <v>71</v>
      </c>
      <c r="C2" s="134" t="s">
        <v>33</v>
      </c>
      <c r="D2" s="135" t="s">
        <v>27</v>
      </c>
      <c r="E2" s="136" t="s">
        <v>0</v>
      </c>
      <c r="F2" s="136" t="s">
        <v>1</v>
      </c>
      <c r="G2" s="137" t="s">
        <v>2</v>
      </c>
      <c r="H2" s="137" t="s">
        <v>3</v>
      </c>
      <c r="I2" s="137" t="s">
        <v>4</v>
      </c>
      <c r="J2" s="137" t="s">
        <v>21</v>
      </c>
      <c r="K2" s="137" t="s">
        <v>5</v>
      </c>
      <c r="L2" s="137" t="s">
        <v>6</v>
      </c>
      <c r="M2" s="137" t="s">
        <v>7</v>
      </c>
      <c r="N2" s="137" t="s">
        <v>8</v>
      </c>
      <c r="O2" s="137" t="s">
        <v>19</v>
      </c>
      <c r="P2" s="137" t="s">
        <v>22</v>
      </c>
      <c r="Q2" s="137" t="s">
        <v>17</v>
      </c>
      <c r="R2" s="138" t="s">
        <v>9</v>
      </c>
      <c r="S2" s="137" t="s">
        <v>15</v>
      </c>
      <c r="T2" s="137" t="s">
        <v>16</v>
      </c>
      <c r="U2" s="139" t="s">
        <v>10</v>
      </c>
      <c r="V2" s="249" t="s">
        <v>30</v>
      </c>
      <c r="W2" s="250"/>
    </row>
    <row r="3" spans="1:23" ht="16.5" customHeight="1" x14ac:dyDescent="0.3">
      <c r="A3" s="257">
        <v>3</v>
      </c>
      <c r="B3" s="260">
        <v>611</v>
      </c>
      <c r="C3" s="251" t="s">
        <v>74</v>
      </c>
      <c r="D3" s="264" t="s">
        <v>79</v>
      </c>
      <c r="E3" s="141">
        <v>108</v>
      </c>
      <c r="F3" s="142" t="s">
        <v>23</v>
      </c>
      <c r="G3" s="143">
        <v>16</v>
      </c>
      <c r="H3" s="143">
        <v>10</v>
      </c>
      <c r="I3" s="143">
        <v>6</v>
      </c>
      <c r="J3" s="143">
        <v>8</v>
      </c>
      <c r="K3" s="143">
        <v>9</v>
      </c>
      <c r="L3" s="143">
        <v>13</v>
      </c>
      <c r="M3" s="143">
        <v>10</v>
      </c>
      <c r="N3" s="143">
        <v>10</v>
      </c>
      <c r="O3" s="143">
        <v>9</v>
      </c>
      <c r="P3" s="143">
        <v>9</v>
      </c>
      <c r="Q3" s="143">
        <v>3</v>
      </c>
      <c r="R3" s="144"/>
      <c r="S3" s="145">
        <f>IF(E3="","",SUM(G3:Q3)-(R3))</f>
        <v>103</v>
      </c>
      <c r="T3" s="254">
        <f>IF(E3="",0,(SUM(S3+S4)))</f>
        <v>212</v>
      </c>
      <c r="U3" s="267">
        <v>1</v>
      </c>
      <c r="V3" s="146">
        <f>SUM(G3:I3)</f>
        <v>32</v>
      </c>
      <c r="W3" s="147" t="s">
        <v>31</v>
      </c>
    </row>
    <row r="4" spans="1:23" ht="16.5" customHeight="1" thickBot="1" x14ac:dyDescent="0.35">
      <c r="A4" s="258"/>
      <c r="B4" s="261"/>
      <c r="C4" s="252"/>
      <c r="D4" s="265"/>
      <c r="E4" s="148">
        <v>39</v>
      </c>
      <c r="F4" s="142" t="s">
        <v>24</v>
      </c>
      <c r="G4" s="149">
        <v>20</v>
      </c>
      <c r="H4" s="150">
        <v>9</v>
      </c>
      <c r="I4" s="150">
        <v>9</v>
      </c>
      <c r="J4" s="150">
        <v>9</v>
      </c>
      <c r="K4" s="150">
        <v>9</v>
      </c>
      <c r="L4" s="150">
        <v>12</v>
      </c>
      <c r="M4" s="150">
        <v>9</v>
      </c>
      <c r="N4" s="150">
        <v>9</v>
      </c>
      <c r="O4" s="150">
        <v>10</v>
      </c>
      <c r="P4" s="150">
        <v>10</v>
      </c>
      <c r="Q4" s="150">
        <v>3</v>
      </c>
      <c r="R4" s="151"/>
      <c r="S4" s="152">
        <f>IF(E4="","",SUM(G4:Q4)-(R4))</f>
        <v>109</v>
      </c>
      <c r="T4" s="254"/>
      <c r="U4" s="267"/>
      <c r="V4" s="153">
        <f>SUM(G4:I4)</f>
        <v>38</v>
      </c>
      <c r="W4" s="154">
        <f>SUM(V3:V4)</f>
        <v>70</v>
      </c>
    </row>
    <row r="5" spans="1:23" ht="16.5" customHeight="1" thickTop="1" thickBot="1" x14ac:dyDescent="0.3">
      <c r="A5" s="259"/>
      <c r="B5" s="262"/>
      <c r="C5" s="253"/>
      <c r="D5" s="266"/>
      <c r="E5" s="255" t="s">
        <v>28</v>
      </c>
      <c r="F5" s="256"/>
      <c r="G5" s="155">
        <f>SUM(G3:G4)</f>
        <v>36</v>
      </c>
      <c r="H5" s="155">
        <f t="shared" ref="H5:Q5" si="0">SUM(H3:H4)</f>
        <v>19</v>
      </c>
      <c r="I5" s="155">
        <f t="shared" si="0"/>
        <v>15</v>
      </c>
      <c r="J5" s="155">
        <f t="shared" si="0"/>
        <v>17</v>
      </c>
      <c r="K5" s="155">
        <f t="shared" si="0"/>
        <v>18</v>
      </c>
      <c r="L5" s="155">
        <f t="shared" si="0"/>
        <v>25</v>
      </c>
      <c r="M5" s="155">
        <f t="shared" si="0"/>
        <v>19</v>
      </c>
      <c r="N5" s="155">
        <f t="shared" si="0"/>
        <v>19</v>
      </c>
      <c r="O5" s="155">
        <f t="shared" si="0"/>
        <v>19</v>
      </c>
      <c r="P5" s="155">
        <f t="shared" si="0"/>
        <v>19</v>
      </c>
      <c r="Q5" s="155">
        <f t="shared" si="0"/>
        <v>6</v>
      </c>
      <c r="R5" s="155"/>
      <c r="S5" s="156"/>
      <c r="T5" s="254"/>
      <c r="U5" s="267"/>
      <c r="V5" s="157"/>
      <c r="W5" s="158"/>
    </row>
    <row r="6" spans="1:23" ht="16.5" customHeight="1" x14ac:dyDescent="0.3">
      <c r="A6" s="257">
        <v>3</v>
      </c>
      <c r="B6" s="260">
        <v>612</v>
      </c>
      <c r="C6" s="251" t="s">
        <v>74</v>
      </c>
      <c r="D6" s="264" t="s">
        <v>79</v>
      </c>
      <c r="E6" s="141">
        <v>139</v>
      </c>
      <c r="F6" s="142" t="s">
        <v>23</v>
      </c>
      <c r="G6" s="143">
        <v>19</v>
      </c>
      <c r="H6" s="143">
        <v>10</v>
      </c>
      <c r="I6" s="143">
        <v>8</v>
      </c>
      <c r="J6" s="143">
        <v>8</v>
      </c>
      <c r="K6" s="143">
        <v>9</v>
      </c>
      <c r="L6" s="143">
        <v>13</v>
      </c>
      <c r="M6" s="143">
        <v>9</v>
      </c>
      <c r="N6" s="143">
        <v>9</v>
      </c>
      <c r="O6" s="143">
        <v>8</v>
      </c>
      <c r="P6" s="143">
        <v>9</v>
      </c>
      <c r="Q6" s="143">
        <v>3</v>
      </c>
      <c r="R6" s="144"/>
      <c r="S6" s="145">
        <f>IF(E6="","",SUM(G6:Q6)-(R6))</f>
        <v>105</v>
      </c>
      <c r="T6" s="254">
        <f>IF(E6="",0,(SUM(S6+S7)))</f>
        <v>210</v>
      </c>
      <c r="U6" s="267">
        <v>2</v>
      </c>
      <c r="V6" s="146">
        <f>SUM(G6:I6)</f>
        <v>37</v>
      </c>
      <c r="W6" s="147" t="s">
        <v>31</v>
      </c>
    </row>
    <row r="7" spans="1:23" ht="16.5" customHeight="1" thickBot="1" x14ac:dyDescent="0.35">
      <c r="A7" s="258"/>
      <c r="B7" s="261"/>
      <c r="C7" s="252"/>
      <c r="D7" s="265"/>
      <c r="E7" s="148">
        <v>38</v>
      </c>
      <c r="F7" s="142" t="s">
        <v>24</v>
      </c>
      <c r="G7" s="149">
        <v>18</v>
      </c>
      <c r="H7" s="150">
        <v>10</v>
      </c>
      <c r="I7" s="150">
        <v>6</v>
      </c>
      <c r="J7" s="150">
        <v>8</v>
      </c>
      <c r="K7" s="150">
        <v>9</v>
      </c>
      <c r="L7" s="150">
        <v>12</v>
      </c>
      <c r="M7" s="150">
        <v>11</v>
      </c>
      <c r="N7" s="150">
        <v>9</v>
      </c>
      <c r="O7" s="150">
        <v>9</v>
      </c>
      <c r="P7" s="150">
        <v>10</v>
      </c>
      <c r="Q7" s="150">
        <v>3</v>
      </c>
      <c r="R7" s="151"/>
      <c r="S7" s="152">
        <f>IF(E7="","",SUM(G7:Q7)-(R7))</f>
        <v>105</v>
      </c>
      <c r="T7" s="254"/>
      <c r="U7" s="267"/>
      <c r="V7" s="153">
        <f>SUM(G7:I7)</f>
        <v>34</v>
      </c>
      <c r="W7" s="154">
        <f>SUM(V6:V7)</f>
        <v>71</v>
      </c>
    </row>
    <row r="8" spans="1:23" ht="16.5" customHeight="1" thickTop="1" thickBot="1" x14ac:dyDescent="0.3">
      <c r="A8" s="259"/>
      <c r="B8" s="262"/>
      <c r="C8" s="253"/>
      <c r="D8" s="266"/>
      <c r="E8" s="255" t="s">
        <v>28</v>
      </c>
      <c r="F8" s="256"/>
      <c r="G8" s="155">
        <f>SUM(G6:G7)</f>
        <v>37</v>
      </c>
      <c r="H8" s="155">
        <f t="shared" ref="H8:Q8" si="1">SUM(H6:H7)</f>
        <v>20</v>
      </c>
      <c r="I8" s="155">
        <f t="shared" si="1"/>
        <v>14</v>
      </c>
      <c r="J8" s="155">
        <f t="shared" si="1"/>
        <v>16</v>
      </c>
      <c r="K8" s="155">
        <f t="shared" si="1"/>
        <v>18</v>
      </c>
      <c r="L8" s="155">
        <f t="shared" si="1"/>
        <v>25</v>
      </c>
      <c r="M8" s="155">
        <f t="shared" si="1"/>
        <v>20</v>
      </c>
      <c r="N8" s="155">
        <f t="shared" si="1"/>
        <v>18</v>
      </c>
      <c r="O8" s="155">
        <f t="shared" si="1"/>
        <v>17</v>
      </c>
      <c r="P8" s="155">
        <f t="shared" si="1"/>
        <v>19</v>
      </c>
      <c r="Q8" s="155">
        <f t="shared" si="1"/>
        <v>6</v>
      </c>
      <c r="R8" s="155"/>
      <c r="S8" s="156"/>
      <c r="T8" s="254"/>
      <c r="U8" s="267"/>
      <c r="V8" s="157"/>
      <c r="W8" s="158"/>
    </row>
    <row r="9" spans="1:23" ht="16.5" customHeight="1" x14ac:dyDescent="0.3">
      <c r="A9" s="257">
        <v>8</v>
      </c>
      <c r="B9" s="260">
        <v>607</v>
      </c>
      <c r="C9" s="251" t="s">
        <v>67</v>
      </c>
      <c r="D9" s="264" t="s">
        <v>68</v>
      </c>
      <c r="E9" s="141">
        <v>8</v>
      </c>
      <c r="F9" s="142" t="s">
        <v>23</v>
      </c>
      <c r="G9" s="143">
        <v>17</v>
      </c>
      <c r="H9" s="143">
        <v>11</v>
      </c>
      <c r="I9" s="143">
        <v>6</v>
      </c>
      <c r="J9" s="143">
        <v>7</v>
      </c>
      <c r="K9" s="143">
        <v>12</v>
      </c>
      <c r="L9" s="143">
        <v>11</v>
      </c>
      <c r="M9" s="143">
        <v>10</v>
      </c>
      <c r="N9" s="143">
        <v>11</v>
      </c>
      <c r="O9" s="143">
        <v>9</v>
      </c>
      <c r="P9" s="143">
        <v>9</v>
      </c>
      <c r="Q9" s="143">
        <v>3</v>
      </c>
      <c r="R9" s="144"/>
      <c r="S9" s="145">
        <f>IF(E9="","",SUM(G9:Q9)-(R9))</f>
        <v>106</v>
      </c>
      <c r="T9" s="254">
        <f>IF(E9="",0,(SUM(S9+S10)))</f>
        <v>205</v>
      </c>
      <c r="U9" s="267">
        <v>3</v>
      </c>
      <c r="V9" s="146">
        <f>SUM(G9:I9)</f>
        <v>34</v>
      </c>
      <c r="W9" s="147" t="s">
        <v>31</v>
      </c>
    </row>
    <row r="10" spans="1:23" ht="16.5" customHeight="1" thickBot="1" x14ac:dyDescent="0.35">
      <c r="A10" s="258"/>
      <c r="B10" s="261"/>
      <c r="C10" s="252"/>
      <c r="D10" s="265"/>
      <c r="E10" s="148">
        <v>44</v>
      </c>
      <c r="F10" s="142" t="s">
        <v>24</v>
      </c>
      <c r="G10" s="149">
        <v>14</v>
      </c>
      <c r="H10" s="150">
        <v>11</v>
      </c>
      <c r="I10" s="150">
        <v>6</v>
      </c>
      <c r="J10" s="150">
        <v>7</v>
      </c>
      <c r="K10" s="150">
        <v>10</v>
      </c>
      <c r="L10" s="150">
        <v>12</v>
      </c>
      <c r="M10" s="150">
        <v>10</v>
      </c>
      <c r="N10" s="150">
        <v>9</v>
      </c>
      <c r="O10" s="150">
        <v>9</v>
      </c>
      <c r="P10" s="150">
        <v>8</v>
      </c>
      <c r="Q10" s="150">
        <v>3</v>
      </c>
      <c r="R10" s="151"/>
      <c r="S10" s="152">
        <f>IF(E10="","",SUM(G10:Q10)-(R10))</f>
        <v>99</v>
      </c>
      <c r="T10" s="254"/>
      <c r="U10" s="267"/>
      <c r="V10" s="153">
        <f>SUM(G10:I10)</f>
        <v>31</v>
      </c>
      <c r="W10" s="154">
        <f>SUM(V9:V10)</f>
        <v>65</v>
      </c>
    </row>
    <row r="11" spans="1:23" ht="16.5" customHeight="1" thickTop="1" thickBot="1" x14ac:dyDescent="0.3">
      <c r="A11" s="259"/>
      <c r="B11" s="262"/>
      <c r="C11" s="253"/>
      <c r="D11" s="266"/>
      <c r="E11" s="255" t="s">
        <v>28</v>
      </c>
      <c r="F11" s="256"/>
      <c r="G11" s="155">
        <f>SUM(G9:G10)</f>
        <v>31</v>
      </c>
      <c r="H11" s="155">
        <f t="shared" ref="H11:Q11" si="2">SUM(H9:H10)</f>
        <v>22</v>
      </c>
      <c r="I11" s="155">
        <f t="shared" si="2"/>
        <v>12</v>
      </c>
      <c r="J11" s="155">
        <f t="shared" si="2"/>
        <v>14</v>
      </c>
      <c r="K11" s="155">
        <f t="shared" si="2"/>
        <v>22</v>
      </c>
      <c r="L11" s="155">
        <f t="shared" si="2"/>
        <v>23</v>
      </c>
      <c r="M11" s="155">
        <f t="shared" si="2"/>
        <v>20</v>
      </c>
      <c r="N11" s="155">
        <f t="shared" si="2"/>
        <v>20</v>
      </c>
      <c r="O11" s="155">
        <f t="shared" si="2"/>
        <v>18</v>
      </c>
      <c r="P11" s="155">
        <f t="shared" si="2"/>
        <v>17</v>
      </c>
      <c r="Q11" s="155">
        <f t="shared" si="2"/>
        <v>6</v>
      </c>
      <c r="R11" s="155"/>
      <c r="S11" s="156"/>
      <c r="T11" s="254"/>
      <c r="U11" s="267"/>
      <c r="V11" s="157"/>
      <c r="W11" s="158"/>
    </row>
    <row r="12" spans="1:23" ht="16.5" customHeight="1" x14ac:dyDescent="0.3">
      <c r="A12" s="257">
        <v>8</v>
      </c>
      <c r="B12" s="260">
        <v>608</v>
      </c>
      <c r="C12" s="251" t="s">
        <v>67</v>
      </c>
      <c r="D12" s="264" t="s">
        <v>68</v>
      </c>
      <c r="E12" s="141">
        <v>21</v>
      </c>
      <c r="F12" s="142" t="s">
        <v>23</v>
      </c>
      <c r="G12" s="143">
        <v>15</v>
      </c>
      <c r="H12" s="143">
        <v>11</v>
      </c>
      <c r="I12" s="143">
        <v>6</v>
      </c>
      <c r="J12" s="143">
        <v>8</v>
      </c>
      <c r="K12" s="143">
        <v>11</v>
      </c>
      <c r="L12" s="143">
        <v>11</v>
      </c>
      <c r="M12" s="143">
        <v>10</v>
      </c>
      <c r="N12" s="143">
        <v>10</v>
      </c>
      <c r="O12" s="143">
        <v>9</v>
      </c>
      <c r="P12" s="143">
        <v>12</v>
      </c>
      <c r="Q12" s="143">
        <v>3</v>
      </c>
      <c r="R12" s="144"/>
      <c r="S12" s="145">
        <f>IF(E12="","",SUM(G12:Q12)-(R12))</f>
        <v>106</v>
      </c>
      <c r="T12" s="254">
        <f>IF(E12="",0,(SUM(S12+S13)))</f>
        <v>196</v>
      </c>
      <c r="U12" s="263">
        <v>4</v>
      </c>
      <c r="V12" s="146">
        <f>SUM(G12:I12)</f>
        <v>32</v>
      </c>
      <c r="W12" s="147" t="s">
        <v>31</v>
      </c>
    </row>
    <row r="13" spans="1:23" ht="16.5" customHeight="1" thickBot="1" x14ac:dyDescent="0.35">
      <c r="A13" s="258"/>
      <c r="B13" s="261"/>
      <c r="C13" s="252"/>
      <c r="D13" s="265"/>
      <c r="E13" s="148">
        <v>22</v>
      </c>
      <c r="F13" s="142" t="s">
        <v>24</v>
      </c>
      <c r="G13" s="149">
        <v>15</v>
      </c>
      <c r="H13" s="150">
        <v>10</v>
      </c>
      <c r="I13" s="150">
        <v>0</v>
      </c>
      <c r="J13" s="150">
        <v>8</v>
      </c>
      <c r="K13" s="150">
        <v>9</v>
      </c>
      <c r="L13" s="150">
        <v>12</v>
      </c>
      <c r="M13" s="150">
        <v>9</v>
      </c>
      <c r="N13" s="150">
        <v>10</v>
      </c>
      <c r="O13" s="150">
        <v>9</v>
      </c>
      <c r="P13" s="150">
        <v>8</v>
      </c>
      <c r="Q13" s="150">
        <v>0</v>
      </c>
      <c r="R13" s="151"/>
      <c r="S13" s="152">
        <f>IF(E13="","",SUM(G13:Q13)-(R13))</f>
        <v>90</v>
      </c>
      <c r="T13" s="254"/>
      <c r="U13" s="263"/>
      <c r="V13" s="153">
        <f>SUM(G13:I13)</f>
        <v>25</v>
      </c>
      <c r="W13" s="154">
        <f>SUM(V12:V13)</f>
        <v>57</v>
      </c>
    </row>
    <row r="14" spans="1:23" ht="16.5" customHeight="1" thickTop="1" thickBot="1" x14ac:dyDescent="0.3">
      <c r="A14" s="259"/>
      <c r="B14" s="262"/>
      <c r="C14" s="253"/>
      <c r="D14" s="266"/>
      <c r="E14" s="255" t="s">
        <v>28</v>
      </c>
      <c r="F14" s="256"/>
      <c r="G14" s="155">
        <f>SUM(G12:G13)</f>
        <v>30</v>
      </c>
      <c r="H14" s="155">
        <f t="shared" ref="H14:Q14" si="3">SUM(H12:H13)</f>
        <v>21</v>
      </c>
      <c r="I14" s="155">
        <f t="shared" si="3"/>
        <v>6</v>
      </c>
      <c r="J14" s="155">
        <f t="shared" si="3"/>
        <v>16</v>
      </c>
      <c r="K14" s="155">
        <f t="shared" si="3"/>
        <v>20</v>
      </c>
      <c r="L14" s="155">
        <f t="shared" si="3"/>
        <v>23</v>
      </c>
      <c r="M14" s="155">
        <f t="shared" si="3"/>
        <v>19</v>
      </c>
      <c r="N14" s="155">
        <f t="shared" si="3"/>
        <v>20</v>
      </c>
      <c r="O14" s="155">
        <f t="shared" si="3"/>
        <v>18</v>
      </c>
      <c r="P14" s="155">
        <f t="shared" si="3"/>
        <v>20</v>
      </c>
      <c r="Q14" s="155">
        <f t="shared" si="3"/>
        <v>3</v>
      </c>
      <c r="R14" s="155"/>
      <c r="S14" s="156"/>
      <c r="T14" s="254"/>
      <c r="U14" s="263"/>
      <c r="V14" s="157"/>
      <c r="W14" s="158"/>
    </row>
    <row r="15" spans="1:23" ht="16.5" customHeight="1" x14ac:dyDescent="0.3">
      <c r="A15" s="257">
        <v>6</v>
      </c>
      <c r="B15" s="260">
        <v>609</v>
      </c>
      <c r="C15" s="251" t="s">
        <v>67</v>
      </c>
      <c r="D15" s="264" t="s">
        <v>68</v>
      </c>
      <c r="E15" s="141">
        <v>138</v>
      </c>
      <c r="F15" s="142" t="s">
        <v>23</v>
      </c>
      <c r="G15" s="143">
        <v>14</v>
      </c>
      <c r="H15" s="143">
        <v>10</v>
      </c>
      <c r="I15" s="143">
        <v>6</v>
      </c>
      <c r="J15" s="143">
        <v>8</v>
      </c>
      <c r="K15" s="143">
        <v>11</v>
      </c>
      <c r="L15" s="143">
        <v>12</v>
      </c>
      <c r="M15" s="143">
        <v>9</v>
      </c>
      <c r="N15" s="143">
        <v>9</v>
      </c>
      <c r="O15" s="143">
        <v>9</v>
      </c>
      <c r="P15" s="143">
        <v>9</v>
      </c>
      <c r="Q15" s="143">
        <v>3</v>
      </c>
      <c r="R15" s="144"/>
      <c r="S15" s="145">
        <f>IF(E15="","",SUM(G15:Q15)-(R15))</f>
        <v>100</v>
      </c>
      <c r="T15" s="254">
        <f>IF(E15="",0,(SUM(S15+S16)))</f>
        <v>194</v>
      </c>
      <c r="U15" s="263">
        <v>5</v>
      </c>
      <c r="V15" s="146">
        <f>SUM(G15:I15)</f>
        <v>30</v>
      </c>
      <c r="W15" s="147" t="s">
        <v>31</v>
      </c>
    </row>
    <row r="16" spans="1:23" ht="16.5" customHeight="1" thickBot="1" x14ac:dyDescent="0.35">
      <c r="A16" s="258"/>
      <c r="B16" s="261"/>
      <c r="C16" s="252"/>
      <c r="D16" s="265"/>
      <c r="E16" s="148">
        <v>140</v>
      </c>
      <c r="F16" s="142" t="s">
        <v>24</v>
      </c>
      <c r="G16" s="149">
        <v>14</v>
      </c>
      <c r="H16" s="150">
        <v>9</v>
      </c>
      <c r="I16" s="150">
        <v>6</v>
      </c>
      <c r="J16" s="150">
        <v>8</v>
      </c>
      <c r="K16" s="150">
        <v>9</v>
      </c>
      <c r="L16" s="150">
        <v>11</v>
      </c>
      <c r="M16" s="150">
        <v>9</v>
      </c>
      <c r="N16" s="150">
        <v>10</v>
      </c>
      <c r="O16" s="150">
        <v>10</v>
      </c>
      <c r="P16" s="150">
        <v>8</v>
      </c>
      <c r="Q16" s="150">
        <v>0</v>
      </c>
      <c r="R16" s="151"/>
      <c r="S16" s="152">
        <f>IF(E16="","",SUM(G16:Q16)-(R16))</f>
        <v>94</v>
      </c>
      <c r="T16" s="254"/>
      <c r="U16" s="263"/>
      <c r="V16" s="153">
        <f>SUM(G16:I16)</f>
        <v>29</v>
      </c>
      <c r="W16" s="154">
        <f>SUM(V15:V16)</f>
        <v>59</v>
      </c>
    </row>
    <row r="17" spans="1:23" ht="16.5" customHeight="1" thickTop="1" thickBot="1" x14ac:dyDescent="0.3">
      <c r="A17" s="259"/>
      <c r="B17" s="262"/>
      <c r="C17" s="253"/>
      <c r="D17" s="266"/>
      <c r="E17" s="255" t="s">
        <v>28</v>
      </c>
      <c r="F17" s="256"/>
      <c r="G17" s="155">
        <f>SUM(G15:G16)</f>
        <v>28</v>
      </c>
      <c r="H17" s="155">
        <f t="shared" ref="H17:Q17" si="4">SUM(H15:H16)</f>
        <v>19</v>
      </c>
      <c r="I17" s="155">
        <f t="shared" si="4"/>
        <v>12</v>
      </c>
      <c r="J17" s="155">
        <f t="shared" si="4"/>
        <v>16</v>
      </c>
      <c r="K17" s="155">
        <f t="shared" si="4"/>
        <v>20</v>
      </c>
      <c r="L17" s="155">
        <f t="shared" si="4"/>
        <v>23</v>
      </c>
      <c r="M17" s="155">
        <f t="shared" si="4"/>
        <v>18</v>
      </c>
      <c r="N17" s="155">
        <f t="shared" si="4"/>
        <v>19</v>
      </c>
      <c r="O17" s="155">
        <f t="shared" si="4"/>
        <v>19</v>
      </c>
      <c r="P17" s="155">
        <f t="shared" si="4"/>
        <v>17</v>
      </c>
      <c r="Q17" s="155">
        <f t="shared" si="4"/>
        <v>3</v>
      </c>
      <c r="R17" s="155"/>
      <c r="S17" s="156"/>
      <c r="T17" s="254"/>
      <c r="U17" s="263"/>
      <c r="V17" s="157"/>
      <c r="W17" s="158"/>
    </row>
    <row r="18" spans="1:23" ht="16.5" customHeight="1" x14ac:dyDescent="0.3">
      <c r="A18" s="257">
        <v>6</v>
      </c>
      <c r="B18" s="260">
        <v>610</v>
      </c>
      <c r="C18" s="251" t="s">
        <v>67</v>
      </c>
      <c r="D18" s="264" t="s">
        <v>68</v>
      </c>
      <c r="E18" s="141">
        <v>96</v>
      </c>
      <c r="F18" s="142" t="s">
        <v>23</v>
      </c>
      <c r="G18" s="143">
        <v>15</v>
      </c>
      <c r="H18" s="143">
        <v>11</v>
      </c>
      <c r="I18" s="143">
        <v>6</v>
      </c>
      <c r="J18" s="143">
        <v>9</v>
      </c>
      <c r="K18" s="143">
        <v>10</v>
      </c>
      <c r="L18" s="143">
        <v>12</v>
      </c>
      <c r="M18" s="143">
        <v>9</v>
      </c>
      <c r="N18" s="143">
        <v>10</v>
      </c>
      <c r="O18" s="143">
        <v>10</v>
      </c>
      <c r="P18" s="143">
        <v>9</v>
      </c>
      <c r="Q18" s="143">
        <v>3</v>
      </c>
      <c r="R18" s="144"/>
      <c r="S18" s="145">
        <f>IF(E18="","",SUM(G18:Q18)-(R18))</f>
        <v>104</v>
      </c>
      <c r="T18" s="254">
        <f>IF(E18="",0,(SUM(S18+S19)))</f>
        <v>189</v>
      </c>
      <c r="U18" s="263">
        <v>6</v>
      </c>
      <c r="V18" s="146">
        <f>SUM(G18:I18)</f>
        <v>32</v>
      </c>
      <c r="W18" s="147" t="s">
        <v>31</v>
      </c>
    </row>
    <row r="19" spans="1:23" ht="16.5" customHeight="1" thickBot="1" x14ac:dyDescent="0.35">
      <c r="A19" s="258"/>
      <c r="B19" s="261"/>
      <c r="C19" s="252"/>
      <c r="D19" s="265"/>
      <c r="E19" s="148">
        <v>97</v>
      </c>
      <c r="F19" s="142" t="s">
        <v>24</v>
      </c>
      <c r="G19" s="149">
        <v>14</v>
      </c>
      <c r="H19" s="150">
        <v>9</v>
      </c>
      <c r="I19" s="150">
        <v>6</v>
      </c>
      <c r="J19" s="150">
        <v>8</v>
      </c>
      <c r="K19" s="150">
        <v>0</v>
      </c>
      <c r="L19" s="150">
        <v>12</v>
      </c>
      <c r="M19" s="150">
        <v>10</v>
      </c>
      <c r="N19" s="150">
        <v>9</v>
      </c>
      <c r="O19" s="150">
        <v>9</v>
      </c>
      <c r="P19" s="150">
        <v>8</v>
      </c>
      <c r="Q19" s="150">
        <v>0</v>
      </c>
      <c r="R19" s="151"/>
      <c r="S19" s="152">
        <f>IF(E19="","",SUM(G19:Q19)-(R19))</f>
        <v>85</v>
      </c>
      <c r="T19" s="254"/>
      <c r="U19" s="263"/>
      <c r="V19" s="153">
        <f>SUM(G19:I19)</f>
        <v>29</v>
      </c>
      <c r="W19" s="154">
        <f>SUM(V18:V19)</f>
        <v>61</v>
      </c>
    </row>
    <row r="20" spans="1:23" ht="16.5" customHeight="1" thickTop="1" thickBot="1" x14ac:dyDescent="0.3">
      <c r="A20" s="259"/>
      <c r="B20" s="262"/>
      <c r="C20" s="253"/>
      <c r="D20" s="266"/>
      <c r="E20" s="255" t="s">
        <v>28</v>
      </c>
      <c r="F20" s="256"/>
      <c r="G20" s="155">
        <f>SUM(G18:G19)</f>
        <v>29</v>
      </c>
      <c r="H20" s="155">
        <f t="shared" ref="H20:Q20" si="5">SUM(H18:H19)</f>
        <v>20</v>
      </c>
      <c r="I20" s="155">
        <f t="shared" si="5"/>
        <v>12</v>
      </c>
      <c r="J20" s="155">
        <f t="shared" si="5"/>
        <v>17</v>
      </c>
      <c r="K20" s="155">
        <f t="shared" si="5"/>
        <v>10</v>
      </c>
      <c r="L20" s="155">
        <f t="shared" si="5"/>
        <v>24</v>
      </c>
      <c r="M20" s="155">
        <f t="shared" si="5"/>
        <v>19</v>
      </c>
      <c r="N20" s="155">
        <f t="shared" si="5"/>
        <v>19</v>
      </c>
      <c r="O20" s="155">
        <f t="shared" si="5"/>
        <v>19</v>
      </c>
      <c r="P20" s="155">
        <f t="shared" si="5"/>
        <v>17</v>
      </c>
      <c r="Q20" s="155">
        <f t="shared" si="5"/>
        <v>3</v>
      </c>
      <c r="R20" s="155"/>
      <c r="S20" s="156"/>
      <c r="T20" s="254"/>
      <c r="U20" s="263"/>
      <c r="V20" s="157"/>
      <c r="W20" s="158"/>
    </row>
    <row r="21" spans="1:23" ht="16.5" customHeight="1" x14ac:dyDescent="0.3">
      <c r="A21" s="257">
        <v>11</v>
      </c>
      <c r="B21" s="260">
        <v>601</v>
      </c>
      <c r="C21" s="251" t="s">
        <v>73</v>
      </c>
      <c r="D21" s="264" t="s">
        <v>93</v>
      </c>
      <c r="E21" s="141">
        <v>226</v>
      </c>
      <c r="F21" s="142" t="s">
        <v>23</v>
      </c>
      <c r="G21" s="143">
        <v>12</v>
      </c>
      <c r="H21" s="143">
        <v>9</v>
      </c>
      <c r="I21" s="143">
        <v>0</v>
      </c>
      <c r="J21" s="143">
        <v>7</v>
      </c>
      <c r="K21" s="143">
        <v>10</v>
      </c>
      <c r="L21" s="143">
        <v>12</v>
      </c>
      <c r="M21" s="143">
        <v>9</v>
      </c>
      <c r="N21" s="143">
        <v>12</v>
      </c>
      <c r="O21" s="143">
        <v>11</v>
      </c>
      <c r="P21" s="143">
        <v>8</v>
      </c>
      <c r="Q21" s="143">
        <v>0</v>
      </c>
      <c r="R21" s="144"/>
      <c r="S21" s="145">
        <f>IF(E21="","",SUM(G21:Q21)-(R21))</f>
        <v>90</v>
      </c>
      <c r="T21" s="254">
        <f>IF(E21="",0,(SUM(S21+S22)))</f>
        <v>183</v>
      </c>
      <c r="U21" s="263">
        <v>7</v>
      </c>
      <c r="V21" s="146">
        <f>SUM(G21:I21)</f>
        <v>21</v>
      </c>
      <c r="W21" s="147" t="s">
        <v>31</v>
      </c>
    </row>
    <row r="22" spans="1:23" ht="16.5" customHeight="1" thickBot="1" x14ac:dyDescent="0.35">
      <c r="A22" s="258"/>
      <c r="B22" s="261"/>
      <c r="C22" s="252"/>
      <c r="D22" s="265"/>
      <c r="E22" s="148">
        <v>72</v>
      </c>
      <c r="F22" s="142" t="s">
        <v>24</v>
      </c>
      <c r="G22" s="149">
        <v>13</v>
      </c>
      <c r="H22" s="150">
        <v>9</v>
      </c>
      <c r="I22" s="150">
        <v>0</v>
      </c>
      <c r="J22" s="150">
        <v>7</v>
      </c>
      <c r="K22" s="150">
        <v>12</v>
      </c>
      <c r="L22" s="150">
        <v>11</v>
      </c>
      <c r="M22" s="150">
        <v>9</v>
      </c>
      <c r="N22" s="150">
        <v>11</v>
      </c>
      <c r="O22" s="150">
        <v>12</v>
      </c>
      <c r="P22" s="150">
        <v>9</v>
      </c>
      <c r="Q22" s="150">
        <v>0</v>
      </c>
      <c r="R22" s="151"/>
      <c r="S22" s="152">
        <f>IF(E22="","",SUM(G22:Q22)-(R22))</f>
        <v>93</v>
      </c>
      <c r="T22" s="254"/>
      <c r="U22" s="263"/>
      <c r="V22" s="153">
        <f>SUM(G22:I22)</f>
        <v>22</v>
      </c>
      <c r="W22" s="154">
        <f>SUM(V21:V22)</f>
        <v>43</v>
      </c>
    </row>
    <row r="23" spans="1:23" ht="16.5" customHeight="1" thickTop="1" thickBot="1" x14ac:dyDescent="0.3">
      <c r="A23" s="259"/>
      <c r="B23" s="262"/>
      <c r="C23" s="253"/>
      <c r="D23" s="266"/>
      <c r="E23" s="255" t="s">
        <v>28</v>
      </c>
      <c r="F23" s="256"/>
      <c r="G23" s="155">
        <f>SUM(G21:G22)</f>
        <v>25</v>
      </c>
      <c r="H23" s="155">
        <f t="shared" ref="H23:Q23" si="6">SUM(H21:H22)</f>
        <v>18</v>
      </c>
      <c r="I23" s="155">
        <f t="shared" si="6"/>
        <v>0</v>
      </c>
      <c r="J23" s="155">
        <f t="shared" si="6"/>
        <v>14</v>
      </c>
      <c r="K23" s="155">
        <f t="shared" si="6"/>
        <v>22</v>
      </c>
      <c r="L23" s="155">
        <f t="shared" si="6"/>
        <v>23</v>
      </c>
      <c r="M23" s="155">
        <f t="shared" si="6"/>
        <v>18</v>
      </c>
      <c r="N23" s="155">
        <f t="shared" si="6"/>
        <v>23</v>
      </c>
      <c r="O23" s="155">
        <f t="shared" si="6"/>
        <v>23</v>
      </c>
      <c r="P23" s="155">
        <f t="shared" si="6"/>
        <v>17</v>
      </c>
      <c r="Q23" s="155">
        <f t="shared" si="6"/>
        <v>0</v>
      </c>
      <c r="R23" s="155"/>
      <c r="S23" s="156"/>
      <c r="T23" s="254"/>
      <c r="U23" s="263"/>
      <c r="V23" s="157"/>
      <c r="W23" s="158"/>
    </row>
    <row r="24" spans="1:23" ht="16.5" customHeight="1" x14ac:dyDescent="0.3">
      <c r="A24" s="257">
        <v>11</v>
      </c>
      <c r="B24" s="260">
        <v>602</v>
      </c>
      <c r="C24" s="251" t="s">
        <v>73</v>
      </c>
      <c r="D24" s="264" t="s">
        <v>93</v>
      </c>
      <c r="E24" s="141">
        <v>68</v>
      </c>
      <c r="F24" s="142" t="s">
        <v>23</v>
      </c>
      <c r="G24" s="143">
        <v>13</v>
      </c>
      <c r="H24" s="143">
        <v>0</v>
      </c>
      <c r="I24" s="143">
        <v>6</v>
      </c>
      <c r="J24" s="143">
        <v>8</v>
      </c>
      <c r="K24" s="143">
        <v>11</v>
      </c>
      <c r="L24" s="143">
        <v>12</v>
      </c>
      <c r="M24" s="143">
        <v>11</v>
      </c>
      <c r="N24" s="143">
        <v>11</v>
      </c>
      <c r="O24" s="143">
        <v>10</v>
      </c>
      <c r="P24" s="143">
        <v>9</v>
      </c>
      <c r="Q24" s="143">
        <v>0</v>
      </c>
      <c r="R24" s="144"/>
      <c r="S24" s="145">
        <f>IF(E24="","",SUM(G24:Q24)-(R24))</f>
        <v>91</v>
      </c>
      <c r="T24" s="254">
        <f>IF(E24="",0,(SUM(S24+S25)))</f>
        <v>179</v>
      </c>
      <c r="U24" s="263">
        <v>8</v>
      </c>
      <c r="V24" s="146">
        <f>SUM(G24:I24)</f>
        <v>19</v>
      </c>
      <c r="W24" s="147" t="s">
        <v>31</v>
      </c>
    </row>
    <row r="25" spans="1:23" ht="16.5" customHeight="1" thickBot="1" x14ac:dyDescent="0.35">
      <c r="A25" s="258"/>
      <c r="B25" s="261"/>
      <c r="C25" s="252"/>
      <c r="D25" s="265"/>
      <c r="E25" s="148">
        <v>199</v>
      </c>
      <c r="F25" s="142" t="s">
        <v>24</v>
      </c>
      <c r="G25" s="149">
        <v>12</v>
      </c>
      <c r="H25" s="150">
        <v>0</v>
      </c>
      <c r="I25" s="150">
        <v>6</v>
      </c>
      <c r="J25" s="150">
        <v>8</v>
      </c>
      <c r="K25" s="150">
        <v>12</v>
      </c>
      <c r="L25" s="150">
        <v>12</v>
      </c>
      <c r="M25" s="150">
        <v>11</v>
      </c>
      <c r="N25" s="150">
        <v>10</v>
      </c>
      <c r="O25" s="150">
        <v>9</v>
      </c>
      <c r="P25" s="150">
        <v>8</v>
      </c>
      <c r="Q25" s="150">
        <v>0</v>
      </c>
      <c r="R25" s="151"/>
      <c r="S25" s="152">
        <f>IF(E25="","",SUM(G25:Q25)-(R25))</f>
        <v>88</v>
      </c>
      <c r="T25" s="254"/>
      <c r="U25" s="263"/>
      <c r="V25" s="153">
        <f>SUM(G25:I25)</f>
        <v>18</v>
      </c>
      <c r="W25" s="154">
        <f>SUM(V24:V25)</f>
        <v>37</v>
      </c>
    </row>
    <row r="26" spans="1:23" ht="16.5" customHeight="1" thickTop="1" thickBot="1" x14ac:dyDescent="0.3">
      <c r="A26" s="259"/>
      <c r="B26" s="262"/>
      <c r="C26" s="253"/>
      <c r="D26" s="266"/>
      <c r="E26" s="255" t="s">
        <v>28</v>
      </c>
      <c r="F26" s="256"/>
      <c r="G26" s="155">
        <f>SUM(G24:G25)</f>
        <v>25</v>
      </c>
      <c r="H26" s="155">
        <f t="shared" ref="H26:Q26" si="7">SUM(H24:H25)</f>
        <v>0</v>
      </c>
      <c r="I26" s="155">
        <f t="shared" si="7"/>
        <v>12</v>
      </c>
      <c r="J26" s="155">
        <f t="shared" si="7"/>
        <v>16</v>
      </c>
      <c r="K26" s="155">
        <f t="shared" si="7"/>
        <v>23</v>
      </c>
      <c r="L26" s="155">
        <f t="shared" si="7"/>
        <v>24</v>
      </c>
      <c r="M26" s="155">
        <f t="shared" si="7"/>
        <v>22</v>
      </c>
      <c r="N26" s="155">
        <f t="shared" si="7"/>
        <v>21</v>
      </c>
      <c r="O26" s="155">
        <f t="shared" si="7"/>
        <v>19</v>
      </c>
      <c r="P26" s="155">
        <f t="shared" si="7"/>
        <v>17</v>
      </c>
      <c r="Q26" s="155">
        <f t="shared" si="7"/>
        <v>0</v>
      </c>
      <c r="R26" s="155"/>
      <c r="S26" s="156"/>
      <c r="T26" s="254"/>
      <c r="U26" s="263"/>
      <c r="V26" s="157"/>
      <c r="W26" s="158"/>
    </row>
    <row r="27" spans="1:23" ht="16.5" customHeight="1" x14ac:dyDescent="0.3">
      <c r="A27" s="257">
        <v>1</v>
      </c>
      <c r="B27" s="260">
        <v>605</v>
      </c>
      <c r="C27" s="251" t="s">
        <v>65</v>
      </c>
      <c r="D27" s="264" t="s">
        <v>66</v>
      </c>
      <c r="E27" s="141">
        <v>187</v>
      </c>
      <c r="F27" s="142" t="s">
        <v>23</v>
      </c>
      <c r="G27" s="143">
        <v>13</v>
      </c>
      <c r="H27" s="143">
        <v>9</v>
      </c>
      <c r="I27" s="143">
        <v>8</v>
      </c>
      <c r="J27" s="143">
        <v>9</v>
      </c>
      <c r="K27" s="143">
        <v>0</v>
      </c>
      <c r="L27" s="143">
        <v>12</v>
      </c>
      <c r="M27" s="143">
        <v>8</v>
      </c>
      <c r="N27" s="143">
        <v>10</v>
      </c>
      <c r="O27" s="143">
        <v>10</v>
      </c>
      <c r="P27" s="143">
        <v>9</v>
      </c>
      <c r="Q27" s="143">
        <v>0</v>
      </c>
      <c r="R27" s="144"/>
      <c r="S27" s="145">
        <f>IF(E27="","",SUM(G27:Q27)-(R27))</f>
        <v>88</v>
      </c>
      <c r="T27" s="254">
        <f>IF(E27="",0,(SUM(S27+S28)))</f>
        <v>178</v>
      </c>
      <c r="U27" s="263">
        <v>9</v>
      </c>
      <c r="V27" s="146">
        <f>SUM(G27:I27)</f>
        <v>30</v>
      </c>
      <c r="W27" s="147" t="s">
        <v>31</v>
      </c>
    </row>
    <row r="28" spans="1:23" ht="16.2" customHeight="1" thickBot="1" x14ac:dyDescent="0.35">
      <c r="A28" s="258"/>
      <c r="B28" s="261"/>
      <c r="C28" s="252"/>
      <c r="D28" s="265"/>
      <c r="E28" s="148">
        <v>176</v>
      </c>
      <c r="F28" s="142" t="s">
        <v>24</v>
      </c>
      <c r="G28" s="149">
        <v>14</v>
      </c>
      <c r="H28" s="150">
        <v>9</v>
      </c>
      <c r="I28" s="150">
        <v>9</v>
      </c>
      <c r="J28" s="150">
        <v>7</v>
      </c>
      <c r="K28" s="150">
        <v>0</v>
      </c>
      <c r="L28" s="150">
        <v>13</v>
      </c>
      <c r="M28" s="150">
        <v>9</v>
      </c>
      <c r="N28" s="150">
        <v>10</v>
      </c>
      <c r="O28" s="150">
        <v>9</v>
      </c>
      <c r="P28" s="150">
        <v>10</v>
      </c>
      <c r="Q28" s="150">
        <v>0</v>
      </c>
      <c r="R28" s="151"/>
      <c r="S28" s="152">
        <f>IF(E28="","",SUM(G28:Q28)-(R28))</f>
        <v>90</v>
      </c>
      <c r="T28" s="254"/>
      <c r="U28" s="263"/>
      <c r="V28" s="153">
        <f>SUM(G28:I28)</f>
        <v>32</v>
      </c>
      <c r="W28" s="154">
        <f>SUM(V27:V28)</f>
        <v>62</v>
      </c>
    </row>
    <row r="29" spans="1:23" ht="16.5" customHeight="1" thickTop="1" thickBot="1" x14ac:dyDescent="0.3">
      <c r="A29" s="259"/>
      <c r="B29" s="262"/>
      <c r="C29" s="253"/>
      <c r="D29" s="266"/>
      <c r="E29" s="255" t="s">
        <v>28</v>
      </c>
      <c r="F29" s="256"/>
      <c r="G29" s="155">
        <f>SUM(G27:G28)</f>
        <v>27</v>
      </c>
      <c r="H29" s="155">
        <f t="shared" ref="H29:Q29" si="8">SUM(H27:H28)</f>
        <v>18</v>
      </c>
      <c r="I29" s="155">
        <f t="shared" si="8"/>
        <v>17</v>
      </c>
      <c r="J29" s="155">
        <f t="shared" si="8"/>
        <v>16</v>
      </c>
      <c r="K29" s="155">
        <f t="shared" si="8"/>
        <v>0</v>
      </c>
      <c r="L29" s="155">
        <f t="shared" si="8"/>
        <v>25</v>
      </c>
      <c r="M29" s="155">
        <f t="shared" si="8"/>
        <v>17</v>
      </c>
      <c r="N29" s="155">
        <f t="shared" si="8"/>
        <v>20</v>
      </c>
      <c r="O29" s="155">
        <f t="shared" si="8"/>
        <v>19</v>
      </c>
      <c r="P29" s="155">
        <f t="shared" si="8"/>
        <v>19</v>
      </c>
      <c r="Q29" s="155">
        <f t="shared" si="8"/>
        <v>0</v>
      </c>
      <c r="R29" s="155"/>
      <c r="S29" s="156"/>
      <c r="T29" s="254"/>
      <c r="U29" s="263"/>
      <c r="V29" s="157"/>
      <c r="W29" s="158"/>
    </row>
    <row r="30" spans="1:23" ht="16.5" customHeight="1" x14ac:dyDescent="0.3">
      <c r="A30" s="257">
        <v>10</v>
      </c>
      <c r="B30" s="260">
        <v>604</v>
      </c>
      <c r="C30" s="251" t="s">
        <v>45</v>
      </c>
      <c r="D30" s="264" t="s">
        <v>46</v>
      </c>
      <c r="E30" s="141">
        <v>70</v>
      </c>
      <c r="F30" s="142" t="s">
        <v>23</v>
      </c>
      <c r="G30" s="143">
        <v>12</v>
      </c>
      <c r="H30" s="143">
        <v>0</v>
      </c>
      <c r="I30" s="143">
        <v>0</v>
      </c>
      <c r="J30" s="143">
        <v>9</v>
      </c>
      <c r="K30" s="143">
        <v>11</v>
      </c>
      <c r="L30" s="143">
        <v>12</v>
      </c>
      <c r="M30" s="143">
        <v>10</v>
      </c>
      <c r="N30" s="143">
        <v>9</v>
      </c>
      <c r="O30" s="143">
        <v>9</v>
      </c>
      <c r="P30" s="143">
        <v>9</v>
      </c>
      <c r="Q30" s="143">
        <v>0</v>
      </c>
      <c r="R30" s="144"/>
      <c r="S30" s="145">
        <f>IF(E30="","",SUM(G30:Q30)-(R30))</f>
        <v>81</v>
      </c>
      <c r="T30" s="254">
        <f>IF(E30="",0,(SUM(S30+S31)))</f>
        <v>176</v>
      </c>
      <c r="U30" s="263">
        <v>10</v>
      </c>
      <c r="V30" s="146">
        <f>SUM(G30:I30)</f>
        <v>12</v>
      </c>
      <c r="W30" s="147" t="s">
        <v>31</v>
      </c>
    </row>
    <row r="31" spans="1:23" ht="16.5" customHeight="1" thickBot="1" x14ac:dyDescent="0.35">
      <c r="A31" s="258"/>
      <c r="B31" s="261"/>
      <c r="C31" s="252"/>
      <c r="D31" s="265"/>
      <c r="E31" s="148">
        <v>2</v>
      </c>
      <c r="F31" s="142" t="s">
        <v>24</v>
      </c>
      <c r="G31" s="149">
        <v>13</v>
      </c>
      <c r="H31" s="150">
        <v>10</v>
      </c>
      <c r="I31" s="150">
        <v>6</v>
      </c>
      <c r="J31" s="150">
        <v>7</v>
      </c>
      <c r="K31" s="150">
        <v>12</v>
      </c>
      <c r="L31" s="150">
        <v>12</v>
      </c>
      <c r="M31" s="150">
        <v>9</v>
      </c>
      <c r="N31" s="150">
        <v>8</v>
      </c>
      <c r="O31" s="150">
        <v>9</v>
      </c>
      <c r="P31" s="150">
        <v>9</v>
      </c>
      <c r="Q31" s="150">
        <v>0</v>
      </c>
      <c r="R31" s="151"/>
      <c r="S31" s="152">
        <f>IF(E31="","",SUM(G31:Q31)-(R31))</f>
        <v>95</v>
      </c>
      <c r="T31" s="254"/>
      <c r="U31" s="263"/>
      <c r="V31" s="153">
        <f>SUM(G31:I31)</f>
        <v>29</v>
      </c>
      <c r="W31" s="154">
        <f>SUM(V30:V31)</f>
        <v>41</v>
      </c>
    </row>
    <row r="32" spans="1:23" ht="16.5" customHeight="1" thickTop="1" thickBot="1" x14ac:dyDescent="0.3">
      <c r="A32" s="259"/>
      <c r="B32" s="262"/>
      <c r="C32" s="253"/>
      <c r="D32" s="266"/>
      <c r="E32" s="255" t="s">
        <v>28</v>
      </c>
      <c r="F32" s="256"/>
      <c r="G32" s="155">
        <f>SUM(G30:G31)</f>
        <v>25</v>
      </c>
      <c r="H32" s="155">
        <f t="shared" ref="H32:Q32" si="9">SUM(H30:H31)</f>
        <v>10</v>
      </c>
      <c r="I32" s="155">
        <f t="shared" si="9"/>
        <v>6</v>
      </c>
      <c r="J32" s="155">
        <f t="shared" si="9"/>
        <v>16</v>
      </c>
      <c r="K32" s="155">
        <f t="shared" si="9"/>
        <v>23</v>
      </c>
      <c r="L32" s="155">
        <f t="shared" si="9"/>
        <v>24</v>
      </c>
      <c r="M32" s="155">
        <f t="shared" si="9"/>
        <v>19</v>
      </c>
      <c r="N32" s="155">
        <f t="shared" si="9"/>
        <v>17</v>
      </c>
      <c r="O32" s="155">
        <f t="shared" si="9"/>
        <v>18</v>
      </c>
      <c r="P32" s="155">
        <f t="shared" si="9"/>
        <v>18</v>
      </c>
      <c r="Q32" s="155">
        <f t="shared" si="9"/>
        <v>0</v>
      </c>
      <c r="R32" s="155"/>
      <c r="S32" s="156"/>
      <c r="T32" s="254"/>
      <c r="U32" s="263"/>
      <c r="V32" s="157"/>
      <c r="W32" s="158"/>
    </row>
    <row r="33" spans="1:23" ht="16.5" customHeight="1" x14ac:dyDescent="0.3">
      <c r="A33" s="257">
        <v>1</v>
      </c>
      <c r="B33" s="260">
        <v>606</v>
      </c>
      <c r="C33" s="251" t="s">
        <v>65</v>
      </c>
      <c r="D33" s="264" t="s">
        <v>66</v>
      </c>
      <c r="E33" s="141">
        <v>184</v>
      </c>
      <c r="F33" s="142" t="s">
        <v>23</v>
      </c>
      <c r="G33" s="143">
        <v>13</v>
      </c>
      <c r="H33" s="143">
        <v>9</v>
      </c>
      <c r="I33" s="143">
        <v>7</v>
      </c>
      <c r="J33" s="143">
        <v>8</v>
      </c>
      <c r="K33" s="143">
        <v>0</v>
      </c>
      <c r="L33" s="143">
        <v>12</v>
      </c>
      <c r="M33" s="143">
        <v>9</v>
      </c>
      <c r="N33" s="143">
        <v>9</v>
      </c>
      <c r="O33" s="143">
        <v>10</v>
      </c>
      <c r="P33" s="143">
        <v>9</v>
      </c>
      <c r="Q33" s="143">
        <v>0</v>
      </c>
      <c r="R33" s="144"/>
      <c r="S33" s="145">
        <f>IF(E33="","",SUM(G33:Q33)-(R33))</f>
        <v>86</v>
      </c>
      <c r="T33" s="254">
        <f>IF(E33="",0,(SUM(S33+S34)))</f>
        <v>173</v>
      </c>
      <c r="U33" s="263">
        <v>11</v>
      </c>
      <c r="V33" s="146">
        <f>SUM(G33:I33)</f>
        <v>29</v>
      </c>
      <c r="W33" s="147" t="s">
        <v>31</v>
      </c>
    </row>
    <row r="34" spans="1:23" ht="16.5" customHeight="1" thickBot="1" x14ac:dyDescent="0.35">
      <c r="A34" s="258"/>
      <c r="B34" s="261"/>
      <c r="C34" s="252"/>
      <c r="D34" s="265"/>
      <c r="E34" s="148">
        <v>189</v>
      </c>
      <c r="F34" s="142" t="s">
        <v>24</v>
      </c>
      <c r="G34" s="149">
        <v>14</v>
      </c>
      <c r="H34" s="150">
        <v>9</v>
      </c>
      <c r="I34" s="150">
        <v>7</v>
      </c>
      <c r="J34" s="150">
        <v>7</v>
      </c>
      <c r="K34" s="150">
        <v>0</v>
      </c>
      <c r="L34" s="150">
        <v>13</v>
      </c>
      <c r="M34" s="150">
        <v>10</v>
      </c>
      <c r="N34" s="150">
        <v>9</v>
      </c>
      <c r="O34" s="150">
        <v>9</v>
      </c>
      <c r="P34" s="150">
        <v>9</v>
      </c>
      <c r="Q34" s="150">
        <v>0</v>
      </c>
      <c r="R34" s="151"/>
      <c r="S34" s="152">
        <f>IF(E34="","",SUM(G34:Q34)-(R34))</f>
        <v>87</v>
      </c>
      <c r="T34" s="254"/>
      <c r="U34" s="263"/>
      <c r="V34" s="153">
        <f>SUM(G34:I34)</f>
        <v>30</v>
      </c>
      <c r="W34" s="154">
        <f>SUM(V33:V34)</f>
        <v>59</v>
      </c>
    </row>
    <row r="35" spans="1:23" ht="16.5" customHeight="1" thickTop="1" thickBot="1" x14ac:dyDescent="0.3">
      <c r="A35" s="259"/>
      <c r="B35" s="262"/>
      <c r="C35" s="253"/>
      <c r="D35" s="266"/>
      <c r="E35" s="255" t="s">
        <v>28</v>
      </c>
      <c r="F35" s="256"/>
      <c r="G35" s="155">
        <f>SUM(G33:G34)</f>
        <v>27</v>
      </c>
      <c r="H35" s="155">
        <f t="shared" ref="H35:Q35" si="10">SUM(H33:H34)</f>
        <v>18</v>
      </c>
      <c r="I35" s="155">
        <f t="shared" si="10"/>
        <v>14</v>
      </c>
      <c r="J35" s="155">
        <f t="shared" si="10"/>
        <v>15</v>
      </c>
      <c r="K35" s="155">
        <f t="shared" si="10"/>
        <v>0</v>
      </c>
      <c r="L35" s="155">
        <f t="shared" si="10"/>
        <v>25</v>
      </c>
      <c r="M35" s="155">
        <f t="shared" si="10"/>
        <v>19</v>
      </c>
      <c r="N35" s="155">
        <f t="shared" si="10"/>
        <v>18</v>
      </c>
      <c r="O35" s="155">
        <f t="shared" si="10"/>
        <v>19</v>
      </c>
      <c r="P35" s="155">
        <f t="shared" si="10"/>
        <v>18</v>
      </c>
      <c r="Q35" s="155">
        <f t="shared" si="10"/>
        <v>0</v>
      </c>
      <c r="R35" s="155"/>
      <c r="S35" s="156"/>
      <c r="T35" s="254"/>
      <c r="U35" s="263"/>
      <c r="V35" s="157"/>
      <c r="W35" s="158"/>
    </row>
    <row r="36" spans="1:23" ht="16.5" customHeight="1" x14ac:dyDescent="0.3">
      <c r="A36" s="257">
        <v>5</v>
      </c>
      <c r="B36" s="260">
        <v>617</v>
      </c>
      <c r="C36" s="251" t="s">
        <v>59</v>
      </c>
      <c r="D36" s="264" t="s">
        <v>61</v>
      </c>
      <c r="E36" s="141">
        <v>237</v>
      </c>
      <c r="F36" s="142" t="s">
        <v>23</v>
      </c>
      <c r="G36" s="143">
        <v>14</v>
      </c>
      <c r="H36" s="143">
        <v>0</v>
      </c>
      <c r="I36" s="143">
        <v>6</v>
      </c>
      <c r="J36" s="143">
        <v>7</v>
      </c>
      <c r="K36" s="143">
        <v>12</v>
      </c>
      <c r="L36" s="143">
        <v>12</v>
      </c>
      <c r="M36" s="143">
        <v>9</v>
      </c>
      <c r="N36" s="143">
        <v>9</v>
      </c>
      <c r="O36" s="143">
        <v>8</v>
      </c>
      <c r="P36" s="143">
        <v>9</v>
      </c>
      <c r="Q36" s="143">
        <v>0</v>
      </c>
      <c r="R36" s="144"/>
      <c r="S36" s="145">
        <f>IF(E36="","",SUM(G36:Q36)-(R36))</f>
        <v>86</v>
      </c>
      <c r="T36" s="254">
        <f>IF(E36="",0,(SUM(S36+S37)))</f>
        <v>168</v>
      </c>
      <c r="U36" s="263">
        <v>12</v>
      </c>
      <c r="V36" s="146">
        <f>SUM(G36:I36)</f>
        <v>20</v>
      </c>
      <c r="W36" s="147" t="s">
        <v>31</v>
      </c>
    </row>
    <row r="37" spans="1:23" ht="16.5" customHeight="1" thickBot="1" x14ac:dyDescent="0.35">
      <c r="A37" s="258"/>
      <c r="B37" s="261"/>
      <c r="C37" s="252"/>
      <c r="D37" s="265"/>
      <c r="E37" s="148">
        <v>166</v>
      </c>
      <c r="F37" s="142" t="s">
        <v>24</v>
      </c>
      <c r="G37" s="149">
        <v>13</v>
      </c>
      <c r="H37" s="150">
        <v>0</v>
      </c>
      <c r="I37" s="150">
        <v>6</v>
      </c>
      <c r="J37" s="150">
        <v>6</v>
      </c>
      <c r="K37" s="150">
        <v>13</v>
      </c>
      <c r="L37" s="150">
        <v>11</v>
      </c>
      <c r="M37" s="150">
        <v>9</v>
      </c>
      <c r="N37" s="150">
        <v>9</v>
      </c>
      <c r="O37" s="150">
        <v>8</v>
      </c>
      <c r="P37" s="150">
        <v>7</v>
      </c>
      <c r="Q37" s="150">
        <v>0</v>
      </c>
      <c r="R37" s="151"/>
      <c r="S37" s="152">
        <f>IF(E37="","",SUM(G37:Q37)-(R37))</f>
        <v>82</v>
      </c>
      <c r="T37" s="254"/>
      <c r="U37" s="263"/>
      <c r="V37" s="153">
        <f>SUM(G37:I37)</f>
        <v>19</v>
      </c>
      <c r="W37" s="154">
        <f>SUM(V36:V37)</f>
        <v>39</v>
      </c>
    </row>
    <row r="38" spans="1:23" ht="16.5" customHeight="1" thickTop="1" thickBot="1" x14ac:dyDescent="0.3">
      <c r="A38" s="259"/>
      <c r="B38" s="262"/>
      <c r="C38" s="253"/>
      <c r="D38" s="266"/>
      <c r="E38" s="255" t="s">
        <v>28</v>
      </c>
      <c r="F38" s="256"/>
      <c r="G38" s="155">
        <f>SUM(G36:G37)</f>
        <v>27</v>
      </c>
      <c r="H38" s="155">
        <f t="shared" ref="H38:Q38" si="11">SUM(H36:H37)</f>
        <v>0</v>
      </c>
      <c r="I38" s="155">
        <f t="shared" si="11"/>
        <v>12</v>
      </c>
      <c r="J38" s="155">
        <f t="shared" si="11"/>
        <v>13</v>
      </c>
      <c r="K38" s="155">
        <f t="shared" si="11"/>
        <v>25</v>
      </c>
      <c r="L38" s="155">
        <f t="shared" si="11"/>
        <v>23</v>
      </c>
      <c r="M38" s="155">
        <f t="shared" si="11"/>
        <v>18</v>
      </c>
      <c r="N38" s="155">
        <f t="shared" si="11"/>
        <v>18</v>
      </c>
      <c r="O38" s="155">
        <f t="shared" si="11"/>
        <v>16</v>
      </c>
      <c r="P38" s="155">
        <f t="shared" si="11"/>
        <v>16</v>
      </c>
      <c r="Q38" s="155">
        <f t="shared" si="11"/>
        <v>0</v>
      </c>
      <c r="R38" s="155"/>
      <c r="S38" s="156"/>
      <c r="T38" s="254"/>
      <c r="U38" s="263"/>
      <c r="V38" s="157"/>
      <c r="W38" s="158"/>
    </row>
    <row r="39" spans="1:23" ht="16.5" customHeight="1" x14ac:dyDescent="0.3">
      <c r="A39" s="257">
        <v>5</v>
      </c>
      <c r="B39" s="260">
        <v>618</v>
      </c>
      <c r="C39" s="251" t="s">
        <v>59</v>
      </c>
      <c r="D39" s="264" t="s">
        <v>61</v>
      </c>
      <c r="E39" s="141">
        <v>230</v>
      </c>
      <c r="F39" s="142" t="s">
        <v>23</v>
      </c>
      <c r="G39" s="143">
        <v>14</v>
      </c>
      <c r="H39" s="143">
        <v>0</v>
      </c>
      <c r="I39" s="143">
        <v>7</v>
      </c>
      <c r="J39" s="143">
        <v>7</v>
      </c>
      <c r="K39" s="143">
        <v>13</v>
      </c>
      <c r="L39" s="143">
        <v>10</v>
      </c>
      <c r="M39" s="143">
        <v>9</v>
      </c>
      <c r="N39" s="143">
        <v>10</v>
      </c>
      <c r="O39" s="143">
        <v>10</v>
      </c>
      <c r="P39" s="143">
        <v>9</v>
      </c>
      <c r="Q39" s="143">
        <v>0</v>
      </c>
      <c r="R39" s="144"/>
      <c r="S39" s="145">
        <f>IF(E39="","",SUM(G39:Q39)-(R39))</f>
        <v>89</v>
      </c>
      <c r="T39" s="254">
        <f>IF(E39="",0,(SUM(S39+S40)))</f>
        <v>168</v>
      </c>
      <c r="U39" s="263">
        <v>13</v>
      </c>
      <c r="V39" s="146">
        <f>SUM(G39:I39)</f>
        <v>21</v>
      </c>
      <c r="W39" s="147" t="s">
        <v>31</v>
      </c>
    </row>
    <row r="40" spans="1:23" ht="16.5" customHeight="1" thickBot="1" x14ac:dyDescent="0.35">
      <c r="A40" s="258"/>
      <c r="B40" s="261"/>
      <c r="C40" s="252"/>
      <c r="D40" s="265"/>
      <c r="E40" s="148">
        <v>177</v>
      </c>
      <c r="F40" s="142" t="s">
        <v>24</v>
      </c>
      <c r="G40" s="149">
        <v>13</v>
      </c>
      <c r="H40" s="150">
        <v>0</v>
      </c>
      <c r="I40" s="150">
        <v>6</v>
      </c>
      <c r="J40" s="150">
        <v>6</v>
      </c>
      <c r="K40" s="150">
        <v>9</v>
      </c>
      <c r="L40" s="150">
        <v>11</v>
      </c>
      <c r="M40" s="150">
        <v>10</v>
      </c>
      <c r="N40" s="150">
        <v>8</v>
      </c>
      <c r="O40" s="150">
        <v>9</v>
      </c>
      <c r="P40" s="150">
        <v>7</v>
      </c>
      <c r="Q40" s="150">
        <v>0</v>
      </c>
      <c r="R40" s="151"/>
      <c r="S40" s="152">
        <f>IF(E40="","",SUM(G40:Q40)-(R40))</f>
        <v>79</v>
      </c>
      <c r="T40" s="254"/>
      <c r="U40" s="263"/>
      <c r="V40" s="153">
        <f>SUM(G40:I40)</f>
        <v>19</v>
      </c>
      <c r="W40" s="154">
        <f>SUM(V39:V40)</f>
        <v>40</v>
      </c>
    </row>
    <row r="41" spans="1:23" ht="16.2" customHeight="1" thickTop="1" thickBot="1" x14ac:dyDescent="0.3">
      <c r="A41" s="259"/>
      <c r="B41" s="262"/>
      <c r="C41" s="253"/>
      <c r="D41" s="266"/>
      <c r="E41" s="255" t="s">
        <v>28</v>
      </c>
      <c r="F41" s="256"/>
      <c r="G41" s="155">
        <f>SUM(G39:G40)</f>
        <v>27</v>
      </c>
      <c r="H41" s="155">
        <f t="shared" ref="H41:Q41" si="12">SUM(H39:H40)</f>
        <v>0</v>
      </c>
      <c r="I41" s="155">
        <f t="shared" si="12"/>
        <v>13</v>
      </c>
      <c r="J41" s="155">
        <f t="shared" si="12"/>
        <v>13</v>
      </c>
      <c r="K41" s="155">
        <f t="shared" si="12"/>
        <v>22</v>
      </c>
      <c r="L41" s="155">
        <f t="shared" si="12"/>
        <v>21</v>
      </c>
      <c r="M41" s="155">
        <f t="shared" si="12"/>
        <v>19</v>
      </c>
      <c r="N41" s="155">
        <f t="shared" si="12"/>
        <v>18</v>
      </c>
      <c r="O41" s="155">
        <f t="shared" si="12"/>
        <v>19</v>
      </c>
      <c r="P41" s="155">
        <f t="shared" si="12"/>
        <v>16</v>
      </c>
      <c r="Q41" s="155">
        <f t="shared" si="12"/>
        <v>0</v>
      </c>
      <c r="R41" s="155"/>
      <c r="S41" s="156"/>
      <c r="T41" s="254"/>
      <c r="U41" s="263"/>
      <c r="V41" s="157"/>
      <c r="W41" s="158"/>
    </row>
    <row r="42" spans="1:23" ht="16.5" customHeight="1" x14ac:dyDescent="0.3">
      <c r="A42" s="257">
        <v>9</v>
      </c>
      <c r="B42" s="260">
        <v>613</v>
      </c>
      <c r="C42" s="251" t="s">
        <v>63</v>
      </c>
      <c r="D42" s="264" t="s">
        <v>64</v>
      </c>
      <c r="E42" s="141">
        <v>73</v>
      </c>
      <c r="F42" s="142" t="s">
        <v>23</v>
      </c>
      <c r="G42" s="143">
        <v>12</v>
      </c>
      <c r="H42" s="143">
        <v>9</v>
      </c>
      <c r="I42" s="143">
        <v>6</v>
      </c>
      <c r="J42" s="143">
        <v>7</v>
      </c>
      <c r="K42" s="143">
        <v>0</v>
      </c>
      <c r="L42" s="143">
        <v>10</v>
      </c>
      <c r="M42" s="143">
        <v>8</v>
      </c>
      <c r="N42" s="143">
        <v>7</v>
      </c>
      <c r="O42" s="143">
        <v>8</v>
      </c>
      <c r="P42" s="143">
        <v>7</v>
      </c>
      <c r="Q42" s="143">
        <v>0</v>
      </c>
      <c r="R42" s="144"/>
      <c r="S42" s="145">
        <f>IF(E42="","",SUM(G42:Q42)-(R42))</f>
        <v>74</v>
      </c>
      <c r="T42" s="254">
        <f>IF(E42="",0,(SUM(S42+S43)))</f>
        <v>148</v>
      </c>
      <c r="U42" s="263">
        <v>14</v>
      </c>
      <c r="V42" s="146">
        <f>SUM(G42:I42)</f>
        <v>27</v>
      </c>
      <c r="W42" s="147" t="s">
        <v>31</v>
      </c>
    </row>
    <row r="43" spans="1:23" ht="16.5" customHeight="1" thickBot="1" x14ac:dyDescent="0.35">
      <c r="A43" s="258"/>
      <c r="B43" s="261"/>
      <c r="C43" s="252"/>
      <c r="D43" s="265"/>
      <c r="E43" s="148">
        <v>15</v>
      </c>
      <c r="F43" s="142" t="s">
        <v>24</v>
      </c>
      <c r="G43" s="149">
        <v>12</v>
      </c>
      <c r="H43" s="150">
        <v>0</v>
      </c>
      <c r="I43" s="150">
        <v>7</v>
      </c>
      <c r="J43" s="150">
        <v>6</v>
      </c>
      <c r="K43" s="150">
        <v>9</v>
      </c>
      <c r="L43" s="150">
        <v>10</v>
      </c>
      <c r="M43" s="150">
        <v>8</v>
      </c>
      <c r="N43" s="150">
        <v>8</v>
      </c>
      <c r="O43" s="150">
        <v>7</v>
      </c>
      <c r="P43" s="150">
        <v>7</v>
      </c>
      <c r="Q43" s="150">
        <v>0</v>
      </c>
      <c r="R43" s="151"/>
      <c r="S43" s="152">
        <f>IF(E43="","",SUM(G43:Q43)-(R43))</f>
        <v>74</v>
      </c>
      <c r="T43" s="254"/>
      <c r="U43" s="263"/>
      <c r="V43" s="153">
        <f>SUM(G43:I43)</f>
        <v>19</v>
      </c>
      <c r="W43" s="154">
        <f>SUM(V42:V43)</f>
        <v>46</v>
      </c>
    </row>
    <row r="44" spans="1:23" ht="16.5" customHeight="1" thickTop="1" thickBot="1" x14ac:dyDescent="0.3">
      <c r="A44" s="259"/>
      <c r="B44" s="262"/>
      <c r="C44" s="253"/>
      <c r="D44" s="266"/>
      <c r="E44" s="255" t="s">
        <v>28</v>
      </c>
      <c r="F44" s="256"/>
      <c r="G44" s="155">
        <f>SUM(G42:G43)</f>
        <v>24</v>
      </c>
      <c r="H44" s="155">
        <f t="shared" ref="H44:Q44" si="13">SUM(H42:H43)</f>
        <v>9</v>
      </c>
      <c r="I44" s="155">
        <f t="shared" si="13"/>
        <v>13</v>
      </c>
      <c r="J44" s="155">
        <f t="shared" si="13"/>
        <v>13</v>
      </c>
      <c r="K44" s="155">
        <f t="shared" si="13"/>
        <v>9</v>
      </c>
      <c r="L44" s="155">
        <f t="shared" si="13"/>
        <v>20</v>
      </c>
      <c r="M44" s="155">
        <f t="shared" si="13"/>
        <v>16</v>
      </c>
      <c r="N44" s="155">
        <f t="shared" si="13"/>
        <v>15</v>
      </c>
      <c r="O44" s="155">
        <f t="shared" si="13"/>
        <v>15</v>
      </c>
      <c r="P44" s="155">
        <f t="shared" si="13"/>
        <v>14</v>
      </c>
      <c r="Q44" s="155">
        <f t="shared" si="13"/>
        <v>0</v>
      </c>
      <c r="R44" s="155"/>
      <c r="S44" s="156"/>
      <c r="T44" s="254"/>
      <c r="U44" s="263"/>
      <c r="V44" s="157"/>
      <c r="W44" s="158"/>
    </row>
    <row r="45" spans="1:23" ht="16.5" customHeight="1" x14ac:dyDescent="0.3">
      <c r="A45" s="257">
        <v>9</v>
      </c>
      <c r="B45" s="260">
        <v>614</v>
      </c>
      <c r="C45" s="251" t="s">
        <v>63</v>
      </c>
      <c r="D45" s="264" t="s">
        <v>64</v>
      </c>
      <c r="E45" s="141">
        <v>79</v>
      </c>
      <c r="F45" s="142" t="s">
        <v>23</v>
      </c>
      <c r="G45" s="143">
        <v>12</v>
      </c>
      <c r="H45" s="143">
        <v>9</v>
      </c>
      <c r="I45" s="143">
        <v>6</v>
      </c>
      <c r="J45" s="143">
        <v>7</v>
      </c>
      <c r="K45" s="143">
        <v>0</v>
      </c>
      <c r="L45" s="143">
        <v>10</v>
      </c>
      <c r="M45" s="143">
        <v>8</v>
      </c>
      <c r="N45" s="143">
        <v>7</v>
      </c>
      <c r="O45" s="143">
        <v>8</v>
      </c>
      <c r="P45" s="143">
        <v>6</v>
      </c>
      <c r="Q45" s="143">
        <v>0</v>
      </c>
      <c r="R45" s="144"/>
      <c r="S45" s="145">
        <f>IF(E45="","",SUM(G45:Q45)-(R45))</f>
        <v>73</v>
      </c>
      <c r="T45" s="254">
        <f>IF(E45="",0,(SUM(S45+S46)))</f>
        <v>145</v>
      </c>
      <c r="U45" s="263">
        <v>15</v>
      </c>
      <c r="V45" s="146">
        <f>SUM(G45:I45)</f>
        <v>27</v>
      </c>
      <c r="W45" s="147" t="s">
        <v>31</v>
      </c>
    </row>
    <row r="46" spans="1:23" ht="16.5" customHeight="1" thickBot="1" x14ac:dyDescent="0.35">
      <c r="A46" s="258"/>
      <c r="B46" s="261"/>
      <c r="C46" s="252"/>
      <c r="D46" s="265"/>
      <c r="E46" s="148">
        <v>78</v>
      </c>
      <c r="F46" s="142" t="s">
        <v>24</v>
      </c>
      <c r="G46" s="149">
        <v>12</v>
      </c>
      <c r="H46" s="150">
        <v>9</v>
      </c>
      <c r="I46" s="150">
        <v>6</v>
      </c>
      <c r="J46" s="150">
        <v>6</v>
      </c>
      <c r="K46" s="150">
        <v>10</v>
      </c>
      <c r="L46" s="150">
        <v>8</v>
      </c>
      <c r="M46" s="150">
        <v>8</v>
      </c>
      <c r="N46" s="150">
        <v>7</v>
      </c>
      <c r="O46" s="150">
        <v>6</v>
      </c>
      <c r="P46" s="150">
        <v>0</v>
      </c>
      <c r="Q46" s="150">
        <v>0</v>
      </c>
      <c r="R46" s="151"/>
      <c r="S46" s="152">
        <f>IF(E46="","",SUM(G46:Q46)-(R46))</f>
        <v>72</v>
      </c>
      <c r="T46" s="254"/>
      <c r="U46" s="263"/>
      <c r="V46" s="153">
        <f>SUM(G46:I46)</f>
        <v>27</v>
      </c>
      <c r="W46" s="154">
        <f>SUM(V45:V46)</f>
        <v>54</v>
      </c>
    </row>
    <row r="47" spans="1:23" ht="16.5" customHeight="1" thickTop="1" thickBot="1" x14ac:dyDescent="0.3">
      <c r="A47" s="259"/>
      <c r="B47" s="262"/>
      <c r="C47" s="253"/>
      <c r="D47" s="266"/>
      <c r="E47" s="255" t="s">
        <v>28</v>
      </c>
      <c r="F47" s="256"/>
      <c r="G47" s="155">
        <f>SUM(G45:G46)</f>
        <v>24</v>
      </c>
      <c r="H47" s="155">
        <f t="shared" ref="H47:Q47" si="14">SUM(H45:H46)</f>
        <v>18</v>
      </c>
      <c r="I47" s="155">
        <f t="shared" si="14"/>
        <v>12</v>
      </c>
      <c r="J47" s="155">
        <f t="shared" si="14"/>
        <v>13</v>
      </c>
      <c r="K47" s="155">
        <f t="shared" si="14"/>
        <v>10</v>
      </c>
      <c r="L47" s="155">
        <f t="shared" si="14"/>
        <v>18</v>
      </c>
      <c r="M47" s="155">
        <f t="shared" si="14"/>
        <v>16</v>
      </c>
      <c r="N47" s="155">
        <f t="shared" si="14"/>
        <v>14</v>
      </c>
      <c r="O47" s="155">
        <f t="shared" si="14"/>
        <v>14</v>
      </c>
      <c r="P47" s="155">
        <f t="shared" si="14"/>
        <v>6</v>
      </c>
      <c r="Q47" s="155">
        <f t="shared" si="14"/>
        <v>0</v>
      </c>
      <c r="R47" s="155"/>
      <c r="S47" s="156"/>
      <c r="T47" s="254"/>
      <c r="U47" s="263"/>
      <c r="V47" s="157"/>
      <c r="W47" s="158"/>
    </row>
    <row r="48" spans="1:23" ht="16.5" customHeight="1" x14ac:dyDescent="0.3">
      <c r="A48" s="257">
        <v>10</v>
      </c>
      <c r="B48" s="260">
        <v>603</v>
      </c>
      <c r="C48" s="251" t="s">
        <v>45</v>
      </c>
      <c r="D48" s="264" t="s">
        <v>46</v>
      </c>
      <c r="E48" s="141">
        <v>1</v>
      </c>
      <c r="F48" s="142" t="s">
        <v>23</v>
      </c>
      <c r="G48" s="143">
        <v>0</v>
      </c>
      <c r="H48" s="143">
        <v>10</v>
      </c>
      <c r="I48" s="143">
        <v>0</v>
      </c>
      <c r="J48" s="143">
        <v>8</v>
      </c>
      <c r="K48" s="143">
        <v>0</v>
      </c>
      <c r="L48" s="143">
        <v>14</v>
      </c>
      <c r="M48" s="143">
        <v>9</v>
      </c>
      <c r="N48" s="143">
        <v>10</v>
      </c>
      <c r="O48" s="143">
        <v>8</v>
      </c>
      <c r="P48" s="143">
        <v>9</v>
      </c>
      <c r="Q48" s="143">
        <v>0</v>
      </c>
      <c r="R48" s="144"/>
      <c r="S48" s="145">
        <f>IF(E48="","",SUM(G48:Q48)-(R48))</f>
        <v>68</v>
      </c>
      <c r="T48" s="254">
        <f>IF(E48="",0,(SUM(S48+S49)))</f>
        <v>140</v>
      </c>
      <c r="U48" s="263">
        <v>16</v>
      </c>
      <c r="V48" s="146">
        <f>SUM(G48:I48)</f>
        <v>10</v>
      </c>
      <c r="W48" s="147" t="s">
        <v>31</v>
      </c>
    </row>
    <row r="49" spans="1:23" ht="16.5" customHeight="1" thickBot="1" x14ac:dyDescent="0.35">
      <c r="A49" s="258"/>
      <c r="B49" s="261"/>
      <c r="C49" s="252"/>
      <c r="D49" s="265"/>
      <c r="E49" s="148">
        <v>27</v>
      </c>
      <c r="F49" s="142" t="s">
        <v>24</v>
      </c>
      <c r="G49" s="149">
        <v>0</v>
      </c>
      <c r="H49" s="150">
        <v>10</v>
      </c>
      <c r="I49" s="150">
        <v>6</v>
      </c>
      <c r="J49" s="150">
        <v>8</v>
      </c>
      <c r="K49" s="150">
        <v>0</v>
      </c>
      <c r="L49" s="150">
        <v>12</v>
      </c>
      <c r="M49" s="150">
        <v>9</v>
      </c>
      <c r="N49" s="150">
        <v>10</v>
      </c>
      <c r="O49" s="150">
        <v>9</v>
      </c>
      <c r="P49" s="150">
        <v>8</v>
      </c>
      <c r="Q49" s="150">
        <v>0</v>
      </c>
      <c r="R49" s="151"/>
      <c r="S49" s="152">
        <f>IF(E49="","",SUM(G49:Q49)-(R49))</f>
        <v>72</v>
      </c>
      <c r="T49" s="254"/>
      <c r="U49" s="263"/>
      <c r="V49" s="153">
        <f>SUM(G49:I49)</f>
        <v>16</v>
      </c>
      <c r="W49" s="154">
        <f>SUM(V48:V49)</f>
        <v>26</v>
      </c>
    </row>
    <row r="50" spans="1:23" ht="16.5" customHeight="1" thickTop="1" thickBot="1" x14ac:dyDescent="0.3">
      <c r="A50" s="259"/>
      <c r="B50" s="262"/>
      <c r="C50" s="253"/>
      <c r="D50" s="266"/>
      <c r="E50" s="255" t="s">
        <v>28</v>
      </c>
      <c r="F50" s="256"/>
      <c r="G50" s="155">
        <f>SUM(G48:G49)</f>
        <v>0</v>
      </c>
      <c r="H50" s="155">
        <f t="shared" ref="H50:Q50" si="15">SUM(H48:H49)</f>
        <v>20</v>
      </c>
      <c r="I50" s="155">
        <f t="shared" si="15"/>
        <v>6</v>
      </c>
      <c r="J50" s="155">
        <f t="shared" si="15"/>
        <v>16</v>
      </c>
      <c r="K50" s="155">
        <f t="shared" si="15"/>
        <v>0</v>
      </c>
      <c r="L50" s="155">
        <f t="shared" si="15"/>
        <v>26</v>
      </c>
      <c r="M50" s="155">
        <f t="shared" si="15"/>
        <v>18</v>
      </c>
      <c r="N50" s="155">
        <f t="shared" si="15"/>
        <v>20</v>
      </c>
      <c r="O50" s="155">
        <f t="shared" si="15"/>
        <v>17</v>
      </c>
      <c r="P50" s="155">
        <f t="shared" si="15"/>
        <v>17</v>
      </c>
      <c r="Q50" s="155">
        <f t="shared" si="15"/>
        <v>0</v>
      </c>
      <c r="R50" s="155"/>
      <c r="S50" s="156"/>
      <c r="T50" s="254"/>
      <c r="U50" s="263"/>
      <c r="V50" s="157"/>
      <c r="W50" s="158"/>
    </row>
    <row r="51" spans="1:23" ht="16.5" customHeight="1" x14ac:dyDescent="0.3">
      <c r="A51" s="257">
        <v>7</v>
      </c>
      <c r="B51" s="260">
        <v>621</v>
      </c>
      <c r="C51" s="251" t="s">
        <v>72</v>
      </c>
      <c r="D51" s="264" t="s">
        <v>122</v>
      </c>
      <c r="E51" s="141">
        <v>58</v>
      </c>
      <c r="F51" s="142" t="s">
        <v>23</v>
      </c>
      <c r="G51" s="143">
        <v>12</v>
      </c>
      <c r="H51" s="143">
        <v>0</v>
      </c>
      <c r="I51" s="143">
        <v>0</v>
      </c>
      <c r="J51" s="143">
        <v>8</v>
      </c>
      <c r="K51" s="143">
        <v>0</v>
      </c>
      <c r="L51" s="143">
        <v>11</v>
      </c>
      <c r="M51" s="143">
        <v>9</v>
      </c>
      <c r="N51" s="143">
        <v>7</v>
      </c>
      <c r="O51" s="143">
        <v>7</v>
      </c>
      <c r="P51" s="143">
        <v>6</v>
      </c>
      <c r="Q51" s="143">
        <v>0</v>
      </c>
      <c r="R51" s="144"/>
      <c r="S51" s="145">
        <f>IF(E51="","",SUM(G51:Q51)-(R51))</f>
        <v>60</v>
      </c>
      <c r="T51" s="254">
        <f>IF(E51="",0,(SUM(S51+S52)))</f>
        <v>132</v>
      </c>
      <c r="U51" s="263">
        <v>17</v>
      </c>
      <c r="V51" s="146">
        <f>SUM(G51:I51)</f>
        <v>12</v>
      </c>
      <c r="W51" s="147" t="s">
        <v>31</v>
      </c>
    </row>
    <row r="52" spans="1:23" ht="16.5" customHeight="1" thickBot="1" x14ac:dyDescent="0.35">
      <c r="A52" s="258"/>
      <c r="B52" s="261"/>
      <c r="C52" s="252"/>
      <c r="D52" s="265"/>
      <c r="E52" s="148">
        <v>13</v>
      </c>
      <c r="F52" s="142" t="s">
        <v>24</v>
      </c>
      <c r="G52" s="149">
        <v>0</v>
      </c>
      <c r="H52" s="150">
        <v>9</v>
      </c>
      <c r="I52" s="150">
        <v>0</v>
      </c>
      <c r="J52" s="150">
        <v>7</v>
      </c>
      <c r="K52" s="150">
        <v>9</v>
      </c>
      <c r="L52" s="150">
        <v>11</v>
      </c>
      <c r="M52" s="150">
        <v>10</v>
      </c>
      <c r="N52" s="150">
        <v>8</v>
      </c>
      <c r="O52" s="150">
        <v>8</v>
      </c>
      <c r="P52" s="150">
        <v>10</v>
      </c>
      <c r="Q52" s="150">
        <v>0</v>
      </c>
      <c r="R52" s="151"/>
      <c r="S52" s="152">
        <f>IF(E52="","",SUM(G52:Q52)-(R52))</f>
        <v>72</v>
      </c>
      <c r="T52" s="254"/>
      <c r="U52" s="263"/>
      <c r="V52" s="153">
        <f>SUM(G52:I52)</f>
        <v>9</v>
      </c>
      <c r="W52" s="154">
        <f>SUM(V51:V52)</f>
        <v>21</v>
      </c>
    </row>
    <row r="53" spans="1:23" ht="16.5" customHeight="1" thickTop="1" thickBot="1" x14ac:dyDescent="0.3">
      <c r="A53" s="259"/>
      <c r="B53" s="262"/>
      <c r="C53" s="253"/>
      <c r="D53" s="266"/>
      <c r="E53" s="255" t="s">
        <v>28</v>
      </c>
      <c r="F53" s="256"/>
      <c r="G53" s="155">
        <f>SUM(G51:G52)</f>
        <v>12</v>
      </c>
      <c r="H53" s="155">
        <f t="shared" ref="H53:Q53" si="16">SUM(H51:H52)</f>
        <v>9</v>
      </c>
      <c r="I53" s="155">
        <f t="shared" si="16"/>
        <v>0</v>
      </c>
      <c r="J53" s="155">
        <f t="shared" si="16"/>
        <v>15</v>
      </c>
      <c r="K53" s="155">
        <f t="shared" si="16"/>
        <v>9</v>
      </c>
      <c r="L53" s="155">
        <f t="shared" si="16"/>
        <v>22</v>
      </c>
      <c r="M53" s="155">
        <f t="shared" si="16"/>
        <v>19</v>
      </c>
      <c r="N53" s="155">
        <f t="shared" si="16"/>
        <v>15</v>
      </c>
      <c r="O53" s="155">
        <f t="shared" si="16"/>
        <v>15</v>
      </c>
      <c r="P53" s="155">
        <f t="shared" si="16"/>
        <v>16</v>
      </c>
      <c r="Q53" s="155">
        <f t="shared" si="16"/>
        <v>0</v>
      </c>
      <c r="R53" s="155"/>
      <c r="S53" s="156"/>
      <c r="T53" s="254"/>
      <c r="U53" s="263"/>
      <c r="V53" s="157"/>
      <c r="W53" s="158"/>
    </row>
    <row r="54" spans="1:23" ht="16.5" customHeight="1" x14ac:dyDescent="0.3">
      <c r="A54" s="257">
        <v>2</v>
      </c>
      <c r="B54" s="260">
        <v>619</v>
      </c>
      <c r="C54" s="251" t="s">
        <v>59</v>
      </c>
      <c r="D54" s="264" t="s">
        <v>61</v>
      </c>
      <c r="E54" s="141">
        <v>170</v>
      </c>
      <c r="F54" s="142" t="s">
        <v>23</v>
      </c>
      <c r="G54" s="143">
        <v>0</v>
      </c>
      <c r="H54" s="143">
        <v>0</v>
      </c>
      <c r="I54" s="143">
        <v>0</v>
      </c>
      <c r="J54" s="143">
        <v>8</v>
      </c>
      <c r="K54" s="143">
        <v>0</v>
      </c>
      <c r="L54" s="143">
        <v>11</v>
      </c>
      <c r="M54" s="143">
        <v>8</v>
      </c>
      <c r="N54" s="143">
        <v>9</v>
      </c>
      <c r="O54" s="143">
        <v>8</v>
      </c>
      <c r="P54" s="143">
        <v>8</v>
      </c>
      <c r="Q54" s="143">
        <v>0</v>
      </c>
      <c r="R54" s="144"/>
      <c r="S54" s="145">
        <f>IF(E54="","",SUM(G54:Q54)-(R54))</f>
        <v>52</v>
      </c>
      <c r="T54" s="254">
        <f>IF(E54="",0,(SUM(S54+S55)))</f>
        <v>130</v>
      </c>
      <c r="U54" s="263">
        <v>18</v>
      </c>
      <c r="V54" s="146">
        <f>SUM(G54:I54)</f>
        <v>0</v>
      </c>
      <c r="W54" s="147" t="s">
        <v>31</v>
      </c>
    </row>
    <row r="55" spans="1:23" ht="16.5" customHeight="1" thickBot="1" x14ac:dyDescent="0.35">
      <c r="A55" s="258"/>
      <c r="B55" s="261"/>
      <c r="C55" s="252"/>
      <c r="D55" s="265"/>
      <c r="E55" s="148">
        <v>107</v>
      </c>
      <c r="F55" s="142" t="s">
        <v>24</v>
      </c>
      <c r="G55" s="149">
        <v>13</v>
      </c>
      <c r="H55" s="150">
        <v>0</v>
      </c>
      <c r="I55" s="150">
        <v>0</v>
      </c>
      <c r="J55" s="150">
        <v>7</v>
      </c>
      <c r="K55" s="150">
        <v>11</v>
      </c>
      <c r="L55" s="150">
        <v>12</v>
      </c>
      <c r="M55" s="150">
        <v>7</v>
      </c>
      <c r="N55" s="150">
        <v>10</v>
      </c>
      <c r="O55" s="150">
        <v>9</v>
      </c>
      <c r="P55" s="150">
        <v>9</v>
      </c>
      <c r="Q55" s="150">
        <v>0</v>
      </c>
      <c r="R55" s="151"/>
      <c r="S55" s="152">
        <f>IF(E55="","",SUM(G55:Q55)-(R55))</f>
        <v>78</v>
      </c>
      <c r="T55" s="254"/>
      <c r="U55" s="263"/>
      <c r="V55" s="153">
        <f>SUM(G55:I55)</f>
        <v>13</v>
      </c>
      <c r="W55" s="154">
        <f>SUM(V54:V55)</f>
        <v>13</v>
      </c>
    </row>
    <row r="56" spans="1:23" ht="16.5" customHeight="1" thickTop="1" thickBot="1" x14ac:dyDescent="0.3">
      <c r="A56" s="259"/>
      <c r="B56" s="262"/>
      <c r="C56" s="253"/>
      <c r="D56" s="266"/>
      <c r="E56" s="255" t="s">
        <v>28</v>
      </c>
      <c r="F56" s="256"/>
      <c r="G56" s="155">
        <f>SUM(G54:G55)</f>
        <v>13</v>
      </c>
      <c r="H56" s="155">
        <f t="shared" ref="H56:Q56" si="17">SUM(H54:H55)</f>
        <v>0</v>
      </c>
      <c r="I56" s="155">
        <f t="shared" si="17"/>
        <v>0</v>
      </c>
      <c r="J56" s="155">
        <f t="shared" si="17"/>
        <v>15</v>
      </c>
      <c r="K56" s="155">
        <f t="shared" si="17"/>
        <v>11</v>
      </c>
      <c r="L56" s="155">
        <f t="shared" si="17"/>
        <v>23</v>
      </c>
      <c r="M56" s="155">
        <f t="shared" si="17"/>
        <v>15</v>
      </c>
      <c r="N56" s="155">
        <f t="shared" si="17"/>
        <v>19</v>
      </c>
      <c r="O56" s="155">
        <f t="shared" si="17"/>
        <v>17</v>
      </c>
      <c r="P56" s="155">
        <f t="shared" si="17"/>
        <v>17</v>
      </c>
      <c r="Q56" s="155">
        <f t="shared" si="17"/>
        <v>0</v>
      </c>
      <c r="R56" s="155"/>
      <c r="S56" s="156"/>
      <c r="T56" s="254"/>
      <c r="U56" s="263"/>
      <c r="V56" s="157"/>
      <c r="W56" s="158"/>
    </row>
    <row r="57" spans="1:23" ht="16.5" customHeight="1" x14ac:dyDescent="0.3">
      <c r="A57" s="257">
        <v>4</v>
      </c>
      <c r="B57" s="260">
        <v>615</v>
      </c>
      <c r="C57" s="251" t="s">
        <v>63</v>
      </c>
      <c r="D57" s="264" t="s">
        <v>64</v>
      </c>
      <c r="E57" s="141">
        <v>111</v>
      </c>
      <c r="F57" s="142" t="s">
        <v>23</v>
      </c>
      <c r="G57" s="143">
        <v>12</v>
      </c>
      <c r="H57" s="143">
        <v>0</v>
      </c>
      <c r="I57" s="143">
        <v>0</v>
      </c>
      <c r="J57" s="143">
        <v>7</v>
      </c>
      <c r="K57" s="143">
        <v>0</v>
      </c>
      <c r="L57" s="143">
        <v>11</v>
      </c>
      <c r="M57" s="143">
        <v>9</v>
      </c>
      <c r="N57" s="143">
        <v>7</v>
      </c>
      <c r="O57" s="143">
        <v>8</v>
      </c>
      <c r="P57" s="143">
        <v>6</v>
      </c>
      <c r="Q57" s="143">
        <v>0</v>
      </c>
      <c r="R57" s="144"/>
      <c r="S57" s="145">
        <f>IF(E57="","",SUM(G57:Q57)-(R57))</f>
        <v>60</v>
      </c>
      <c r="T57" s="254">
        <f>IF(E57="",0,(SUM(S57+S58)))</f>
        <v>127</v>
      </c>
      <c r="U57" s="263">
        <v>19</v>
      </c>
      <c r="V57" s="146">
        <f>SUM(G57:I57)</f>
        <v>12</v>
      </c>
      <c r="W57" s="147" t="s">
        <v>31</v>
      </c>
    </row>
    <row r="58" spans="1:23" ht="16.5" customHeight="1" thickBot="1" x14ac:dyDescent="0.35">
      <c r="A58" s="258"/>
      <c r="B58" s="261"/>
      <c r="C58" s="252"/>
      <c r="D58" s="265"/>
      <c r="E58" s="148">
        <v>113</v>
      </c>
      <c r="F58" s="142" t="s">
        <v>24</v>
      </c>
      <c r="G58" s="149">
        <v>13</v>
      </c>
      <c r="H58" s="150">
        <v>0</v>
      </c>
      <c r="I58" s="150">
        <v>9</v>
      </c>
      <c r="J58" s="150">
        <v>6</v>
      </c>
      <c r="K58" s="150">
        <v>0</v>
      </c>
      <c r="L58" s="150">
        <v>11</v>
      </c>
      <c r="M58" s="150">
        <v>8</v>
      </c>
      <c r="N58" s="150">
        <v>7</v>
      </c>
      <c r="O58" s="150">
        <v>7</v>
      </c>
      <c r="P58" s="150">
        <v>6</v>
      </c>
      <c r="Q58" s="150">
        <v>0</v>
      </c>
      <c r="R58" s="151"/>
      <c r="S58" s="152">
        <f>IF(E58="","",SUM(G58:Q58)-(R58))</f>
        <v>67</v>
      </c>
      <c r="T58" s="254"/>
      <c r="U58" s="263"/>
      <c r="V58" s="153">
        <f>SUM(G58:I58)</f>
        <v>22</v>
      </c>
      <c r="W58" s="154">
        <f>SUM(V57:V58)</f>
        <v>34</v>
      </c>
    </row>
    <row r="59" spans="1:23" ht="16.5" customHeight="1" thickTop="1" thickBot="1" x14ac:dyDescent="0.3">
      <c r="A59" s="259"/>
      <c r="B59" s="262"/>
      <c r="C59" s="253"/>
      <c r="D59" s="266"/>
      <c r="E59" s="255" t="s">
        <v>28</v>
      </c>
      <c r="F59" s="256"/>
      <c r="G59" s="155">
        <f>SUM(G57:G58)</f>
        <v>25</v>
      </c>
      <c r="H59" s="155">
        <f t="shared" ref="H59:Q59" si="18">SUM(H57:H58)</f>
        <v>0</v>
      </c>
      <c r="I59" s="155">
        <f t="shared" si="18"/>
        <v>9</v>
      </c>
      <c r="J59" s="155">
        <f t="shared" si="18"/>
        <v>13</v>
      </c>
      <c r="K59" s="155">
        <f t="shared" si="18"/>
        <v>0</v>
      </c>
      <c r="L59" s="155">
        <f t="shared" si="18"/>
        <v>22</v>
      </c>
      <c r="M59" s="155">
        <f t="shared" si="18"/>
        <v>17</v>
      </c>
      <c r="N59" s="155">
        <f t="shared" si="18"/>
        <v>14</v>
      </c>
      <c r="O59" s="155">
        <f t="shared" si="18"/>
        <v>15</v>
      </c>
      <c r="P59" s="155">
        <f t="shared" si="18"/>
        <v>12</v>
      </c>
      <c r="Q59" s="155">
        <f t="shared" si="18"/>
        <v>0</v>
      </c>
      <c r="R59" s="155"/>
      <c r="S59" s="156"/>
      <c r="T59" s="254"/>
      <c r="U59" s="263"/>
      <c r="V59" s="157"/>
      <c r="W59" s="158"/>
    </row>
    <row r="60" spans="1:23" ht="16.5" customHeight="1" x14ac:dyDescent="0.3">
      <c r="A60" s="257">
        <v>2</v>
      </c>
      <c r="B60" s="260">
        <v>620</v>
      </c>
      <c r="C60" s="251" t="s">
        <v>59</v>
      </c>
      <c r="D60" s="264" t="s">
        <v>61</v>
      </c>
      <c r="E60" s="141">
        <v>19</v>
      </c>
      <c r="F60" s="142" t="s">
        <v>23</v>
      </c>
      <c r="G60" s="143">
        <v>0</v>
      </c>
      <c r="H60" s="143">
        <v>0</v>
      </c>
      <c r="I60" s="143">
        <v>0</v>
      </c>
      <c r="J60" s="143">
        <v>8</v>
      </c>
      <c r="K60" s="143">
        <v>0</v>
      </c>
      <c r="L60" s="143">
        <v>11</v>
      </c>
      <c r="M60" s="143">
        <v>9</v>
      </c>
      <c r="N60" s="143">
        <v>8</v>
      </c>
      <c r="O60" s="143">
        <v>7</v>
      </c>
      <c r="P60" s="143">
        <v>8</v>
      </c>
      <c r="Q60" s="143">
        <v>0</v>
      </c>
      <c r="R60" s="144"/>
      <c r="S60" s="145">
        <f>IF(E60="","",SUM(G60:Q60)-(R60))</f>
        <v>51</v>
      </c>
      <c r="T60" s="254">
        <f>IF(E60="",0,(SUM(S60+S61)))</f>
        <v>116</v>
      </c>
      <c r="U60" s="263">
        <v>20</v>
      </c>
      <c r="V60" s="146">
        <f>SUM(G60:I60)</f>
        <v>0</v>
      </c>
      <c r="W60" s="147" t="s">
        <v>31</v>
      </c>
    </row>
    <row r="61" spans="1:23" ht="16.5" customHeight="1" thickBot="1" x14ac:dyDescent="0.35">
      <c r="A61" s="258"/>
      <c r="B61" s="261"/>
      <c r="C61" s="252"/>
      <c r="D61" s="265"/>
      <c r="E61" s="148">
        <v>56</v>
      </c>
      <c r="F61" s="142" t="s">
        <v>24</v>
      </c>
      <c r="G61" s="149">
        <v>13</v>
      </c>
      <c r="H61" s="150">
        <v>0</v>
      </c>
      <c r="I61" s="150">
        <v>0</v>
      </c>
      <c r="J61" s="150">
        <v>7</v>
      </c>
      <c r="K61" s="150">
        <v>0</v>
      </c>
      <c r="L61" s="150">
        <v>12</v>
      </c>
      <c r="M61" s="150">
        <v>8</v>
      </c>
      <c r="N61" s="150">
        <v>8</v>
      </c>
      <c r="O61" s="150">
        <v>9</v>
      </c>
      <c r="P61" s="150">
        <v>8</v>
      </c>
      <c r="Q61" s="150">
        <v>0</v>
      </c>
      <c r="R61" s="151"/>
      <c r="S61" s="152">
        <f>IF(E61="","",SUM(G61:Q61)-(R61))</f>
        <v>65</v>
      </c>
      <c r="T61" s="254"/>
      <c r="U61" s="263"/>
      <c r="V61" s="153">
        <f>SUM(G61:I61)</f>
        <v>13</v>
      </c>
      <c r="W61" s="154">
        <f>SUM(V60:V61)</f>
        <v>13</v>
      </c>
    </row>
    <row r="62" spans="1:23" ht="16.5" customHeight="1" thickTop="1" thickBot="1" x14ac:dyDescent="0.3">
      <c r="A62" s="259"/>
      <c r="B62" s="262"/>
      <c r="C62" s="253"/>
      <c r="D62" s="266"/>
      <c r="E62" s="255" t="s">
        <v>28</v>
      </c>
      <c r="F62" s="256"/>
      <c r="G62" s="155">
        <f>SUM(G60:G61)</f>
        <v>13</v>
      </c>
      <c r="H62" s="155">
        <f t="shared" ref="H62:Q62" si="19">SUM(H60:H61)</f>
        <v>0</v>
      </c>
      <c r="I62" s="155">
        <f t="shared" si="19"/>
        <v>0</v>
      </c>
      <c r="J62" s="155">
        <f t="shared" si="19"/>
        <v>15</v>
      </c>
      <c r="K62" s="155">
        <f t="shared" si="19"/>
        <v>0</v>
      </c>
      <c r="L62" s="155">
        <f t="shared" si="19"/>
        <v>23</v>
      </c>
      <c r="M62" s="155">
        <f t="shared" si="19"/>
        <v>17</v>
      </c>
      <c r="N62" s="155">
        <f t="shared" si="19"/>
        <v>16</v>
      </c>
      <c r="O62" s="155">
        <f t="shared" si="19"/>
        <v>16</v>
      </c>
      <c r="P62" s="155">
        <f t="shared" si="19"/>
        <v>16</v>
      </c>
      <c r="Q62" s="155">
        <f t="shared" si="19"/>
        <v>0</v>
      </c>
      <c r="R62" s="155"/>
      <c r="S62" s="156"/>
      <c r="T62" s="254"/>
      <c r="U62" s="263"/>
      <c r="V62" s="157"/>
      <c r="W62" s="158"/>
    </row>
    <row r="63" spans="1:23" ht="16.5" customHeight="1" x14ac:dyDescent="0.3">
      <c r="A63" s="257">
        <v>4</v>
      </c>
      <c r="B63" s="260">
        <v>616</v>
      </c>
      <c r="C63" s="251" t="s">
        <v>63</v>
      </c>
      <c r="D63" s="264" t="s">
        <v>64</v>
      </c>
      <c r="E63" s="141">
        <v>125</v>
      </c>
      <c r="F63" s="142" t="s">
        <v>23</v>
      </c>
      <c r="G63" s="143">
        <v>14</v>
      </c>
      <c r="H63" s="143">
        <v>0</v>
      </c>
      <c r="I63" s="143">
        <v>10</v>
      </c>
      <c r="J63" s="143">
        <v>7</v>
      </c>
      <c r="K63" s="143">
        <v>0</v>
      </c>
      <c r="L63" s="143">
        <v>10</v>
      </c>
      <c r="M63" s="143">
        <v>9</v>
      </c>
      <c r="N63" s="143">
        <v>8</v>
      </c>
      <c r="O63" s="143">
        <v>8</v>
      </c>
      <c r="P63" s="143">
        <v>7</v>
      </c>
      <c r="Q63" s="143">
        <v>0</v>
      </c>
      <c r="R63" s="144"/>
      <c r="S63" s="145">
        <f>IF(E63="","",SUM(G63:Q63)-(R63))</f>
        <v>73</v>
      </c>
      <c r="T63" s="254">
        <f>IF(E63="",0,(SUM(S63+S64)))</f>
        <v>73</v>
      </c>
      <c r="U63" s="263">
        <v>21</v>
      </c>
      <c r="V63" s="146">
        <f>SUM(G63:I63)</f>
        <v>24</v>
      </c>
      <c r="W63" s="147" t="s">
        <v>31</v>
      </c>
    </row>
    <row r="64" spans="1:23" ht="16.5" customHeight="1" thickBot="1" x14ac:dyDescent="0.35">
      <c r="A64" s="258"/>
      <c r="B64" s="261"/>
      <c r="C64" s="252"/>
      <c r="D64" s="265"/>
      <c r="E64" s="148">
        <v>126</v>
      </c>
      <c r="F64" s="142" t="s">
        <v>24</v>
      </c>
      <c r="G64" s="149"/>
      <c r="H64" s="150"/>
      <c r="I64" s="150"/>
      <c r="J64" s="150"/>
      <c r="K64" s="150"/>
      <c r="L64" s="150"/>
      <c r="M64" s="150"/>
      <c r="N64" s="150"/>
      <c r="O64" s="150"/>
      <c r="P64" s="150"/>
      <c r="Q64" s="150"/>
      <c r="R64" s="151"/>
      <c r="S64" s="152">
        <f>IF(E64="","",SUM(G64:Q64)-(R64))</f>
        <v>0</v>
      </c>
      <c r="T64" s="254"/>
      <c r="U64" s="263"/>
      <c r="V64" s="153">
        <f>SUM(G64:I64)</f>
        <v>0</v>
      </c>
      <c r="W64" s="154">
        <f>SUM(V63:V64)</f>
        <v>24</v>
      </c>
    </row>
    <row r="65" spans="1:23" ht="16.5" customHeight="1" thickTop="1" thickBot="1" x14ac:dyDescent="0.3">
      <c r="A65" s="259"/>
      <c r="B65" s="262"/>
      <c r="C65" s="253"/>
      <c r="D65" s="266"/>
      <c r="E65" s="255" t="s">
        <v>28</v>
      </c>
      <c r="F65" s="256"/>
      <c r="G65" s="155">
        <f>SUM(G63:G64)</f>
        <v>14</v>
      </c>
      <c r="H65" s="155">
        <f t="shared" ref="H65:Q65" si="20">SUM(H63:H64)</f>
        <v>0</v>
      </c>
      <c r="I65" s="155">
        <f t="shared" si="20"/>
        <v>10</v>
      </c>
      <c r="J65" s="155">
        <f t="shared" si="20"/>
        <v>7</v>
      </c>
      <c r="K65" s="155">
        <f t="shared" si="20"/>
        <v>0</v>
      </c>
      <c r="L65" s="155">
        <f t="shared" si="20"/>
        <v>10</v>
      </c>
      <c r="M65" s="155">
        <f t="shared" si="20"/>
        <v>9</v>
      </c>
      <c r="N65" s="155">
        <f t="shared" si="20"/>
        <v>8</v>
      </c>
      <c r="O65" s="155">
        <f t="shared" si="20"/>
        <v>8</v>
      </c>
      <c r="P65" s="155">
        <f t="shared" si="20"/>
        <v>7</v>
      </c>
      <c r="Q65" s="155">
        <f t="shared" si="20"/>
        <v>0</v>
      </c>
      <c r="R65" s="155"/>
      <c r="S65" s="156"/>
      <c r="T65" s="254"/>
      <c r="U65" s="263"/>
      <c r="V65" s="157"/>
      <c r="W65" s="158"/>
    </row>
    <row r="66" spans="1:23" ht="16.5" customHeight="1" x14ac:dyDescent="0.3">
      <c r="A66" s="257">
        <v>7</v>
      </c>
      <c r="B66" s="260">
        <v>622</v>
      </c>
      <c r="C66" s="251" t="s">
        <v>72</v>
      </c>
      <c r="D66" s="264" t="s">
        <v>122</v>
      </c>
      <c r="E66" s="141">
        <v>28</v>
      </c>
      <c r="F66" s="142" t="s">
        <v>23</v>
      </c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4"/>
      <c r="S66" s="145">
        <f>IF(E66="","",SUM(G66:Q66)-(R66))</f>
        <v>0</v>
      </c>
      <c r="T66" s="254">
        <f>IF(E66="",0,(SUM(S66+S67)))</f>
        <v>71</v>
      </c>
      <c r="U66" s="263">
        <v>22</v>
      </c>
      <c r="V66" s="146">
        <f>SUM(G66:I66)</f>
        <v>0</v>
      </c>
      <c r="W66" s="147" t="s">
        <v>31</v>
      </c>
    </row>
    <row r="67" spans="1:23" ht="16.5" customHeight="1" thickBot="1" x14ac:dyDescent="0.35">
      <c r="A67" s="258"/>
      <c r="B67" s="261"/>
      <c r="C67" s="252"/>
      <c r="D67" s="265"/>
      <c r="E67" s="148">
        <v>15</v>
      </c>
      <c r="F67" s="142" t="s">
        <v>24</v>
      </c>
      <c r="G67" s="149">
        <v>0</v>
      </c>
      <c r="H67" s="150">
        <v>9</v>
      </c>
      <c r="I67" s="150">
        <v>0</v>
      </c>
      <c r="J67" s="150">
        <v>8</v>
      </c>
      <c r="K67" s="150">
        <v>9</v>
      </c>
      <c r="L67" s="150">
        <v>12</v>
      </c>
      <c r="M67" s="150">
        <v>9</v>
      </c>
      <c r="N67" s="150">
        <v>8</v>
      </c>
      <c r="O67" s="150">
        <v>8</v>
      </c>
      <c r="P67" s="150">
        <v>8</v>
      </c>
      <c r="Q67" s="150">
        <v>0</v>
      </c>
      <c r="R67" s="151"/>
      <c r="S67" s="152">
        <f>IF(E67="","",SUM(G67:Q67)-(R67))</f>
        <v>71</v>
      </c>
      <c r="T67" s="254"/>
      <c r="U67" s="263"/>
      <c r="V67" s="153">
        <f>SUM(G67:I67)</f>
        <v>9</v>
      </c>
      <c r="W67" s="154">
        <f>SUM(V66:V67)</f>
        <v>9</v>
      </c>
    </row>
    <row r="68" spans="1:23" ht="16.5" customHeight="1" thickTop="1" thickBot="1" x14ac:dyDescent="0.3">
      <c r="A68" s="259"/>
      <c r="B68" s="262"/>
      <c r="C68" s="253"/>
      <c r="D68" s="266"/>
      <c r="E68" s="255" t="s">
        <v>28</v>
      </c>
      <c r="F68" s="256"/>
      <c r="G68" s="155">
        <f>SUM(G66:G67)</f>
        <v>0</v>
      </c>
      <c r="H68" s="155">
        <f t="shared" ref="H68:Q68" si="21">SUM(H66:H67)</f>
        <v>9</v>
      </c>
      <c r="I68" s="155">
        <f t="shared" si="21"/>
        <v>0</v>
      </c>
      <c r="J68" s="155">
        <f t="shared" si="21"/>
        <v>8</v>
      </c>
      <c r="K68" s="155">
        <f t="shared" si="21"/>
        <v>9</v>
      </c>
      <c r="L68" s="155">
        <f t="shared" si="21"/>
        <v>12</v>
      </c>
      <c r="M68" s="155">
        <f t="shared" si="21"/>
        <v>9</v>
      </c>
      <c r="N68" s="155">
        <f t="shared" si="21"/>
        <v>8</v>
      </c>
      <c r="O68" s="155">
        <f t="shared" si="21"/>
        <v>8</v>
      </c>
      <c r="P68" s="155">
        <f t="shared" si="21"/>
        <v>8</v>
      </c>
      <c r="Q68" s="155">
        <f t="shared" si="21"/>
        <v>0</v>
      </c>
      <c r="R68" s="155"/>
      <c r="S68" s="156"/>
      <c r="T68" s="254"/>
      <c r="U68" s="263"/>
      <c r="V68" s="157"/>
      <c r="W68" s="158"/>
    </row>
  </sheetData>
  <mergeCells count="156">
    <mergeCell ref="D66:D68"/>
    <mergeCell ref="C6:C8"/>
    <mergeCell ref="C3:C5"/>
    <mergeCell ref="C57:C59"/>
    <mergeCell ref="C15:C17"/>
    <mergeCell ref="C18:C20"/>
    <mergeCell ref="C51:C53"/>
    <mergeCell ref="D27:D29"/>
    <mergeCell ref="D54:D56"/>
    <mergeCell ref="D60:D62"/>
    <mergeCell ref="D6:D8"/>
    <mergeCell ref="D3:D5"/>
    <mergeCell ref="B1:W1"/>
    <mergeCell ref="C9:C11"/>
    <mergeCell ref="D9:D11"/>
    <mergeCell ref="E14:F14"/>
    <mergeCell ref="E38:F38"/>
    <mergeCell ref="D21:D23"/>
    <mergeCell ref="T63:T65"/>
    <mergeCell ref="U63:U65"/>
    <mergeCell ref="E65:F65"/>
    <mergeCell ref="B18:B20"/>
    <mergeCell ref="T57:T59"/>
    <mergeCell ref="U57:U59"/>
    <mergeCell ref="U60:U62"/>
    <mergeCell ref="U39:U41"/>
    <mergeCell ref="E41:F41"/>
    <mergeCell ref="E59:F59"/>
    <mergeCell ref="E11:F11"/>
    <mergeCell ref="T51:T53"/>
    <mergeCell ref="U51:U53"/>
    <mergeCell ref="A12:A14"/>
    <mergeCell ref="A21:A23"/>
    <mergeCell ref="B21:B23"/>
    <mergeCell ref="C21:C23"/>
    <mergeCell ref="U21:U23"/>
    <mergeCell ref="E23:F23"/>
    <mergeCell ref="B24:B26"/>
    <mergeCell ref="C66:C68"/>
    <mergeCell ref="A42:A44"/>
    <mergeCell ref="B42:B44"/>
    <mergeCell ref="D63:D65"/>
    <mergeCell ref="C12:C14"/>
    <mergeCell ref="D12:D14"/>
    <mergeCell ref="A30:A32"/>
    <mergeCell ref="B30:B32"/>
    <mergeCell ref="B12:B14"/>
    <mergeCell ref="A24:A26"/>
    <mergeCell ref="D42:D44"/>
    <mergeCell ref="U24:U26"/>
    <mergeCell ref="T12:T14"/>
    <mergeCell ref="T18:T20"/>
    <mergeCell ref="E26:F26"/>
    <mergeCell ref="T21:T23"/>
    <mergeCell ref="D33:D35"/>
    <mergeCell ref="D24:D26"/>
    <mergeCell ref="U12:U14"/>
    <mergeCell ref="T54:T56"/>
    <mergeCell ref="C36:C38"/>
    <mergeCell ref="T45:T47"/>
    <mergeCell ref="C63:C65"/>
    <mergeCell ref="U30:U32"/>
    <mergeCell ref="E32:F32"/>
    <mergeCell ref="T39:T41"/>
    <mergeCell ref="T30:T32"/>
    <mergeCell ref="C24:C26"/>
    <mergeCell ref="D45:D47"/>
    <mergeCell ref="U66:U68"/>
    <mergeCell ref="B36:B38"/>
    <mergeCell ref="A9:A11"/>
    <mergeCell ref="B9:B11"/>
    <mergeCell ref="T42:T44"/>
    <mergeCell ref="C39:C41"/>
    <mergeCell ref="T36:T38"/>
    <mergeCell ref="U36:U38"/>
    <mergeCell ref="E68:F68"/>
    <mergeCell ref="E56:F56"/>
    <mergeCell ref="A39:A41"/>
    <mergeCell ref="B39:B41"/>
    <mergeCell ref="A66:A68"/>
    <mergeCell ref="B66:B68"/>
    <mergeCell ref="C54:C56"/>
    <mergeCell ref="A57:A59"/>
    <mergeCell ref="B57:B59"/>
    <mergeCell ref="D57:D59"/>
    <mergeCell ref="A48:A50"/>
    <mergeCell ref="C45:C47"/>
    <mergeCell ref="U18:U20"/>
    <mergeCell ref="E20:F20"/>
    <mergeCell ref="B48:B50"/>
    <mergeCell ref="T48:T50"/>
    <mergeCell ref="U48:U50"/>
    <mergeCell ref="E50:F50"/>
    <mergeCell ref="C48:C50"/>
    <mergeCell ref="D48:D50"/>
    <mergeCell ref="U45:U47"/>
    <mergeCell ref="A51:A53"/>
    <mergeCell ref="B51:B53"/>
    <mergeCell ref="E53:F53"/>
    <mergeCell ref="D18:D20"/>
    <mergeCell ref="D51:D53"/>
    <mergeCell ref="A27:A29"/>
    <mergeCell ref="B27:B29"/>
    <mergeCell ref="A45:A47"/>
    <mergeCell ref="B45:B47"/>
    <mergeCell ref="E47:F47"/>
    <mergeCell ref="E5:F5"/>
    <mergeCell ref="U6:U8"/>
    <mergeCell ref="E8:F8"/>
    <mergeCell ref="T3:T5"/>
    <mergeCell ref="T66:T68"/>
    <mergeCell ref="T27:T29"/>
    <mergeCell ref="U27:U29"/>
    <mergeCell ref="U15:U17"/>
    <mergeCell ref="T9:T11"/>
    <mergeCell ref="U9:U11"/>
    <mergeCell ref="B6:B8"/>
    <mergeCell ref="T6:T8"/>
    <mergeCell ref="A33:A35"/>
    <mergeCell ref="B33:B35"/>
    <mergeCell ref="A15:A17"/>
    <mergeCell ref="B15:B17"/>
    <mergeCell ref="T15:T17"/>
    <mergeCell ref="E17:F17"/>
    <mergeCell ref="A18:A20"/>
    <mergeCell ref="T24:T26"/>
    <mergeCell ref="A3:A5"/>
    <mergeCell ref="B3:B5"/>
    <mergeCell ref="U54:U56"/>
    <mergeCell ref="A54:A56"/>
    <mergeCell ref="U33:U35"/>
    <mergeCell ref="E35:F35"/>
    <mergeCell ref="C42:C44"/>
    <mergeCell ref="D15:D17"/>
    <mergeCell ref="D30:D32"/>
    <mergeCell ref="A6:A8"/>
    <mergeCell ref="A60:A62"/>
    <mergeCell ref="E29:F29"/>
    <mergeCell ref="A63:A65"/>
    <mergeCell ref="B63:B65"/>
    <mergeCell ref="A36:A38"/>
    <mergeCell ref="U42:U44"/>
    <mergeCell ref="B54:B56"/>
    <mergeCell ref="B60:B62"/>
    <mergeCell ref="D36:D38"/>
    <mergeCell ref="D39:D41"/>
    <mergeCell ref="V2:W2"/>
    <mergeCell ref="C27:C29"/>
    <mergeCell ref="C30:C32"/>
    <mergeCell ref="C33:C35"/>
    <mergeCell ref="C60:C62"/>
    <mergeCell ref="T33:T35"/>
    <mergeCell ref="E44:F44"/>
    <mergeCell ref="T60:T62"/>
    <mergeCell ref="E62:F62"/>
    <mergeCell ref="U3:U5"/>
  </mergeCells>
  <phoneticPr fontId="0" type="noConversion"/>
  <printOptions gridLines="1"/>
  <pageMargins left="0.31496062992125984" right="0.15748031496062992" top="0.55118110236220474" bottom="0.55118110236220474" header="0.51181102362204722" footer="0.51181102362204722"/>
  <pageSetup paperSize="9" scale="72" fitToHeight="2" pageOrder="overThenDown" orientation="landscape" horizontalDpi="4294967294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8BE7-A597-41B5-91E3-9ECFF0AD1802}">
  <sheetPr codeName="Foglio5">
    <pageSetUpPr fitToPage="1"/>
  </sheetPr>
  <dimension ref="A1:X34"/>
  <sheetViews>
    <sheetView zoomScale="90" zoomScaleNormal="90" zoomScaleSheetLayoutView="50" workbookViewId="0">
      <pane ySplit="2" topLeftCell="A3" activePane="bottomLeft" state="frozen"/>
      <selection activeCell="B1" sqref="B1"/>
      <selection pane="bottomLeft" activeCell="D32" sqref="D32"/>
    </sheetView>
  </sheetViews>
  <sheetFormatPr defaultColWidth="9.33203125" defaultRowHeight="15.75" customHeight="1" x14ac:dyDescent="0.3"/>
  <cols>
    <col min="1" max="1" width="4.5546875" style="14" bestFit="1" customWidth="1"/>
    <col min="2" max="2" width="7.5546875" style="18" customWidth="1"/>
    <col min="3" max="3" width="29.6640625" style="14" customWidth="1"/>
    <col min="4" max="4" width="7.6640625" style="14" customWidth="1"/>
    <col min="5" max="5" width="7.6640625" style="36" customWidth="1"/>
    <col min="6" max="16" width="7.6640625" style="7" customWidth="1"/>
    <col min="17" max="17" width="7.6640625" style="130" customWidth="1"/>
    <col min="18" max="18" width="7.6640625" style="8" customWidth="1"/>
    <col min="19" max="19" width="7.6640625" style="9" customWidth="1"/>
    <col min="20" max="20" width="14.33203125" style="8" customWidth="1"/>
    <col min="21" max="16384" width="9.33203125" style="8"/>
  </cols>
  <sheetData>
    <row r="1" spans="1:24" ht="23.4" x14ac:dyDescent="0.45">
      <c r="A1" s="268" t="s">
        <v>38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112"/>
      <c r="V1" s="112"/>
      <c r="W1" s="113"/>
      <c r="X1" s="113"/>
    </row>
    <row r="2" spans="1:24" s="27" customFormat="1" ht="15.75" customHeight="1" thickBot="1" x14ac:dyDescent="0.3">
      <c r="A2" s="114" t="s">
        <v>29</v>
      </c>
      <c r="B2" s="114" t="s">
        <v>20</v>
      </c>
      <c r="C2" s="115" t="s">
        <v>51</v>
      </c>
      <c r="D2" s="115" t="s">
        <v>27</v>
      </c>
      <c r="E2" s="116" t="s">
        <v>0</v>
      </c>
      <c r="F2" s="117" t="s">
        <v>2</v>
      </c>
      <c r="G2" s="117" t="s">
        <v>3</v>
      </c>
      <c r="H2" s="117" t="s">
        <v>4</v>
      </c>
      <c r="I2" s="117" t="s">
        <v>21</v>
      </c>
      <c r="J2" s="117" t="s">
        <v>5</v>
      </c>
      <c r="K2" s="117" t="s">
        <v>6</v>
      </c>
      <c r="L2" s="117" t="s">
        <v>7</v>
      </c>
      <c r="M2" s="117" t="s">
        <v>8</v>
      </c>
      <c r="N2" s="117" t="s">
        <v>19</v>
      </c>
      <c r="O2" s="117" t="s">
        <v>25</v>
      </c>
      <c r="P2" s="117" t="s">
        <v>17</v>
      </c>
      <c r="Q2" s="118" t="s">
        <v>9</v>
      </c>
      <c r="R2" s="119" t="s">
        <v>26</v>
      </c>
      <c r="S2" s="120" t="s">
        <v>10</v>
      </c>
      <c r="T2" s="191" t="s">
        <v>30</v>
      </c>
      <c r="U2" s="121"/>
    </row>
    <row r="3" spans="1:24" ht="17.25" customHeight="1" x14ac:dyDescent="0.3">
      <c r="A3" s="122">
        <v>5</v>
      </c>
      <c r="B3" s="123">
        <v>421</v>
      </c>
      <c r="C3" s="124" t="s">
        <v>74</v>
      </c>
      <c r="D3" s="125" t="s">
        <v>79</v>
      </c>
      <c r="E3" s="126" t="s">
        <v>101</v>
      </c>
      <c r="F3" s="127">
        <v>19</v>
      </c>
      <c r="G3" s="127">
        <v>11</v>
      </c>
      <c r="H3" s="127">
        <v>6</v>
      </c>
      <c r="I3" s="127">
        <v>7</v>
      </c>
      <c r="J3" s="127">
        <v>11</v>
      </c>
      <c r="K3" s="127">
        <v>13</v>
      </c>
      <c r="L3" s="127">
        <v>9</v>
      </c>
      <c r="M3" s="127">
        <v>10</v>
      </c>
      <c r="N3" s="127">
        <v>9</v>
      </c>
      <c r="O3" s="127">
        <v>11</v>
      </c>
      <c r="P3" s="127">
        <v>3</v>
      </c>
      <c r="Q3" s="128"/>
      <c r="R3" s="129">
        <f t="shared" ref="R3:R33" si="0">IF(E3="","",SUM(F3:P3)-(Q3))</f>
        <v>109</v>
      </c>
      <c r="S3" s="192">
        <v>1</v>
      </c>
      <c r="T3" s="125">
        <f t="shared" ref="T3:T33" si="1">SUM(F3:H3)</f>
        <v>36</v>
      </c>
    </row>
    <row r="4" spans="1:24" ht="17.25" customHeight="1" x14ac:dyDescent="0.3">
      <c r="A4" s="122">
        <v>5</v>
      </c>
      <c r="B4" s="123">
        <v>423</v>
      </c>
      <c r="C4" s="124" t="s">
        <v>74</v>
      </c>
      <c r="D4" s="125" t="s">
        <v>79</v>
      </c>
      <c r="E4" s="126" t="s">
        <v>99</v>
      </c>
      <c r="F4" s="127">
        <v>16</v>
      </c>
      <c r="G4" s="127">
        <v>9</v>
      </c>
      <c r="H4" s="127">
        <v>8</v>
      </c>
      <c r="I4" s="127">
        <v>7</v>
      </c>
      <c r="J4" s="127">
        <v>10</v>
      </c>
      <c r="K4" s="127">
        <v>13</v>
      </c>
      <c r="L4" s="127">
        <v>9</v>
      </c>
      <c r="M4" s="127">
        <v>10</v>
      </c>
      <c r="N4" s="127">
        <v>11</v>
      </c>
      <c r="O4" s="127">
        <v>9</v>
      </c>
      <c r="P4" s="127">
        <v>3</v>
      </c>
      <c r="Q4" s="128"/>
      <c r="R4" s="129">
        <f t="shared" si="0"/>
        <v>105</v>
      </c>
      <c r="S4" s="192">
        <v>2</v>
      </c>
      <c r="T4" s="125">
        <f t="shared" si="1"/>
        <v>33</v>
      </c>
    </row>
    <row r="5" spans="1:24" ht="17.25" customHeight="1" x14ac:dyDescent="0.3">
      <c r="A5" s="122">
        <v>5</v>
      </c>
      <c r="B5" s="123">
        <v>424</v>
      </c>
      <c r="C5" s="124" t="s">
        <v>74</v>
      </c>
      <c r="D5" s="125" t="s">
        <v>79</v>
      </c>
      <c r="E5" s="126" t="s">
        <v>98</v>
      </c>
      <c r="F5" s="127">
        <v>16</v>
      </c>
      <c r="G5" s="127">
        <v>9</v>
      </c>
      <c r="H5" s="127">
        <v>7</v>
      </c>
      <c r="I5" s="127">
        <v>7</v>
      </c>
      <c r="J5" s="127">
        <v>10</v>
      </c>
      <c r="K5" s="127">
        <v>13</v>
      </c>
      <c r="L5" s="127">
        <v>9</v>
      </c>
      <c r="M5" s="127">
        <v>10</v>
      </c>
      <c r="N5" s="127">
        <v>11</v>
      </c>
      <c r="O5" s="127">
        <v>10</v>
      </c>
      <c r="P5" s="127">
        <v>3</v>
      </c>
      <c r="Q5" s="128"/>
      <c r="R5" s="129">
        <f t="shared" si="0"/>
        <v>105</v>
      </c>
      <c r="S5" s="192">
        <v>3</v>
      </c>
      <c r="T5" s="125">
        <f t="shared" si="1"/>
        <v>32</v>
      </c>
    </row>
    <row r="6" spans="1:24" ht="17.25" customHeight="1" x14ac:dyDescent="0.3">
      <c r="A6" s="122">
        <v>2</v>
      </c>
      <c r="B6" s="123">
        <v>408</v>
      </c>
      <c r="C6" s="124" t="s">
        <v>47</v>
      </c>
      <c r="D6" s="125" t="s">
        <v>48</v>
      </c>
      <c r="E6" s="126" t="s">
        <v>87</v>
      </c>
      <c r="F6" s="127">
        <v>17</v>
      </c>
      <c r="G6" s="127">
        <v>10</v>
      </c>
      <c r="H6" s="127">
        <v>6</v>
      </c>
      <c r="I6" s="127">
        <v>7</v>
      </c>
      <c r="J6" s="127">
        <v>12</v>
      </c>
      <c r="K6" s="127">
        <v>10</v>
      </c>
      <c r="L6" s="127">
        <v>9</v>
      </c>
      <c r="M6" s="127">
        <v>10</v>
      </c>
      <c r="N6" s="127">
        <v>10</v>
      </c>
      <c r="O6" s="127">
        <v>9</v>
      </c>
      <c r="P6" s="127">
        <v>3</v>
      </c>
      <c r="Q6" s="128"/>
      <c r="R6" s="129">
        <f t="shared" si="0"/>
        <v>103</v>
      </c>
      <c r="S6" s="124">
        <v>4</v>
      </c>
      <c r="T6" s="125">
        <f t="shared" si="1"/>
        <v>33</v>
      </c>
    </row>
    <row r="7" spans="1:24" ht="17.25" customHeight="1" x14ac:dyDescent="0.3">
      <c r="A7" s="122">
        <v>2</v>
      </c>
      <c r="B7" s="123">
        <v>405</v>
      </c>
      <c r="C7" s="124" t="s">
        <v>47</v>
      </c>
      <c r="D7" s="125" t="s">
        <v>48</v>
      </c>
      <c r="E7" s="126" t="s">
        <v>85</v>
      </c>
      <c r="F7" s="127">
        <v>14</v>
      </c>
      <c r="G7" s="127">
        <v>12</v>
      </c>
      <c r="H7" s="127">
        <v>6</v>
      </c>
      <c r="I7" s="127">
        <v>6</v>
      </c>
      <c r="J7" s="127">
        <v>13</v>
      </c>
      <c r="K7" s="127">
        <v>11</v>
      </c>
      <c r="L7" s="127">
        <v>9</v>
      </c>
      <c r="M7" s="127">
        <v>9</v>
      </c>
      <c r="N7" s="127">
        <v>10</v>
      </c>
      <c r="O7" s="127">
        <v>8</v>
      </c>
      <c r="P7" s="127">
        <v>3</v>
      </c>
      <c r="Q7" s="128"/>
      <c r="R7" s="129">
        <f t="shared" si="0"/>
        <v>101</v>
      </c>
      <c r="S7" s="124">
        <v>5</v>
      </c>
      <c r="T7" s="125">
        <f t="shared" si="1"/>
        <v>32</v>
      </c>
    </row>
    <row r="8" spans="1:24" ht="17.25" customHeight="1" x14ac:dyDescent="0.3">
      <c r="A8" s="122">
        <v>5</v>
      </c>
      <c r="B8" s="123">
        <v>422</v>
      </c>
      <c r="C8" s="124" t="s">
        <v>74</v>
      </c>
      <c r="D8" s="125" t="s">
        <v>79</v>
      </c>
      <c r="E8" s="126" t="s">
        <v>100</v>
      </c>
      <c r="F8" s="127">
        <v>14</v>
      </c>
      <c r="G8" s="127">
        <v>9</v>
      </c>
      <c r="H8" s="127">
        <v>6</v>
      </c>
      <c r="I8" s="127">
        <v>8</v>
      </c>
      <c r="J8" s="127">
        <v>9</v>
      </c>
      <c r="K8" s="127">
        <v>12</v>
      </c>
      <c r="L8" s="127">
        <v>10</v>
      </c>
      <c r="M8" s="127">
        <v>10</v>
      </c>
      <c r="N8" s="127">
        <v>9</v>
      </c>
      <c r="O8" s="127">
        <v>9</v>
      </c>
      <c r="P8" s="127">
        <v>0</v>
      </c>
      <c r="Q8" s="128"/>
      <c r="R8" s="129">
        <f t="shared" si="0"/>
        <v>96</v>
      </c>
      <c r="S8" s="124">
        <v>6</v>
      </c>
      <c r="T8" s="125">
        <f t="shared" si="1"/>
        <v>29</v>
      </c>
    </row>
    <row r="9" spans="1:24" ht="17.25" customHeight="1" x14ac:dyDescent="0.3">
      <c r="A9" s="122">
        <v>6</v>
      </c>
      <c r="B9" s="123">
        <v>420</v>
      </c>
      <c r="C9" s="124" t="s">
        <v>67</v>
      </c>
      <c r="D9" s="125" t="s">
        <v>68</v>
      </c>
      <c r="E9" s="126" t="s">
        <v>106</v>
      </c>
      <c r="F9" s="127">
        <v>13</v>
      </c>
      <c r="G9" s="127">
        <v>9</v>
      </c>
      <c r="H9" s="127">
        <v>7</v>
      </c>
      <c r="I9" s="127">
        <v>7</v>
      </c>
      <c r="J9" s="127">
        <v>10</v>
      </c>
      <c r="K9" s="127">
        <v>13</v>
      </c>
      <c r="L9" s="127">
        <v>9</v>
      </c>
      <c r="M9" s="127">
        <v>8</v>
      </c>
      <c r="N9" s="127">
        <v>7</v>
      </c>
      <c r="O9" s="127">
        <v>10</v>
      </c>
      <c r="P9" s="127">
        <v>0</v>
      </c>
      <c r="Q9" s="128"/>
      <c r="R9" s="129">
        <f t="shared" si="0"/>
        <v>93</v>
      </c>
      <c r="S9" s="124">
        <v>7</v>
      </c>
      <c r="T9" s="125">
        <f t="shared" si="1"/>
        <v>29</v>
      </c>
    </row>
    <row r="10" spans="1:24" ht="17.25" customHeight="1" x14ac:dyDescent="0.3">
      <c r="A10" s="122">
        <v>3</v>
      </c>
      <c r="B10" s="123">
        <v>415</v>
      </c>
      <c r="C10" s="124" t="s">
        <v>65</v>
      </c>
      <c r="D10" s="125" t="s">
        <v>66</v>
      </c>
      <c r="E10" s="126" t="s">
        <v>90</v>
      </c>
      <c r="F10" s="127">
        <v>12</v>
      </c>
      <c r="G10" s="127">
        <v>0</v>
      </c>
      <c r="H10" s="127">
        <v>9</v>
      </c>
      <c r="I10" s="127">
        <v>6</v>
      </c>
      <c r="J10" s="127">
        <v>11</v>
      </c>
      <c r="K10" s="127">
        <v>14</v>
      </c>
      <c r="L10" s="127">
        <v>9</v>
      </c>
      <c r="M10" s="127">
        <v>9</v>
      </c>
      <c r="N10" s="127">
        <v>10</v>
      </c>
      <c r="O10" s="127">
        <v>11</v>
      </c>
      <c r="P10" s="127">
        <v>0</v>
      </c>
      <c r="Q10" s="128"/>
      <c r="R10" s="129">
        <f t="shared" si="0"/>
        <v>91</v>
      </c>
      <c r="S10" s="124">
        <v>8</v>
      </c>
      <c r="T10" s="125">
        <f t="shared" si="1"/>
        <v>21</v>
      </c>
    </row>
    <row r="11" spans="1:24" ht="17.25" customHeight="1" x14ac:dyDescent="0.3">
      <c r="A11" s="122">
        <v>6</v>
      </c>
      <c r="B11" s="123">
        <v>418</v>
      </c>
      <c r="C11" s="124" t="s">
        <v>67</v>
      </c>
      <c r="D11" s="125" t="s">
        <v>68</v>
      </c>
      <c r="E11" s="126" t="s">
        <v>103</v>
      </c>
      <c r="F11" s="127">
        <v>15</v>
      </c>
      <c r="G11" s="127">
        <v>12</v>
      </c>
      <c r="H11" s="127">
        <v>6</v>
      </c>
      <c r="I11" s="127">
        <v>9</v>
      </c>
      <c r="J11" s="127">
        <v>0</v>
      </c>
      <c r="K11" s="127">
        <v>11</v>
      </c>
      <c r="L11" s="127">
        <v>9</v>
      </c>
      <c r="M11" s="127">
        <v>9</v>
      </c>
      <c r="N11" s="127">
        <v>10</v>
      </c>
      <c r="O11" s="127">
        <v>9</v>
      </c>
      <c r="P11" s="127">
        <v>0</v>
      </c>
      <c r="Q11" s="128"/>
      <c r="R11" s="129">
        <f t="shared" si="0"/>
        <v>90</v>
      </c>
      <c r="S11" s="124">
        <v>9</v>
      </c>
      <c r="T11" s="125">
        <f t="shared" si="1"/>
        <v>33</v>
      </c>
    </row>
    <row r="12" spans="1:24" ht="17.25" customHeight="1" x14ac:dyDescent="0.3">
      <c r="A12" s="122">
        <v>2</v>
      </c>
      <c r="B12" s="123">
        <v>407</v>
      </c>
      <c r="C12" s="124" t="s">
        <v>47</v>
      </c>
      <c r="D12" s="125" t="s">
        <v>48</v>
      </c>
      <c r="E12" s="126" t="s">
        <v>88</v>
      </c>
      <c r="F12" s="127">
        <v>15</v>
      </c>
      <c r="G12" s="127">
        <v>10</v>
      </c>
      <c r="H12" s="127">
        <v>0</v>
      </c>
      <c r="I12" s="127">
        <v>6</v>
      </c>
      <c r="J12" s="127">
        <v>9</v>
      </c>
      <c r="K12" s="127">
        <v>12</v>
      </c>
      <c r="L12" s="127">
        <v>9</v>
      </c>
      <c r="M12" s="127">
        <v>10</v>
      </c>
      <c r="N12" s="127">
        <v>10</v>
      </c>
      <c r="O12" s="127">
        <v>9</v>
      </c>
      <c r="P12" s="127">
        <v>0</v>
      </c>
      <c r="Q12" s="128"/>
      <c r="R12" s="129">
        <f t="shared" si="0"/>
        <v>90</v>
      </c>
      <c r="S12" s="124">
        <v>10</v>
      </c>
      <c r="T12" s="125">
        <f t="shared" si="1"/>
        <v>25</v>
      </c>
    </row>
    <row r="13" spans="1:24" ht="17.25" customHeight="1" x14ac:dyDescent="0.3">
      <c r="A13" s="122">
        <v>2</v>
      </c>
      <c r="B13" s="123">
        <v>406</v>
      </c>
      <c r="C13" s="124" t="s">
        <v>47</v>
      </c>
      <c r="D13" s="125" t="s">
        <v>48</v>
      </c>
      <c r="E13" s="126" t="s">
        <v>86</v>
      </c>
      <c r="F13" s="127">
        <v>14</v>
      </c>
      <c r="G13" s="127">
        <v>11</v>
      </c>
      <c r="H13" s="127">
        <v>0</v>
      </c>
      <c r="I13" s="127">
        <v>7</v>
      </c>
      <c r="J13" s="127">
        <v>11</v>
      </c>
      <c r="K13" s="127">
        <v>12</v>
      </c>
      <c r="L13" s="127">
        <v>10</v>
      </c>
      <c r="M13" s="127">
        <v>9</v>
      </c>
      <c r="N13" s="127">
        <v>9</v>
      </c>
      <c r="O13" s="127">
        <v>7</v>
      </c>
      <c r="P13" s="127">
        <v>0</v>
      </c>
      <c r="Q13" s="128"/>
      <c r="R13" s="129">
        <f t="shared" si="0"/>
        <v>90</v>
      </c>
      <c r="S13" s="124">
        <v>11</v>
      </c>
      <c r="T13" s="125">
        <f t="shared" si="1"/>
        <v>25</v>
      </c>
    </row>
    <row r="14" spans="1:24" ht="17.25" customHeight="1" x14ac:dyDescent="0.3">
      <c r="A14" s="122">
        <v>6</v>
      </c>
      <c r="B14" s="123">
        <v>417</v>
      </c>
      <c r="C14" s="124" t="s">
        <v>67</v>
      </c>
      <c r="D14" s="125" t="s">
        <v>68</v>
      </c>
      <c r="E14" s="126" t="s">
        <v>102</v>
      </c>
      <c r="F14" s="127">
        <v>14</v>
      </c>
      <c r="G14" s="127">
        <v>11</v>
      </c>
      <c r="H14" s="127">
        <v>0</v>
      </c>
      <c r="I14" s="127">
        <v>6</v>
      </c>
      <c r="J14" s="127">
        <v>11</v>
      </c>
      <c r="K14" s="127">
        <v>12</v>
      </c>
      <c r="L14" s="127">
        <v>9</v>
      </c>
      <c r="M14" s="127">
        <v>9</v>
      </c>
      <c r="N14" s="127">
        <v>10</v>
      </c>
      <c r="O14" s="127">
        <v>8</v>
      </c>
      <c r="P14" s="127">
        <v>0</v>
      </c>
      <c r="Q14" s="128"/>
      <c r="R14" s="129">
        <f t="shared" si="0"/>
        <v>90</v>
      </c>
      <c r="S14" s="124">
        <v>12</v>
      </c>
      <c r="T14" s="125">
        <f t="shared" si="1"/>
        <v>25</v>
      </c>
    </row>
    <row r="15" spans="1:24" ht="17.25" customHeight="1" x14ac:dyDescent="0.3">
      <c r="A15" s="122">
        <v>3</v>
      </c>
      <c r="B15" s="123">
        <v>416</v>
      </c>
      <c r="C15" s="124" t="s">
        <v>65</v>
      </c>
      <c r="D15" s="125" t="s">
        <v>66</v>
      </c>
      <c r="E15" s="126" t="s">
        <v>92</v>
      </c>
      <c r="F15" s="127">
        <v>15</v>
      </c>
      <c r="G15" s="127">
        <v>0</v>
      </c>
      <c r="H15" s="127">
        <v>9</v>
      </c>
      <c r="I15" s="127">
        <v>7</v>
      </c>
      <c r="J15" s="127">
        <v>10</v>
      </c>
      <c r="K15" s="127">
        <v>12</v>
      </c>
      <c r="L15" s="127">
        <v>9</v>
      </c>
      <c r="M15" s="127">
        <v>9</v>
      </c>
      <c r="N15" s="127">
        <v>9</v>
      </c>
      <c r="O15" s="127">
        <v>8</v>
      </c>
      <c r="P15" s="127">
        <v>0</v>
      </c>
      <c r="Q15" s="128"/>
      <c r="R15" s="129">
        <f t="shared" si="0"/>
        <v>88</v>
      </c>
      <c r="S15" s="124">
        <v>13</v>
      </c>
      <c r="T15" s="125">
        <f t="shared" si="1"/>
        <v>24</v>
      </c>
    </row>
    <row r="16" spans="1:24" ht="17.25" customHeight="1" x14ac:dyDescent="0.3">
      <c r="A16" s="122">
        <v>3</v>
      </c>
      <c r="B16" s="123">
        <v>413</v>
      </c>
      <c r="C16" s="124" t="s">
        <v>65</v>
      </c>
      <c r="D16" s="125" t="s">
        <v>66</v>
      </c>
      <c r="E16" s="126" t="s">
        <v>89</v>
      </c>
      <c r="F16" s="127">
        <v>15</v>
      </c>
      <c r="G16" s="127">
        <v>9</v>
      </c>
      <c r="H16" s="127">
        <v>8</v>
      </c>
      <c r="I16" s="127">
        <v>6</v>
      </c>
      <c r="J16" s="127">
        <v>0</v>
      </c>
      <c r="K16" s="127">
        <v>12</v>
      </c>
      <c r="L16" s="127">
        <v>8</v>
      </c>
      <c r="M16" s="127">
        <v>9</v>
      </c>
      <c r="N16" s="127">
        <v>10</v>
      </c>
      <c r="O16" s="127">
        <v>9</v>
      </c>
      <c r="P16" s="127">
        <v>0</v>
      </c>
      <c r="Q16" s="128"/>
      <c r="R16" s="129">
        <f t="shared" si="0"/>
        <v>86</v>
      </c>
      <c r="S16" s="124">
        <v>14</v>
      </c>
      <c r="T16" s="125">
        <f t="shared" si="1"/>
        <v>32</v>
      </c>
    </row>
    <row r="17" spans="1:20" ht="17.25" customHeight="1" x14ac:dyDescent="0.3">
      <c r="A17" s="122">
        <v>4</v>
      </c>
      <c r="B17" s="123">
        <v>404</v>
      </c>
      <c r="C17" s="124" t="s">
        <v>73</v>
      </c>
      <c r="D17" s="125" t="s">
        <v>93</v>
      </c>
      <c r="E17" s="126" t="s">
        <v>96</v>
      </c>
      <c r="F17" s="127">
        <v>15</v>
      </c>
      <c r="G17" s="127">
        <v>9</v>
      </c>
      <c r="H17" s="127">
        <v>6</v>
      </c>
      <c r="I17" s="127">
        <v>7</v>
      </c>
      <c r="J17" s="127">
        <v>0</v>
      </c>
      <c r="K17" s="127">
        <v>11</v>
      </c>
      <c r="L17" s="127">
        <v>9</v>
      </c>
      <c r="M17" s="127">
        <v>9</v>
      </c>
      <c r="N17" s="127">
        <v>8</v>
      </c>
      <c r="O17" s="127">
        <v>11</v>
      </c>
      <c r="P17" s="127">
        <v>0</v>
      </c>
      <c r="Q17" s="128"/>
      <c r="R17" s="129">
        <f t="shared" si="0"/>
        <v>85</v>
      </c>
      <c r="S17" s="124">
        <v>15</v>
      </c>
      <c r="T17" s="125">
        <f t="shared" si="1"/>
        <v>30</v>
      </c>
    </row>
    <row r="18" spans="1:20" ht="17.25" customHeight="1" x14ac:dyDescent="0.3">
      <c r="A18" s="122">
        <v>4</v>
      </c>
      <c r="B18" s="123">
        <v>402</v>
      </c>
      <c r="C18" s="124" t="s">
        <v>73</v>
      </c>
      <c r="D18" s="125" t="s">
        <v>93</v>
      </c>
      <c r="E18" s="126" t="s">
        <v>97</v>
      </c>
      <c r="F18" s="127">
        <v>0</v>
      </c>
      <c r="G18" s="127">
        <v>10</v>
      </c>
      <c r="H18" s="127">
        <v>7</v>
      </c>
      <c r="I18" s="127">
        <v>7</v>
      </c>
      <c r="J18" s="127">
        <v>10</v>
      </c>
      <c r="K18" s="127">
        <v>13</v>
      </c>
      <c r="L18" s="127">
        <v>8</v>
      </c>
      <c r="M18" s="127">
        <v>9</v>
      </c>
      <c r="N18" s="127">
        <v>9</v>
      </c>
      <c r="O18" s="127">
        <v>7</v>
      </c>
      <c r="P18" s="127">
        <v>0</v>
      </c>
      <c r="Q18" s="128"/>
      <c r="R18" s="129">
        <f t="shared" si="0"/>
        <v>80</v>
      </c>
      <c r="S18" s="124">
        <v>16</v>
      </c>
      <c r="T18" s="125">
        <f t="shared" si="1"/>
        <v>17</v>
      </c>
    </row>
    <row r="19" spans="1:20" ht="17.25" customHeight="1" x14ac:dyDescent="0.3">
      <c r="A19" s="122">
        <v>3</v>
      </c>
      <c r="B19" s="123">
        <v>414</v>
      </c>
      <c r="C19" s="124" t="s">
        <v>65</v>
      </c>
      <c r="D19" s="125" t="s">
        <v>66</v>
      </c>
      <c r="E19" s="126" t="s">
        <v>91</v>
      </c>
      <c r="F19" s="127">
        <v>14</v>
      </c>
      <c r="G19" s="127">
        <v>0</v>
      </c>
      <c r="H19" s="127">
        <v>6</v>
      </c>
      <c r="I19" s="127">
        <v>7</v>
      </c>
      <c r="J19" s="127"/>
      <c r="K19" s="127">
        <v>14</v>
      </c>
      <c r="L19" s="127">
        <v>10</v>
      </c>
      <c r="M19" s="127">
        <v>9</v>
      </c>
      <c r="N19" s="127">
        <v>11</v>
      </c>
      <c r="O19" s="127">
        <v>8</v>
      </c>
      <c r="P19" s="127">
        <v>0</v>
      </c>
      <c r="Q19" s="128"/>
      <c r="R19" s="129">
        <f t="shared" si="0"/>
        <v>79</v>
      </c>
      <c r="S19" s="124">
        <v>17</v>
      </c>
      <c r="T19" s="125">
        <f t="shared" si="1"/>
        <v>20</v>
      </c>
    </row>
    <row r="20" spans="1:20" ht="17.25" customHeight="1" x14ac:dyDescent="0.3">
      <c r="A20" s="122">
        <v>8</v>
      </c>
      <c r="B20" s="123">
        <v>429</v>
      </c>
      <c r="C20" s="124" t="s">
        <v>69</v>
      </c>
      <c r="D20" s="125" t="s">
        <v>70</v>
      </c>
      <c r="E20" s="126" t="s">
        <v>113</v>
      </c>
      <c r="F20" s="127">
        <v>13</v>
      </c>
      <c r="G20" s="127">
        <v>0</v>
      </c>
      <c r="H20" s="127">
        <v>0</v>
      </c>
      <c r="I20" s="127">
        <v>8</v>
      </c>
      <c r="J20" s="127">
        <v>13</v>
      </c>
      <c r="K20" s="127">
        <v>11</v>
      </c>
      <c r="L20" s="127">
        <v>9</v>
      </c>
      <c r="M20" s="127">
        <v>8</v>
      </c>
      <c r="N20" s="127">
        <v>8</v>
      </c>
      <c r="O20" s="127">
        <v>7</v>
      </c>
      <c r="P20" s="127">
        <v>0</v>
      </c>
      <c r="Q20" s="128"/>
      <c r="R20" s="129">
        <f t="shared" si="0"/>
        <v>77</v>
      </c>
      <c r="S20" s="124">
        <v>18</v>
      </c>
      <c r="T20" s="125">
        <f t="shared" si="1"/>
        <v>13</v>
      </c>
    </row>
    <row r="21" spans="1:20" ht="17.25" customHeight="1" x14ac:dyDescent="0.3">
      <c r="A21" s="122">
        <v>8</v>
      </c>
      <c r="B21" s="123">
        <v>431</v>
      </c>
      <c r="C21" s="124" t="s">
        <v>69</v>
      </c>
      <c r="D21" s="125" t="s">
        <v>70</v>
      </c>
      <c r="E21" s="126" t="s">
        <v>111</v>
      </c>
      <c r="F21" s="127">
        <v>12</v>
      </c>
      <c r="G21" s="127">
        <v>0</v>
      </c>
      <c r="H21" s="127">
        <v>0</v>
      </c>
      <c r="I21" s="127">
        <v>8</v>
      </c>
      <c r="J21" s="127">
        <v>12</v>
      </c>
      <c r="K21" s="127">
        <v>11</v>
      </c>
      <c r="L21" s="127">
        <v>8</v>
      </c>
      <c r="M21" s="127">
        <v>9</v>
      </c>
      <c r="N21" s="127">
        <v>9</v>
      </c>
      <c r="O21" s="127">
        <v>7</v>
      </c>
      <c r="P21" s="127">
        <v>0</v>
      </c>
      <c r="Q21" s="128"/>
      <c r="R21" s="129">
        <f t="shared" si="0"/>
        <v>76</v>
      </c>
      <c r="S21" s="124">
        <v>19</v>
      </c>
      <c r="T21" s="125">
        <f t="shared" si="1"/>
        <v>12</v>
      </c>
    </row>
    <row r="22" spans="1:20" ht="17.25" customHeight="1" x14ac:dyDescent="0.3">
      <c r="A22" s="122">
        <v>8</v>
      </c>
      <c r="B22" s="123">
        <v>432</v>
      </c>
      <c r="C22" s="124" t="s">
        <v>69</v>
      </c>
      <c r="D22" s="125" t="s">
        <v>70</v>
      </c>
      <c r="E22" s="126" t="s">
        <v>110</v>
      </c>
      <c r="F22" s="127">
        <v>12</v>
      </c>
      <c r="G22" s="127">
        <v>0</v>
      </c>
      <c r="H22" s="127">
        <v>0</v>
      </c>
      <c r="I22" s="127">
        <v>9</v>
      </c>
      <c r="J22" s="127">
        <v>12</v>
      </c>
      <c r="K22" s="127">
        <v>10</v>
      </c>
      <c r="L22" s="127">
        <v>9</v>
      </c>
      <c r="M22" s="127">
        <v>8</v>
      </c>
      <c r="N22" s="127">
        <v>9</v>
      </c>
      <c r="O22" s="127">
        <v>7</v>
      </c>
      <c r="P22" s="127">
        <v>0</v>
      </c>
      <c r="Q22" s="128"/>
      <c r="R22" s="129">
        <f t="shared" si="0"/>
        <v>76</v>
      </c>
      <c r="S22" s="124">
        <v>20</v>
      </c>
      <c r="T22" s="125">
        <f t="shared" si="1"/>
        <v>12</v>
      </c>
    </row>
    <row r="23" spans="1:20" ht="17.25" customHeight="1" x14ac:dyDescent="0.3">
      <c r="A23" s="122">
        <v>7</v>
      </c>
      <c r="B23" s="123">
        <v>427</v>
      </c>
      <c r="C23" s="124" t="s">
        <v>63</v>
      </c>
      <c r="D23" s="125" t="s">
        <v>64</v>
      </c>
      <c r="E23" s="126" t="s">
        <v>108</v>
      </c>
      <c r="F23" s="127">
        <v>13</v>
      </c>
      <c r="G23" s="127">
        <v>0</v>
      </c>
      <c r="H23" s="127">
        <v>8</v>
      </c>
      <c r="I23" s="127">
        <v>6</v>
      </c>
      <c r="J23" s="127">
        <v>0</v>
      </c>
      <c r="K23" s="127">
        <v>10</v>
      </c>
      <c r="L23" s="127">
        <v>9</v>
      </c>
      <c r="M23" s="127">
        <v>8</v>
      </c>
      <c r="N23" s="127">
        <v>9</v>
      </c>
      <c r="O23" s="127">
        <v>8</v>
      </c>
      <c r="P23" s="127">
        <v>0</v>
      </c>
      <c r="Q23" s="128"/>
      <c r="R23" s="129">
        <f t="shared" si="0"/>
        <v>71</v>
      </c>
      <c r="S23" s="124">
        <v>21</v>
      </c>
      <c r="T23" s="125">
        <f t="shared" si="1"/>
        <v>21</v>
      </c>
    </row>
    <row r="24" spans="1:20" ht="17.25" customHeight="1" x14ac:dyDescent="0.3">
      <c r="A24" s="122">
        <v>7</v>
      </c>
      <c r="B24" s="123">
        <v>426</v>
      </c>
      <c r="C24" s="124" t="s">
        <v>63</v>
      </c>
      <c r="D24" s="125" t="s">
        <v>64</v>
      </c>
      <c r="E24" s="126" t="s">
        <v>109</v>
      </c>
      <c r="F24" s="127">
        <v>12</v>
      </c>
      <c r="G24" s="127">
        <v>10</v>
      </c>
      <c r="H24" s="127">
        <v>0</v>
      </c>
      <c r="I24" s="127">
        <v>6</v>
      </c>
      <c r="J24" s="127">
        <v>0</v>
      </c>
      <c r="K24" s="127">
        <v>10</v>
      </c>
      <c r="L24" s="127">
        <v>7</v>
      </c>
      <c r="M24" s="127">
        <v>8</v>
      </c>
      <c r="N24" s="127">
        <v>8</v>
      </c>
      <c r="O24" s="127">
        <v>9</v>
      </c>
      <c r="P24" s="127">
        <v>0</v>
      </c>
      <c r="Q24" s="128"/>
      <c r="R24" s="129">
        <f t="shared" si="0"/>
        <v>70</v>
      </c>
      <c r="S24" s="124">
        <v>22</v>
      </c>
      <c r="T24" s="125">
        <f t="shared" si="1"/>
        <v>22</v>
      </c>
    </row>
    <row r="25" spans="1:20" ht="17.25" customHeight="1" x14ac:dyDescent="0.3">
      <c r="A25" s="122">
        <v>7</v>
      </c>
      <c r="B25" s="123">
        <v>428</v>
      </c>
      <c r="C25" s="124" t="s">
        <v>63</v>
      </c>
      <c r="D25" s="125" t="s">
        <v>64</v>
      </c>
      <c r="E25" s="126" t="s">
        <v>101</v>
      </c>
      <c r="F25" s="127">
        <v>14</v>
      </c>
      <c r="G25" s="127">
        <v>0</v>
      </c>
      <c r="H25" s="127">
        <v>0</v>
      </c>
      <c r="I25" s="127">
        <v>8</v>
      </c>
      <c r="J25" s="127">
        <v>0</v>
      </c>
      <c r="K25" s="127">
        <v>11</v>
      </c>
      <c r="L25" s="127">
        <v>10</v>
      </c>
      <c r="M25" s="127">
        <v>7</v>
      </c>
      <c r="N25" s="127">
        <v>8</v>
      </c>
      <c r="O25" s="127">
        <v>9</v>
      </c>
      <c r="P25" s="127">
        <v>0</v>
      </c>
      <c r="Q25" s="128"/>
      <c r="R25" s="129">
        <f t="shared" si="0"/>
        <v>67</v>
      </c>
      <c r="S25" s="124">
        <v>23</v>
      </c>
      <c r="T25" s="125">
        <f t="shared" si="1"/>
        <v>14</v>
      </c>
    </row>
    <row r="26" spans="1:20" ht="17.25" customHeight="1" x14ac:dyDescent="0.3">
      <c r="A26" s="122">
        <v>7</v>
      </c>
      <c r="B26" s="123">
        <v>425</v>
      </c>
      <c r="C26" s="124" t="s">
        <v>63</v>
      </c>
      <c r="D26" s="125" t="s">
        <v>64</v>
      </c>
      <c r="E26" s="126" t="s">
        <v>106</v>
      </c>
      <c r="F26" s="127">
        <v>0</v>
      </c>
      <c r="G26" s="127">
        <v>9</v>
      </c>
      <c r="H26" s="127">
        <v>6</v>
      </c>
      <c r="I26" s="127">
        <v>7</v>
      </c>
      <c r="J26" s="127">
        <v>0</v>
      </c>
      <c r="K26" s="127">
        <v>11</v>
      </c>
      <c r="L26" s="127">
        <v>8</v>
      </c>
      <c r="M26" s="127">
        <v>8</v>
      </c>
      <c r="N26" s="127">
        <v>9</v>
      </c>
      <c r="O26" s="127">
        <v>9</v>
      </c>
      <c r="P26" s="127">
        <v>0</v>
      </c>
      <c r="Q26" s="128"/>
      <c r="R26" s="129">
        <f t="shared" si="0"/>
        <v>67</v>
      </c>
      <c r="S26" s="124">
        <v>24</v>
      </c>
      <c r="T26" s="125">
        <f t="shared" si="1"/>
        <v>15</v>
      </c>
    </row>
    <row r="27" spans="1:20" ht="17.25" customHeight="1" x14ac:dyDescent="0.3">
      <c r="A27" s="122">
        <v>4</v>
      </c>
      <c r="B27" s="123">
        <v>401</v>
      </c>
      <c r="C27" s="124" t="s">
        <v>73</v>
      </c>
      <c r="D27" s="125" t="s">
        <v>93</v>
      </c>
      <c r="E27" s="126" t="s">
        <v>94</v>
      </c>
      <c r="F27" s="127">
        <v>0</v>
      </c>
      <c r="G27" s="127">
        <v>9</v>
      </c>
      <c r="H27" s="127">
        <v>6</v>
      </c>
      <c r="I27" s="127">
        <v>6</v>
      </c>
      <c r="J27" s="127">
        <v>0</v>
      </c>
      <c r="K27" s="127">
        <v>12</v>
      </c>
      <c r="L27" s="127">
        <v>7</v>
      </c>
      <c r="M27" s="127">
        <v>8</v>
      </c>
      <c r="N27" s="127">
        <v>8</v>
      </c>
      <c r="O27" s="127">
        <v>9</v>
      </c>
      <c r="P27" s="127">
        <v>0</v>
      </c>
      <c r="Q27" s="128"/>
      <c r="R27" s="129">
        <f t="shared" si="0"/>
        <v>65</v>
      </c>
      <c r="S27" s="124">
        <v>25</v>
      </c>
      <c r="T27" s="125">
        <f t="shared" si="1"/>
        <v>15</v>
      </c>
    </row>
    <row r="28" spans="1:20" ht="17.25" customHeight="1" x14ac:dyDescent="0.3">
      <c r="A28" s="122">
        <v>8</v>
      </c>
      <c r="B28" s="123">
        <v>430</v>
      </c>
      <c r="C28" s="124" t="s">
        <v>69</v>
      </c>
      <c r="D28" s="125" t="s">
        <v>70</v>
      </c>
      <c r="E28" s="126" t="s">
        <v>112</v>
      </c>
      <c r="F28" s="127">
        <v>0</v>
      </c>
      <c r="G28" s="127">
        <v>0</v>
      </c>
      <c r="H28" s="127">
        <v>0</v>
      </c>
      <c r="I28" s="127">
        <v>7</v>
      </c>
      <c r="J28" s="127">
        <v>12</v>
      </c>
      <c r="K28" s="127">
        <v>10</v>
      </c>
      <c r="L28" s="127">
        <v>9</v>
      </c>
      <c r="M28" s="127">
        <v>9</v>
      </c>
      <c r="N28" s="127">
        <v>8</v>
      </c>
      <c r="O28" s="127">
        <v>8</v>
      </c>
      <c r="P28" s="127">
        <v>0</v>
      </c>
      <c r="Q28" s="128"/>
      <c r="R28" s="129">
        <f t="shared" si="0"/>
        <v>63</v>
      </c>
      <c r="S28" s="124">
        <v>26</v>
      </c>
      <c r="T28" s="125">
        <f t="shared" si="1"/>
        <v>0</v>
      </c>
    </row>
    <row r="29" spans="1:20" ht="17.25" customHeight="1" x14ac:dyDescent="0.3">
      <c r="A29" s="122">
        <v>4</v>
      </c>
      <c r="B29" s="123">
        <v>403</v>
      </c>
      <c r="C29" s="124" t="s">
        <v>73</v>
      </c>
      <c r="D29" s="125" t="s">
        <v>93</v>
      </c>
      <c r="E29" s="126" t="s">
        <v>95</v>
      </c>
      <c r="F29" s="127">
        <v>0</v>
      </c>
      <c r="G29" s="127">
        <v>0</v>
      </c>
      <c r="H29" s="127">
        <v>0</v>
      </c>
      <c r="I29" s="127">
        <v>7</v>
      </c>
      <c r="J29" s="127">
        <v>10</v>
      </c>
      <c r="K29" s="127">
        <v>11</v>
      </c>
      <c r="L29" s="127">
        <v>9</v>
      </c>
      <c r="M29" s="127">
        <v>8</v>
      </c>
      <c r="N29" s="127">
        <v>7</v>
      </c>
      <c r="O29" s="127">
        <v>9</v>
      </c>
      <c r="P29" s="127">
        <v>0</v>
      </c>
      <c r="Q29" s="128"/>
      <c r="R29" s="129">
        <f t="shared" si="0"/>
        <v>61</v>
      </c>
      <c r="S29" s="124">
        <v>27</v>
      </c>
      <c r="T29" s="125">
        <f t="shared" si="1"/>
        <v>0</v>
      </c>
    </row>
    <row r="30" spans="1:20" ht="17.25" customHeight="1" x14ac:dyDescent="0.3">
      <c r="A30" s="122">
        <v>1</v>
      </c>
      <c r="B30" s="123">
        <v>412</v>
      </c>
      <c r="C30" s="124" t="s">
        <v>78</v>
      </c>
      <c r="D30" s="125" t="s">
        <v>80</v>
      </c>
      <c r="E30" s="126" t="s">
        <v>84</v>
      </c>
      <c r="F30" s="127">
        <v>0</v>
      </c>
      <c r="G30" s="127">
        <v>0</v>
      </c>
      <c r="H30" s="127">
        <v>0</v>
      </c>
      <c r="I30" s="127">
        <v>6</v>
      </c>
      <c r="J30" s="127">
        <v>9</v>
      </c>
      <c r="K30" s="127">
        <v>10</v>
      </c>
      <c r="L30" s="127">
        <v>11</v>
      </c>
      <c r="M30" s="127">
        <v>9</v>
      </c>
      <c r="N30" s="127">
        <v>9</v>
      </c>
      <c r="O30" s="127">
        <v>6</v>
      </c>
      <c r="P30" s="127">
        <v>0</v>
      </c>
      <c r="Q30" s="128"/>
      <c r="R30" s="129">
        <f t="shared" si="0"/>
        <v>60</v>
      </c>
      <c r="S30" s="124">
        <v>28</v>
      </c>
      <c r="T30" s="125">
        <f t="shared" si="1"/>
        <v>0</v>
      </c>
    </row>
    <row r="31" spans="1:20" ht="17.25" customHeight="1" x14ac:dyDescent="0.3">
      <c r="A31" s="122">
        <v>1</v>
      </c>
      <c r="B31" s="123">
        <v>411</v>
      </c>
      <c r="C31" s="124" t="s">
        <v>78</v>
      </c>
      <c r="D31" s="125" t="s">
        <v>80</v>
      </c>
      <c r="E31" s="126" t="s">
        <v>83</v>
      </c>
      <c r="F31" s="127">
        <v>0</v>
      </c>
      <c r="G31" s="127">
        <v>0</v>
      </c>
      <c r="H31" s="127">
        <v>0</v>
      </c>
      <c r="I31" s="127">
        <v>7</v>
      </c>
      <c r="J31" s="127">
        <v>11</v>
      </c>
      <c r="K31" s="127">
        <v>10</v>
      </c>
      <c r="L31" s="127">
        <v>9</v>
      </c>
      <c r="M31" s="127">
        <v>8</v>
      </c>
      <c r="N31" s="127">
        <v>8</v>
      </c>
      <c r="O31" s="127">
        <v>7</v>
      </c>
      <c r="P31" s="127">
        <v>0</v>
      </c>
      <c r="Q31" s="128">
        <v>1</v>
      </c>
      <c r="R31" s="129">
        <f t="shared" si="0"/>
        <v>59</v>
      </c>
      <c r="S31" s="124">
        <v>29</v>
      </c>
      <c r="T31" s="125">
        <f t="shared" si="1"/>
        <v>0</v>
      </c>
    </row>
    <row r="32" spans="1:20" ht="17.25" customHeight="1" x14ac:dyDescent="0.3">
      <c r="A32" s="122">
        <v>1</v>
      </c>
      <c r="B32" s="123">
        <v>410</v>
      </c>
      <c r="C32" s="124" t="s">
        <v>78</v>
      </c>
      <c r="D32" s="125" t="s">
        <v>80</v>
      </c>
      <c r="E32" s="126" t="s">
        <v>82</v>
      </c>
      <c r="F32" s="127">
        <v>0</v>
      </c>
      <c r="G32" s="127">
        <v>0</v>
      </c>
      <c r="H32" s="127">
        <v>0</v>
      </c>
      <c r="I32" s="127">
        <v>6</v>
      </c>
      <c r="J32" s="127">
        <v>0</v>
      </c>
      <c r="K32" s="127">
        <v>11</v>
      </c>
      <c r="L32" s="127">
        <v>9</v>
      </c>
      <c r="M32" s="127">
        <v>8</v>
      </c>
      <c r="N32" s="127">
        <v>7</v>
      </c>
      <c r="O32" s="127">
        <v>8</v>
      </c>
      <c r="P32" s="127">
        <v>0</v>
      </c>
      <c r="Q32" s="128"/>
      <c r="R32" s="129">
        <f t="shared" si="0"/>
        <v>49</v>
      </c>
      <c r="S32" s="124">
        <v>30</v>
      </c>
      <c r="T32" s="125">
        <f t="shared" si="1"/>
        <v>0</v>
      </c>
    </row>
    <row r="33" spans="1:20" ht="17.25" customHeight="1" x14ac:dyDescent="0.3">
      <c r="A33" s="122">
        <v>1</v>
      </c>
      <c r="B33" s="123">
        <v>409</v>
      </c>
      <c r="C33" s="124" t="s">
        <v>78</v>
      </c>
      <c r="D33" s="125" t="s">
        <v>80</v>
      </c>
      <c r="E33" s="126" t="s">
        <v>81</v>
      </c>
      <c r="F33" s="127">
        <v>0</v>
      </c>
      <c r="G33" s="127">
        <v>0</v>
      </c>
      <c r="H33" s="127">
        <v>0</v>
      </c>
      <c r="I33" s="127">
        <v>6</v>
      </c>
      <c r="J33" s="127">
        <v>0</v>
      </c>
      <c r="K33" s="127">
        <v>10</v>
      </c>
      <c r="L33" s="127">
        <v>7</v>
      </c>
      <c r="M33" s="127">
        <v>8</v>
      </c>
      <c r="N33" s="127">
        <v>8</v>
      </c>
      <c r="O33" s="127">
        <v>7</v>
      </c>
      <c r="P33" s="127">
        <v>0</v>
      </c>
      <c r="Q33" s="128"/>
      <c r="R33" s="129">
        <f t="shared" si="0"/>
        <v>46</v>
      </c>
      <c r="S33" s="124">
        <v>31</v>
      </c>
      <c r="T33" s="125">
        <f t="shared" si="1"/>
        <v>0</v>
      </c>
    </row>
    <row r="34" spans="1:20" ht="17.25" customHeight="1" x14ac:dyDescent="0.3">
      <c r="A34" s="122">
        <v>6</v>
      </c>
      <c r="B34" s="123">
        <v>419</v>
      </c>
      <c r="C34" s="124" t="s">
        <v>67</v>
      </c>
      <c r="D34" s="125" t="s">
        <v>68</v>
      </c>
      <c r="E34" s="126" t="s">
        <v>105</v>
      </c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8"/>
      <c r="R34" s="129" t="s">
        <v>104</v>
      </c>
      <c r="S34" s="124">
        <v>32</v>
      </c>
      <c r="T34" s="125">
        <f>SUM(F34:H34)</f>
        <v>0</v>
      </c>
    </row>
  </sheetData>
  <mergeCells count="1">
    <mergeCell ref="A1:T1"/>
  </mergeCells>
  <phoneticPr fontId="0" type="noConversion"/>
  <printOptions gridLines="1"/>
  <pageMargins left="0.31496062992125984" right="0.31496062992125984" top="0.59055118110236227" bottom="0.62992125984251968" header="0.51181102362204722" footer="0.51181102362204722"/>
  <pageSetup paperSize="9" scale="80" orientation="landscape" horizontalDpi="4294967294" r:id="rId1"/>
  <headerFooter alignWithMargins="0"/>
  <rowBreaks count="1" manualBreakCount="1">
    <brk id="2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03C31-FFE9-4BB5-9A27-F4431325001A}">
  <sheetPr>
    <pageSetUpPr fitToPage="1"/>
  </sheetPr>
  <dimension ref="A1:W13"/>
  <sheetViews>
    <sheetView workbookViewId="0">
      <selection activeCell="S3" sqref="S3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7.88671875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65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0</v>
      </c>
    </row>
    <row r="2" spans="1:23" ht="15.75" customHeight="1" x14ac:dyDescent="0.3">
      <c r="A2" s="278" t="s">
        <v>27</v>
      </c>
      <c r="B2" s="279"/>
      <c r="C2" s="279"/>
      <c r="D2" s="280" t="s">
        <v>66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2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695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8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 t="s">
        <v>89</v>
      </c>
      <c r="C6" s="40">
        <v>15</v>
      </c>
      <c r="D6" s="40">
        <v>9</v>
      </c>
      <c r="E6" s="40">
        <v>8</v>
      </c>
      <c r="F6" s="40">
        <v>6</v>
      </c>
      <c r="G6" s="40">
        <v>0</v>
      </c>
      <c r="H6" s="40">
        <v>12</v>
      </c>
      <c r="I6" s="40">
        <v>8</v>
      </c>
      <c r="J6" s="40">
        <v>9</v>
      </c>
      <c r="K6" s="40">
        <v>10</v>
      </c>
      <c r="L6" s="40">
        <v>9</v>
      </c>
      <c r="M6" s="40">
        <v>0</v>
      </c>
      <c r="N6" s="41"/>
      <c r="O6" s="29">
        <f>IF(B6="","",SUM(C6:M6)-(N6))</f>
        <v>86</v>
      </c>
      <c r="P6" s="30" t="s">
        <v>107</v>
      </c>
      <c r="Q6" s="31">
        <f t="shared" ref="Q6:Q13" si="0">SUM(C6:E6)</f>
        <v>32</v>
      </c>
    </row>
    <row r="7" spans="1:23" ht="15.75" customHeight="1" x14ac:dyDescent="0.3">
      <c r="A7" s="28">
        <v>2</v>
      </c>
      <c r="B7" s="32" t="s">
        <v>91</v>
      </c>
      <c r="C7" s="40">
        <v>14</v>
      </c>
      <c r="D7" s="40">
        <v>0</v>
      </c>
      <c r="E7" s="40">
        <v>6</v>
      </c>
      <c r="F7" s="40">
        <v>7</v>
      </c>
      <c r="G7" s="40"/>
      <c r="H7" s="40">
        <v>14</v>
      </c>
      <c r="I7" s="40">
        <v>10</v>
      </c>
      <c r="J7" s="40">
        <v>9</v>
      </c>
      <c r="K7" s="40">
        <v>11</v>
      </c>
      <c r="L7" s="40">
        <v>8</v>
      </c>
      <c r="M7" s="40">
        <v>0</v>
      </c>
      <c r="N7" s="42"/>
      <c r="O7" s="29">
        <f>IF(B7="","",SUM(C7:M7)-(N7))</f>
        <v>79</v>
      </c>
      <c r="P7" s="30" t="s">
        <v>107</v>
      </c>
      <c r="Q7" s="31">
        <f t="shared" si="0"/>
        <v>20</v>
      </c>
      <c r="S7" s="109"/>
      <c r="T7" s="109"/>
      <c r="U7" s="109"/>
    </row>
    <row r="8" spans="1:23" ht="15.75" customHeight="1" x14ac:dyDescent="0.3">
      <c r="A8" s="28">
        <v>3</v>
      </c>
      <c r="B8" s="32" t="s">
        <v>90</v>
      </c>
      <c r="C8" s="40">
        <v>12</v>
      </c>
      <c r="D8" s="40">
        <v>0</v>
      </c>
      <c r="E8" s="40">
        <v>9</v>
      </c>
      <c r="F8" s="40">
        <v>6</v>
      </c>
      <c r="G8" s="40">
        <v>11</v>
      </c>
      <c r="H8" s="40">
        <v>14</v>
      </c>
      <c r="I8" s="40">
        <v>9</v>
      </c>
      <c r="J8" s="40">
        <v>9</v>
      </c>
      <c r="K8" s="40">
        <v>10</v>
      </c>
      <c r="L8" s="40">
        <v>11</v>
      </c>
      <c r="M8" s="40">
        <v>0</v>
      </c>
      <c r="N8" s="42"/>
      <c r="O8" s="29">
        <f>IF(A8="","",SUM(C8:M8)-(N8))</f>
        <v>91</v>
      </c>
      <c r="P8" s="30" t="s">
        <v>107</v>
      </c>
      <c r="Q8" s="31">
        <f t="shared" si="0"/>
        <v>21</v>
      </c>
      <c r="S8" s="110"/>
      <c r="T8" s="110"/>
      <c r="U8" s="111"/>
    </row>
    <row r="9" spans="1:23" ht="15.75" customHeight="1" x14ac:dyDescent="0.3">
      <c r="A9" s="28">
        <v>4</v>
      </c>
      <c r="B9" s="32" t="s">
        <v>92</v>
      </c>
      <c r="C9" s="40">
        <v>15</v>
      </c>
      <c r="D9" s="40">
        <v>0</v>
      </c>
      <c r="E9" s="40">
        <v>9</v>
      </c>
      <c r="F9" s="40">
        <v>7</v>
      </c>
      <c r="G9" s="40">
        <v>10</v>
      </c>
      <c r="H9" s="40">
        <v>12</v>
      </c>
      <c r="I9" s="40">
        <v>9</v>
      </c>
      <c r="J9" s="40">
        <v>9</v>
      </c>
      <c r="K9" s="40">
        <v>9</v>
      </c>
      <c r="L9" s="40">
        <v>8</v>
      </c>
      <c r="M9" s="40">
        <v>0</v>
      </c>
      <c r="N9" s="42"/>
      <c r="O9" s="29">
        <f>IF(A9="","",SUM(C9:M9)-(N9))</f>
        <v>88</v>
      </c>
      <c r="P9" s="30" t="s">
        <v>107</v>
      </c>
      <c r="Q9" s="31">
        <f t="shared" si="0"/>
        <v>24</v>
      </c>
      <c r="S9" s="110"/>
      <c r="T9" s="110"/>
      <c r="U9" s="111"/>
    </row>
    <row r="10" spans="1:23" ht="15.75" customHeight="1" x14ac:dyDescent="0.3">
      <c r="A10" s="28">
        <v>5</v>
      </c>
      <c r="B10" s="33">
        <v>187</v>
      </c>
      <c r="C10" s="34">
        <v>13</v>
      </c>
      <c r="D10" s="34">
        <v>9</v>
      </c>
      <c r="E10" s="34">
        <v>8</v>
      </c>
      <c r="F10" s="34">
        <v>9</v>
      </c>
      <c r="G10" s="34">
        <v>0</v>
      </c>
      <c r="H10" s="34">
        <v>12</v>
      </c>
      <c r="I10" s="34">
        <v>8</v>
      </c>
      <c r="J10" s="34">
        <v>10</v>
      </c>
      <c r="K10" s="34">
        <v>10</v>
      </c>
      <c r="L10" s="34">
        <v>9</v>
      </c>
      <c r="M10" s="34">
        <v>0</v>
      </c>
      <c r="N10" s="34"/>
      <c r="O10" s="29">
        <f>IF(B10="","",SUM(C10:M10)-(N10))</f>
        <v>88</v>
      </c>
      <c r="P10" s="30" t="s">
        <v>118</v>
      </c>
      <c r="Q10" s="31">
        <f t="shared" si="0"/>
        <v>30</v>
      </c>
    </row>
    <row r="11" spans="1:23" ht="15.75" customHeight="1" x14ac:dyDescent="0.3">
      <c r="A11" s="28">
        <v>6</v>
      </c>
      <c r="B11" s="32">
        <v>176</v>
      </c>
      <c r="C11" s="40">
        <v>14</v>
      </c>
      <c r="D11" s="40">
        <v>9</v>
      </c>
      <c r="E11" s="40">
        <v>9</v>
      </c>
      <c r="F11" s="40">
        <v>7</v>
      </c>
      <c r="G11" s="40">
        <v>0</v>
      </c>
      <c r="H11" s="40">
        <v>13</v>
      </c>
      <c r="I11" s="40">
        <v>9</v>
      </c>
      <c r="J11" s="40">
        <v>10</v>
      </c>
      <c r="K11" s="40">
        <v>9</v>
      </c>
      <c r="L11" s="40">
        <v>10</v>
      </c>
      <c r="M11" s="40">
        <v>0</v>
      </c>
      <c r="N11" s="42"/>
      <c r="O11" s="29">
        <f>IF(B11="","",SUM(C11:M11)-(N11))</f>
        <v>90</v>
      </c>
      <c r="P11" s="30" t="s">
        <v>118</v>
      </c>
      <c r="Q11" s="31">
        <f t="shared" si="0"/>
        <v>32</v>
      </c>
    </row>
    <row r="12" spans="1:23" ht="15.75" customHeight="1" x14ac:dyDescent="0.3">
      <c r="A12" s="28">
        <v>7</v>
      </c>
      <c r="B12" s="33">
        <v>184</v>
      </c>
      <c r="C12" s="34">
        <v>13</v>
      </c>
      <c r="D12" s="34">
        <v>9</v>
      </c>
      <c r="E12" s="34">
        <v>7</v>
      </c>
      <c r="F12" s="34">
        <v>8</v>
      </c>
      <c r="G12" s="34">
        <v>0</v>
      </c>
      <c r="H12" s="34">
        <v>12</v>
      </c>
      <c r="I12" s="34">
        <v>9</v>
      </c>
      <c r="J12" s="34">
        <v>9</v>
      </c>
      <c r="K12" s="34">
        <v>10</v>
      </c>
      <c r="L12" s="34">
        <v>9</v>
      </c>
      <c r="M12" s="34">
        <v>0</v>
      </c>
      <c r="N12" s="34"/>
      <c r="O12" s="29">
        <f>IF(B12="","",SUM(C12:M12)-(N12))</f>
        <v>86</v>
      </c>
      <c r="P12" s="30" t="s">
        <v>119</v>
      </c>
      <c r="Q12" s="31">
        <f t="shared" si="0"/>
        <v>29</v>
      </c>
    </row>
    <row r="13" spans="1:23" ht="15.75" customHeight="1" x14ac:dyDescent="0.3">
      <c r="A13" s="28">
        <v>8</v>
      </c>
      <c r="B13" s="33">
        <v>189</v>
      </c>
      <c r="C13" s="34">
        <v>14</v>
      </c>
      <c r="D13" s="34">
        <v>9</v>
      </c>
      <c r="E13" s="34">
        <v>7</v>
      </c>
      <c r="F13" s="34">
        <v>7</v>
      </c>
      <c r="G13" s="34">
        <v>0</v>
      </c>
      <c r="H13" s="34">
        <v>13</v>
      </c>
      <c r="I13" s="34">
        <v>10</v>
      </c>
      <c r="J13" s="34">
        <v>9</v>
      </c>
      <c r="K13" s="34">
        <v>9</v>
      </c>
      <c r="L13" s="34">
        <v>9</v>
      </c>
      <c r="M13" s="34">
        <v>0</v>
      </c>
      <c r="N13" s="34"/>
      <c r="O13" s="29">
        <f>IF(B13="","",SUM(C13:M13)-(N13))</f>
        <v>87</v>
      </c>
      <c r="P13" s="30" t="s">
        <v>119</v>
      </c>
      <c r="Q13" s="31">
        <f t="shared" si="0"/>
        <v>30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32B85-2A5F-4BAA-91A7-4331602F844E}">
  <sheetPr>
    <pageSetUpPr fitToPage="1"/>
  </sheetPr>
  <dimension ref="A1:W9"/>
  <sheetViews>
    <sheetView workbookViewId="0">
      <selection activeCell="S15" sqref="S15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56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 t="s">
        <v>60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0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0</v>
      </c>
    </row>
    <row r="4" spans="1:23" ht="23.25" customHeight="1" thickBot="1" x14ac:dyDescent="0.35">
      <c r="B4" s="272"/>
      <c r="C4" s="273"/>
      <c r="D4" s="274"/>
      <c r="E4" s="275">
        <f>SUM(O6:O9)</f>
        <v>371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4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>
        <v>54</v>
      </c>
      <c r="C6" s="40">
        <v>13</v>
      </c>
      <c r="D6" s="40">
        <v>9</v>
      </c>
      <c r="E6" s="40">
        <v>9</v>
      </c>
      <c r="F6" s="40">
        <v>9</v>
      </c>
      <c r="G6" s="40">
        <v>0</v>
      </c>
      <c r="H6" s="40">
        <v>12</v>
      </c>
      <c r="I6" s="40">
        <v>9</v>
      </c>
      <c r="J6" s="40">
        <v>10</v>
      </c>
      <c r="K6" s="40">
        <v>10</v>
      </c>
      <c r="L6" s="40">
        <v>9</v>
      </c>
      <c r="M6" s="40">
        <v>0</v>
      </c>
      <c r="N6" s="41"/>
      <c r="O6" s="29">
        <f>IF(B6="","",SUM(C6:M6)-(N6))</f>
        <v>90</v>
      </c>
      <c r="P6" s="30" t="s">
        <v>116</v>
      </c>
      <c r="Q6" s="31">
        <f>SUM(C6:E6)</f>
        <v>31</v>
      </c>
    </row>
    <row r="7" spans="1:23" ht="15.75" customHeight="1" x14ac:dyDescent="0.3">
      <c r="A7" s="28">
        <v>2</v>
      </c>
      <c r="B7" s="39">
        <v>16</v>
      </c>
      <c r="C7" s="40">
        <v>14</v>
      </c>
      <c r="D7" s="40">
        <v>10</v>
      </c>
      <c r="E7" s="40">
        <v>8</v>
      </c>
      <c r="F7" s="40">
        <v>7</v>
      </c>
      <c r="G7" s="40">
        <v>11</v>
      </c>
      <c r="H7" s="40">
        <v>11</v>
      </c>
      <c r="I7" s="40">
        <v>8</v>
      </c>
      <c r="J7" s="40">
        <v>9</v>
      </c>
      <c r="K7" s="40">
        <v>9</v>
      </c>
      <c r="L7" s="40">
        <v>8</v>
      </c>
      <c r="M7" s="40">
        <v>0</v>
      </c>
      <c r="N7" s="41"/>
      <c r="O7" s="29">
        <f>IF(B7="","",SUM(C7:M7)-(N7))</f>
        <v>95</v>
      </c>
      <c r="P7" s="30" t="s">
        <v>116</v>
      </c>
      <c r="Q7" s="31">
        <f>SUM(C7:E7)</f>
        <v>32</v>
      </c>
      <c r="S7" s="109"/>
      <c r="T7" s="109"/>
      <c r="U7" s="109"/>
    </row>
    <row r="8" spans="1:23" ht="15.75" customHeight="1" x14ac:dyDescent="0.3">
      <c r="A8" s="28">
        <v>3</v>
      </c>
      <c r="B8" s="39">
        <v>46</v>
      </c>
      <c r="C8" s="40">
        <v>15</v>
      </c>
      <c r="D8" s="40">
        <v>11</v>
      </c>
      <c r="E8" s="40">
        <v>9</v>
      </c>
      <c r="F8" s="40">
        <v>8</v>
      </c>
      <c r="G8" s="40">
        <v>0</v>
      </c>
      <c r="H8" s="40">
        <v>12</v>
      </c>
      <c r="I8" s="40">
        <v>9</v>
      </c>
      <c r="J8" s="40">
        <v>9</v>
      </c>
      <c r="K8" s="40">
        <v>9</v>
      </c>
      <c r="L8" s="40">
        <v>8</v>
      </c>
      <c r="M8" s="40">
        <v>0</v>
      </c>
      <c r="N8" s="41"/>
      <c r="O8" s="29">
        <f>IF(B8="","",SUM(C8:M8)-(N8))</f>
        <v>90</v>
      </c>
      <c r="P8" s="30" t="s">
        <v>116</v>
      </c>
      <c r="Q8" s="31">
        <f>SUM(C8:E8)</f>
        <v>35</v>
      </c>
      <c r="S8" s="110"/>
      <c r="T8" s="110"/>
      <c r="U8" s="111"/>
    </row>
    <row r="9" spans="1:23" ht="15.75" customHeight="1" x14ac:dyDescent="0.3">
      <c r="A9" s="28">
        <v>4</v>
      </c>
      <c r="B9" s="39">
        <v>11</v>
      </c>
      <c r="C9" s="40">
        <v>14</v>
      </c>
      <c r="D9" s="40">
        <v>10</v>
      </c>
      <c r="E9" s="40">
        <v>9</v>
      </c>
      <c r="F9" s="40">
        <v>7</v>
      </c>
      <c r="G9" s="40">
        <v>10</v>
      </c>
      <c r="H9" s="40">
        <v>11</v>
      </c>
      <c r="I9" s="40">
        <v>9</v>
      </c>
      <c r="J9" s="40">
        <v>9</v>
      </c>
      <c r="K9" s="40">
        <v>8</v>
      </c>
      <c r="L9" s="40">
        <v>9</v>
      </c>
      <c r="M9" s="40">
        <v>0</v>
      </c>
      <c r="N9" s="41"/>
      <c r="O9" s="29">
        <f>IF(B9="","",SUM(C9:M9)-(N9))</f>
        <v>96</v>
      </c>
      <c r="P9" s="30" t="s">
        <v>116</v>
      </c>
      <c r="Q9" s="31">
        <f>SUM(C9:E9)</f>
        <v>33</v>
      </c>
      <c r="S9" s="110"/>
      <c r="T9" s="110"/>
      <c r="U9" s="111"/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75AF8-3F87-44F3-8AB1-A41DC7C80708}">
  <sheetPr>
    <pageSetUpPr fitToPage="1"/>
  </sheetPr>
  <dimension ref="A1:W17"/>
  <sheetViews>
    <sheetView workbookViewId="0">
      <selection activeCell="U11" sqref="U11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18" width="4.21875" style="8" customWidth="1"/>
    <col min="19" max="19" width="4.6640625" style="8" customWidth="1"/>
    <col min="20" max="20" width="5.33203125" style="8" customWidth="1"/>
    <col min="21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73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/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2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710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12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7">
        <v>121</v>
      </c>
      <c r="C6" s="40">
        <v>13</v>
      </c>
      <c r="D6" s="40">
        <v>9</v>
      </c>
      <c r="E6" s="40">
        <v>6</v>
      </c>
      <c r="F6" s="40">
        <v>7</v>
      </c>
      <c r="G6" s="40">
        <v>11</v>
      </c>
      <c r="H6" s="40">
        <v>12</v>
      </c>
      <c r="I6" s="40">
        <v>10</v>
      </c>
      <c r="J6" s="40">
        <v>10</v>
      </c>
      <c r="K6" s="40">
        <v>9</v>
      </c>
      <c r="L6" s="40">
        <v>8</v>
      </c>
      <c r="M6" s="40">
        <v>0</v>
      </c>
      <c r="N6" s="35"/>
      <c r="O6" s="29">
        <f t="shared" ref="O6:O17" si="0">IF(B6="","",SUM(C6:M6)-(N6))</f>
        <v>95</v>
      </c>
      <c r="P6" s="30" t="s">
        <v>116</v>
      </c>
      <c r="Q6" s="31">
        <f t="shared" ref="Q6:Q17" si="1">SUM(C6:E6)</f>
        <v>28</v>
      </c>
    </row>
    <row r="7" spans="1:23" ht="15.75" customHeight="1" x14ac:dyDescent="0.3">
      <c r="A7" s="28">
        <v>2</v>
      </c>
      <c r="B7" s="39">
        <v>150</v>
      </c>
      <c r="C7" s="40">
        <v>12</v>
      </c>
      <c r="D7" s="40">
        <v>11</v>
      </c>
      <c r="E7" s="40">
        <v>0</v>
      </c>
      <c r="F7" s="40">
        <v>8</v>
      </c>
      <c r="G7" s="40">
        <v>11</v>
      </c>
      <c r="H7" s="40">
        <v>11</v>
      </c>
      <c r="I7" s="40">
        <v>9</v>
      </c>
      <c r="J7" s="40">
        <v>10</v>
      </c>
      <c r="K7" s="40">
        <v>10</v>
      </c>
      <c r="L7" s="40">
        <v>9</v>
      </c>
      <c r="M7" s="40">
        <v>0</v>
      </c>
      <c r="N7" s="41"/>
      <c r="O7" s="29">
        <f t="shared" si="0"/>
        <v>91</v>
      </c>
      <c r="P7" s="30" t="s">
        <v>116</v>
      </c>
      <c r="Q7" s="31">
        <f t="shared" si="1"/>
        <v>23</v>
      </c>
      <c r="S7" s="109"/>
      <c r="T7" s="109"/>
      <c r="U7" s="109"/>
    </row>
    <row r="8" spans="1:23" ht="15.75" customHeight="1" x14ac:dyDescent="0.3">
      <c r="A8" s="28">
        <v>3</v>
      </c>
      <c r="B8" s="37">
        <v>68</v>
      </c>
      <c r="C8" s="40">
        <v>13</v>
      </c>
      <c r="D8" s="40">
        <v>0</v>
      </c>
      <c r="E8" s="40">
        <v>6</v>
      </c>
      <c r="F8" s="40">
        <v>8</v>
      </c>
      <c r="G8" s="40">
        <v>11</v>
      </c>
      <c r="H8" s="40">
        <v>12</v>
      </c>
      <c r="I8" s="40">
        <v>11</v>
      </c>
      <c r="J8" s="40">
        <v>11</v>
      </c>
      <c r="K8" s="40">
        <v>10</v>
      </c>
      <c r="L8" s="40">
        <v>9</v>
      </c>
      <c r="M8" s="40">
        <v>0</v>
      </c>
      <c r="N8" s="35"/>
      <c r="O8" s="29">
        <f t="shared" si="0"/>
        <v>91</v>
      </c>
      <c r="P8" s="30" t="s">
        <v>119</v>
      </c>
      <c r="Q8" s="31">
        <f t="shared" si="1"/>
        <v>19</v>
      </c>
      <c r="S8" s="110"/>
      <c r="T8" s="110"/>
      <c r="U8" s="111"/>
    </row>
    <row r="9" spans="1:23" ht="15.75" customHeight="1" x14ac:dyDescent="0.3">
      <c r="A9" s="28">
        <v>4</v>
      </c>
      <c r="B9" s="37">
        <v>219</v>
      </c>
      <c r="C9" s="40">
        <v>12</v>
      </c>
      <c r="D9" s="40">
        <v>9</v>
      </c>
      <c r="E9" s="40">
        <v>0</v>
      </c>
      <c r="F9" s="40">
        <v>8</v>
      </c>
      <c r="G9" s="40">
        <v>10</v>
      </c>
      <c r="H9" s="40">
        <v>12</v>
      </c>
      <c r="I9" s="40">
        <v>9</v>
      </c>
      <c r="J9" s="40">
        <v>10</v>
      </c>
      <c r="K9" s="40">
        <v>10</v>
      </c>
      <c r="L9" s="40">
        <v>10</v>
      </c>
      <c r="M9" s="40">
        <v>0</v>
      </c>
      <c r="N9" s="35"/>
      <c r="O9" s="29">
        <f t="shared" si="0"/>
        <v>90</v>
      </c>
      <c r="P9" s="30" t="s">
        <v>116</v>
      </c>
      <c r="Q9" s="31">
        <f t="shared" si="1"/>
        <v>21</v>
      </c>
      <c r="S9" s="110"/>
      <c r="T9" s="110"/>
      <c r="U9" s="111"/>
    </row>
    <row r="10" spans="1:23" ht="15.75" customHeight="1" x14ac:dyDescent="0.3">
      <c r="A10" s="28">
        <v>5</v>
      </c>
      <c r="B10" s="37">
        <v>133</v>
      </c>
      <c r="C10" s="40">
        <v>14</v>
      </c>
      <c r="D10" s="40">
        <v>9</v>
      </c>
      <c r="E10" s="40">
        <v>0</v>
      </c>
      <c r="F10" s="40">
        <v>6</v>
      </c>
      <c r="G10" s="40">
        <v>12</v>
      </c>
      <c r="H10" s="40">
        <v>12</v>
      </c>
      <c r="I10" s="40">
        <v>9</v>
      </c>
      <c r="J10" s="40">
        <v>8</v>
      </c>
      <c r="K10" s="40">
        <v>11</v>
      </c>
      <c r="L10" s="40">
        <v>9</v>
      </c>
      <c r="M10" s="40">
        <v>0</v>
      </c>
      <c r="N10" s="35"/>
      <c r="O10" s="29">
        <f t="shared" si="0"/>
        <v>90</v>
      </c>
      <c r="P10" s="30" t="s">
        <v>116</v>
      </c>
      <c r="Q10" s="31">
        <f t="shared" si="1"/>
        <v>23</v>
      </c>
    </row>
    <row r="11" spans="1:23" ht="15.75" customHeight="1" x14ac:dyDescent="0.3">
      <c r="A11" s="28">
        <v>6</v>
      </c>
      <c r="B11" s="37">
        <v>199</v>
      </c>
      <c r="C11" s="40">
        <v>12</v>
      </c>
      <c r="D11" s="40">
        <v>0</v>
      </c>
      <c r="E11" s="40">
        <v>6</v>
      </c>
      <c r="F11" s="40">
        <v>8</v>
      </c>
      <c r="G11" s="40">
        <v>12</v>
      </c>
      <c r="H11" s="40">
        <v>12</v>
      </c>
      <c r="I11" s="40">
        <v>11</v>
      </c>
      <c r="J11" s="40">
        <v>10</v>
      </c>
      <c r="K11" s="40">
        <v>9</v>
      </c>
      <c r="L11" s="40">
        <v>8</v>
      </c>
      <c r="M11" s="40">
        <v>0</v>
      </c>
      <c r="N11" s="35"/>
      <c r="O11" s="29">
        <f t="shared" si="0"/>
        <v>88</v>
      </c>
      <c r="P11" s="30" t="s">
        <v>119</v>
      </c>
      <c r="Q11" s="31">
        <f t="shared" si="1"/>
        <v>18</v>
      </c>
      <c r="U11" s="8">
        <f>SUM(C6:C13)</f>
        <v>91</v>
      </c>
    </row>
    <row r="12" spans="1:23" ht="15.75" customHeight="1" x14ac:dyDescent="0.3">
      <c r="A12" s="28">
        <v>7</v>
      </c>
      <c r="B12" s="37" t="s">
        <v>96</v>
      </c>
      <c r="C12" s="40">
        <v>15</v>
      </c>
      <c r="D12" s="40">
        <v>9</v>
      </c>
      <c r="E12" s="40">
        <v>6</v>
      </c>
      <c r="F12" s="40">
        <v>7</v>
      </c>
      <c r="G12" s="40">
        <v>0</v>
      </c>
      <c r="H12" s="40">
        <v>11</v>
      </c>
      <c r="I12" s="40">
        <v>9</v>
      </c>
      <c r="J12" s="40">
        <v>9</v>
      </c>
      <c r="K12" s="40">
        <v>8</v>
      </c>
      <c r="L12" s="40">
        <v>11</v>
      </c>
      <c r="M12" s="40">
        <v>0</v>
      </c>
      <c r="N12" s="35"/>
      <c r="O12" s="29">
        <f t="shared" si="0"/>
        <v>85</v>
      </c>
      <c r="P12" s="30" t="s">
        <v>107</v>
      </c>
      <c r="Q12" s="31">
        <f t="shared" si="1"/>
        <v>30</v>
      </c>
    </row>
    <row r="13" spans="1:23" ht="15.75" customHeight="1" x14ac:dyDescent="0.3">
      <c r="A13" s="28">
        <v>8</v>
      </c>
      <c r="B13" s="39" t="s">
        <v>97</v>
      </c>
      <c r="C13" s="40">
        <v>0</v>
      </c>
      <c r="D13" s="40">
        <v>10</v>
      </c>
      <c r="E13" s="40">
        <v>7</v>
      </c>
      <c r="F13" s="40">
        <v>7</v>
      </c>
      <c r="G13" s="40">
        <v>10</v>
      </c>
      <c r="H13" s="40">
        <v>13</v>
      </c>
      <c r="I13" s="40">
        <v>8</v>
      </c>
      <c r="J13" s="40">
        <v>9</v>
      </c>
      <c r="K13" s="40">
        <v>9</v>
      </c>
      <c r="L13" s="40">
        <v>7</v>
      </c>
      <c r="M13" s="40">
        <v>0</v>
      </c>
      <c r="N13" s="41"/>
      <c r="O13" s="29">
        <f t="shared" si="0"/>
        <v>80</v>
      </c>
      <c r="P13" s="30" t="s">
        <v>107</v>
      </c>
      <c r="Q13" s="31">
        <f t="shared" si="1"/>
        <v>17</v>
      </c>
    </row>
    <row r="14" spans="1:23" ht="15.75" customHeight="1" x14ac:dyDescent="0.3">
      <c r="A14" s="28">
        <v>9</v>
      </c>
      <c r="B14" s="37">
        <v>13</v>
      </c>
      <c r="C14" s="40">
        <v>9</v>
      </c>
      <c r="D14" s="40">
        <v>0</v>
      </c>
      <c r="E14" s="40">
        <v>7</v>
      </c>
      <c r="F14" s="40">
        <v>12</v>
      </c>
      <c r="G14" s="40">
        <v>11</v>
      </c>
      <c r="H14" s="40">
        <v>9</v>
      </c>
      <c r="I14" s="40">
        <v>11</v>
      </c>
      <c r="J14" s="40">
        <v>12</v>
      </c>
      <c r="K14" s="40">
        <v>9</v>
      </c>
      <c r="L14" s="40">
        <v>0</v>
      </c>
      <c r="M14" s="40"/>
      <c r="N14" s="35"/>
      <c r="O14" s="29">
        <f t="shared" si="0"/>
        <v>80</v>
      </c>
      <c r="P14" s="30" t="s">
        <v>118</v>
      </c>
      <c r="Q14" s="31">
        <f t="shared" si="1"/>
        <v>16</v>
      </c>
    </row>
    <row r="15" spans="1:23" ht="15.75" customHeight="1" x14ac:dyDescent="0.3">
      <c r="A15" s="28">
        <v>10</v>
      </c>
      <c r="B15" s="37">
        <v>12</v>
      </c>
      <c r="C15" s="40">
        <v>9</v>
      </c>
      <c r="D15" s="40">
        <v>0</v>
      </c>
      <c r="E15" s="40">
        <v>7</v>
      </c>
      <c r="F15" s="40">
        <v>10</v>
      </c>
      <c r="G15" s="40">
        <v>12</v>
      </c>
      <c r="H15" s="40">
        <v>9</v>
      </c>
      <c r="I15" s="40">
        <v>12</v>
      </c>
      <c r="J15" s="40">
        <v>11</v>
      </c>
      <c r="K15" s="40">
        <v>8</v>
      </c>
      <c r="L15" s="40">
        <v>0</v>
      </c>
      <c r="M15" s="40"/>
      <c r="N15" s="35"/>
      <c r="O15" s="29">
        <f t="shared" si="0"/>
        <v>78</v>
      </c>
      <c r="P15" s="30" t="s">
        <v>118</v>
      </c>
      <c r="Q15" s="31">
        <f t="shared" si="1"/>
        <v>16</v>
      </c>
    </row>
    <row r="16" spans="1:23" ht="15.75" customHeight="1" x14ac:dyDescent="0.3">
      <c r="A16" s="28">
        <v>11</v>
      </c>
      <c r="B16" s="39" t="s">
        <v>94</v>
      </c>
      <c r="C16" s="40">
        <v>0</v>
      </c>
      <c r="D16" s="40">
        <v>9</v>
      </c>
      <c r="E16" s="40">
        <v>6</v>
      </c>
      <c r="F16" s="40">
        <v>6</v>
      </c>
      <c r="G16" s="40">
        <v>0</v>
      </c>
      <c r="H16" s="40">
        <v>12</v>
      </c>
      <c r="I16" s="40">
        <v>7</v>
      </c>
      <c r="J16" s="40">
        <v>8</v>
      </c>
      <c r="K16" s="40">
        <v>8</v>
      </c>
      <c r="L16" s="40">
        <v>9</v>
      </c>
      <c r="M16" s="40">
        <v>0</v>
      </c>
      <c r="N16" s="41"/>
      <c r="O16" s="29">
        <f t="shared" si="0"/>
        <v>65</v>
      </c>
      <c r="P16" s="30" t="s">
        <v>107</v>
      </c>
      <c r="Q16" s="31">
        <f t="shared" si="1"/>
        <v>15</v>
      </c>
    </row>
    <row r="17" spans="1:17" ht="15.75" customHeight="1" x14ac:dyDescent="0.3">
      <c r="A17" s="28">
        <v>12</v>
      </c>
      <c r="B17" s="39" t="s">
        <v>95</v>
      </c>
      <c r="C17" s="40">
        <v>0</v>
      </c>
      <c r="D17" s="40">
        <v>0</v>
      </c>
      <c r="E17" s="40">
        <v>0</v>
      </c>
      <c r="F17" s="40">
        <v>7</v>
      </c>
      <c r="G17" s="40">
        <v>10</v>
      </c>
      <c r="H17" s="40">
        <v>11</v>
      </c>
      <c r="I17" s="40">
        <v>9</v>
      </c>
      <c r="J17" s="40">
        <v>8</v>
      </c>
      <c r="K17" s="40">
        <v>7</v>
      </c>
      <c r="L17" s="40">
        <v>9</v>
      </c>
      <c r="M17" s="40">
        <v>0</v>
      </c>
      <c r="N17" s="41"/>
      <c r="O17" s="29">
        <f t="shared" si="0"/>
        <v>61</v>
      </c>
      <c r="P17" s="30" t="s">
        <v>107</v>
      </c>
      <c r="Q17" s="31">
        <f t="shared" si="1"/>
        <v>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DF47A-8F7E-4C5C-A3D3-28934C11C095}">
  <sheetPr>
    <pageSetUpPr fitToPage="1"/>
  </sheetPr>
  <dimension ref="A1:W13"/>
  <sheetViews>
    <sheetView workbookViewId="0">
      <selection activeCell="O17" sqref="O17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57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2</v>
      </c>
    </row>
    <row r="2" spans="1:23" ht="15.75" customHeight="1" x14ac:dyDescent="0.3">
      <c r="A2" s="278" t="s">
        <v>27</v>
      </c>
      <c r="B2" s="279"/>
      <c r="C2" s="279"/>
      <c r="D2" s="280" t="s">
        <v>58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0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0</v>
      </c>
    </row>
    <row r="4" spans="1:23" ht="23.25" customHeight="1" thickBot="1" x14ac:dyDescent="0.35">
      <c r="B4" s="272"/>
      <c r="C4" s="273"/>
      <c r="D4" s="274"/>
      <c r="E4" s="275">
        <f>SUM(O6:O13)</f>
        <v>657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8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7">
        <v>19</v>
      </c>
      <c r="C6" s="40">
        <v>12</v>
      </c>
      <c r="D6" s="40">
        <v>0</v>
      </c>
      <c r="E6" s="40">
        <v>0</v>
      </c>
      <c r="F6" s="40">
        <v>6</v>
      </c>
      <c r="G6" s="40">
        <v>10</v>
      </c>
      <c r="H6" s="40">
        <v>11</v>
      </c>
      <c r="I6" s="40">
        <v>9</v>
      </c>
      <c r="J6" s="40">
        <v>9</v>
      </c>
      <c r="K6" s="40">
        <v>10</v>
      </c>
      <c r="L6" s="40">
        <v>8</v>
      </c>
      <c r="M6" s="40">
        <v>0</v>
      </c>
      <c r="N6" s="35"/>
      <c r="O6" s="29">
        <f t="shared" ref="O6:O13" si="0">IF(A6="","",SUM(C6:M6)-(N6))</f>
        <v>75</v>
      </c>
      <c r="P6" s="30" t="s">
        <v>114</v>
      </c>
      <c r="Q6" s="31">
        <f t="shared" ref="Q6:Q13" si="1">SUM(C6:E6)</f>
        <v>12</v>
      </c>
    </row>
    <row r="7" spans="1:23" ht="15.75" customHeight="1" x14ac:dyDescent="0.3">
      <c r="A7" s="28">
        <v>2</v>
      </c>
      <c r="B7" s="37">
        <v>14</v>
      </c>
      <c r="C7" s="40">
        <v>0</v>
      </c>
      <c r="D7" s="40">
        <v>0</v>
      </c>
      <c r="E7" s="40">
        <v>6</v>
      </c>
      <c r="F7" s="40">
        <v>7</v>
      </c>
      <c r="G7" s="40">
        <v>0</v>
      </c>
      <c r="H7" s="40">
        <v>12</v>
      </c>
      <c r="I7" s="40">
        <v>8</v>
      </c>
      <c r="J7" s="40">
        <v>9</v>
      </c>
      <c r="K7" s="40">
        <v>11</v>
      </c>
      <c r="L7" s="40">
        <v>10</v>
      </c>
      <c r="M7" s="40">
        <v>0</v>
      </c>
      <c r="N7" s="35"/>
      <c r="O7" s="29">
        <f t="shared" si="0"/>
        <v>63</v>
      </c>
      <c r="P7" s="30" t="s">
        <v>114</v>
      </c>
      <c r="Q7" s="31">
        <f t="shared" si="1"/>
        <v>6</v>
      </c>
      <c r="S7" s="109"/>
      <c r="T7" s="109"/>
      <c r="U7" s="109"/>
    </row>
    <row r="8" spans="1:23" ht="15.75" customHeight="1" x14ac:dyDescent="0.3">
      <c r="A8" s="28">
        <v>3</v>
      </c>
      <c r="B8" s="37">
        <v>37</v>
      </c>
      <c r="C8" s="40">
        <v>0</v>
      </c>
      <c r="D8" s="40">
        <v>0</v>
      </c>
      <c r="E8" s="40">
        <v>0</v>
      </c>
      <c r="F8" s="40">
        <v>7</v>
      </c>
      <c r="G8" s="40">
        <v>11</v>
      </c>
      <c r="H8" s="40">
        <v>12</v>
      </c>
      <c r="I8" s="40">
        <v>7</v>
      </c>
      <c r="J8" s="40">
        <v>8</v>
      </c>
      <c r="K8" s="40">
        <v>11</v>
      </c>
      <c r="L8" s="40">
        <v>9</v>
      </c>
      <c r="M8" s="40">
        <v>0</v>
      </c>
      <c r="N8" s="35"/>
      <c r="O8" s="29">
        <f t="shared" si="0"/>
        <v>65</v>
      </c>
      <c r="P8" s="30" t="s">
        <v>114</v>
      </c>
      <c r="Q8" s="31">
        <f t="shared" si="1"/>
        <v>0</v>
      </c>
      <c r="S8" s="110"/>
      <c r="T8" s="110"/>
      <c r="U8" s="111"/>
    </row>
    <row r="9" spans="1:23" ht="15.75" customHeight="1" x14ac:dyDescent="0.3">
      <c r="A9" s="28">
        <v>4</v>
      </c>
      <c r="B9" s="37">
        <v>7</v>
      </c>
      <c r="C9" s="40">
        <v>12</v>
      </c>
      <c r="D9" s="40">
        <v>0</v>
      </c>
      <c r="E9" s="40">
        <v>6</v>
      </c>
      <c r="F9" s="40">
        <v>6</v>
      </c>
      <c r="G9" s="40">
        <v>9</v>
      </c>
      <c r="H9" s="40">
        <v>13</v>
      </c>
      <c r="I9" s="40">
        <v>8</v>
      </c>
      <c r="J9" s="40">
        <v>9</v>
      </c>
      <c r="K9" s="40">
        <v>10</v>
      </c>
      <c r="L9" s="40">
        <v>8</v>
      </c>
      <c r="M9" s="40">
        <v>0</v>
      </c>
      <c r="N9" s="35"/>
      <c r="O9" s="29">
        <f t="shared" si="0"/>
        <v>81</v>
      </c>
      <c r="P9" s="30" t="s">
        <v>114</v>
      </c>
      <c r="Q9" s="31">
        <f t="shared" si="1"/>
        <v>18</v>
      </c>
      <c r="S9" s="110"/>
      <c r="T9" s="110"/>
      <c r="U9" s="111"/>
    </row>
    <row r="10" spans="1:23" ht="15.75" customHeight="1" x14ac:dyDescent="0.3">
      <c r="A10" s="28">
        <v>5</v>
      </c>
      <c r="B10" s="37">
        <v>1</v>
      </c>
      <c r="C10" s="40">
        <v>12</v>
      </c>
      <c r="D10" s="40">
        <v>10</v>
      </c>
      <c r="E10" s="40">
        <v>6</v>
      </c>
      <c r="F10" s="40">
        <v>6</v>
      </c>
      <c r="G10" s="40">
        <v>12</v>
      </c>
      <c r="H10" s="40">
        <v>12</v>
      </c>
      <c r="I10" s="40">
        <v>10</v>
      </c>
      <c r="J10" s="40">
        <v>9</v>
      </c>
      <c r="K10" s="40">
        <v>10</v>
      </c>
      <c r="L10" s="40">
        <v>8</v>
      </c>
      <c r="M10" s="40">
        <v>0</v>
      </c>
      <c r="N10" s="35"/>
      <c r="O10" s="29">
        <f t="shared" si="0"/>
        <v>95</v>
      </c>
      <c r="P10" s="30" t="s">
        <v>115</v>
      </c>
      <c r="Q10" s="31">
        <f t="shared" si="1"/>
        <v>28</v>
      </c>
    </row>
    <row r="11" spans="1:23" ht="15.75" customHeight="1" x14ac:dyDescent="0.3">
      <c r="A11" s="28">
        <v>6</v>
      </c>
      <c r="B11" s="37">
        <v>3</v>
      </c>
      <c r="C11" s="40">
        <v>12</v>
      </c>
      <c r="D11" s="40">
        <v>9</v>
      </c>
      <c r="E11" s="40">
        <v>7</v>
      </c>
      <c r="F11" s="40">
        <v>7</v>
      </c>
      <c r="G11" s="40">
        <v>12</v>
      </c>
      <c r="H11" s="40">
        <v>13</v>
      </c>
      <c r="I11" s="40">
        <v>8</v>
      </c>
      <c r="J11" s="40">
        <v>9</v>
      </c>
      <c r="K11" s="40">
        <v>8</v>
      </c>
      <c r="L11" s="40">
        <v>8</v>
      </c>
      <c r="M11" s="40">
        <v>0</v>
      </c>
      <c r="N11" s="35"/>
      <c r="O11" s="29">
        <f t="shared" si="0"/>
        <v>93</v>
      </c>
      <c r="P11" s="30" t="s">
        <v>115</v>
      </c>
      <c r="Q11" s="31">
        <f t="shared" si="1"/>
        <v>28</v>
      </c>
    </row>
    <row r="12" spans="1:23" ht="15.75" customHeight="1" x14ac:dyDescent="0.3">
      <c r="A12" s="28">
        <v>7</v>
      </c>
      <c r="B12" s="37">
        <v>11</v>
      </c>
      <c r="C12" s="40">
        <v>12</v>
      </c>
      <c r="D12" s="40">
        <v>11</v>
      </c>
      <c r="E12" s="40">
        <v>6</v>
      </c>
      <c r="F12" s="40">
        <v>7</v>
      </c>
      <c r="G12" s="40">
        <v>12</v>
      </c>
      <c r="H12" s="40">
        <v>12</v>
      </c>
      <c r="I12" s="40">
        <v>7</v>
      </c>
      <c r="J12" s="40">
        <v>10</v>
      </c>
      <c r="K12" s="40">
        <v>9</v>
      </c>
      <c r="L12" s="40">
        <v>8</v>
      </c>
      <c r="M12" s="40">
        <v>0</v>
      </c>
      <c r="N12" s="35"/>
      <c r="O12" s="29">
        <f t="shared" si="0"/>
        <v>94</v>
      </c>
      <c r="P12" s="30" t="s">
        <v>115</v>
      </c>
      <c r="Q12" s="31">
        <f t="shared" si="1"/>
        <v>29</v>
      </c>
    </row>
    <row r="13" spans="1:23" ht="15.75" customHeight="1" x14ac:dyDescent="0.3">
      <c r="A13" s="28">
        <v>8</v>
      </c>
      <c r="B13" s="37">
        <v>9</v>
      </c>
      <c r="C13" s="40">
        <v>12</v>
      </c>
      <c r="D13" s="40">
        <v>9</v>
      </c>
      <c r="E13" s="40">
        <v>6</v>
      </c>
      <c r="F13" s="40">
        <v>7</v>
      </c>
      <c r="G13" s="40">
        <v>11</v>
      </c>
      <c r="H13" s="40">
        <v>12</v>
      </c>
      <c r="I13" s="40">
        <v>9</v>
      </c>
      <c r="J13" s="40">
        <v>9</v>
      </c>
      <c r="K13" s="40">
        <v>9</v>
      </c>
      <c r="L13" s="40">
        <v>7</v>
      </c>
      <c r="M13" s="40">
        <v>0</v>
      </c>
      <c r="N13" s="35"/>
      <c r="O13" s="29">
        <f t="shared" si="0"/>
        <v>91</v>
      </c>
      <c r="P13" s="30" t="s">
        <v>115</v>
      </c>
      <c r="Q13" s="31">
        <f t="shared" si="1"/>
        <v>27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4AA87-E528-4833-A10B-83EC33CE249E}">
  <sheetPr>
    <pageSetUpPr fitToPage="1"/>
  </sheetPr>
  <dimension ref="A1:W13"/>
  <sheetViews>
    <sheetView workbookViewId="0">
      <selection activeCell="U10" sqref="U10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7.88671875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78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 t="s">
        <v>80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0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446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8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 t="s">
        <v>81</v>
      </c>
      <c r="C6" s="40">
        <v>0</v>
      </c>
      <c r="D6" s="40">
        <v>0</v>
      </c>
      <c r="E6" s="40">
        <v>0</v>
      </c>
      <c r="F6" s="40">
        <v>6</v>
      </c>
      <c r="G6" s="40">
        <v>0</v>
      </c>
      <c r="H6" s="40">
        <v>10</v>
      </c>
      <c r="I6" s="40">
        <v>7</v>
      </c>
      <c r="J6" s="40">
        <v>8</v>
      </c>
      <c r="K6" s="40">
        <v>8</v>
      </c>
      <c r="L6" s="40">
        <v>7</v>
      </c>
      <c r="M6" s="40">
        <v>0</v>
      </c>
      <c r="N6" s="41"/>
      <c r="O6" s="29">
        <f t="shared" ref="O6:O13" si="0">IF(A6="","",SUM(C6:M6)-(N6))</f>
        <v>46</v>
      </c>
      <c r="P6" s="30" t="s">
        <v>107</v>
      </c>
      <c r="Q6" s="31">
        <f t="shared" ref="Q6:Q13" si="1">SUM(C6:E6)</f>
        <v>0</v>
      </c>
    </row>
    <row r="7" spans="1:23" ht="15.75" customHeight="1" x14ac:dyDescent="0.3">
      <c r="A7" s="28">
        <v>2</v>
      </c>
      <c r="B7" s="32" t="s">
        <v>82</v>
      </c>
      <c r="C7" s="40">
        <v>0</v>
      </c>
      <c r="D7" s="40">
        <v>0</v>
      </c>
      <c r="E7" s="40">
        <v>0</v>
      </c>
      <c r="F7" s="40">
        <v>6</v>
      </c>
      <c r="G7" s="40">
        <v>0</v>
      </c>
      <c r="H7" s="40">
        <v>11</v>
      </c>
      <c r="I7" s="40">
        <v>9</v>
      </c>
      <c r="J7" s="40">
        <v>8</v>
      </c>
      <c r="K7" s="40">
        <v>7</v>
      </c>
      <c r="L7" s="40">
        <v>8</v>
      </c>
      <c r="M7" s="40">
        <v>0</v>
      </c>
      <c r="N7" s="42"/>
      <c r="O7" s="29">
        <f t="shared" si="0"/>
        <v>49</v>
      </c>
      <c r="P7" s="30" t="s">
        <v>107</v>
      </c>
      <c r="Q7" s="31">
        <f t="shared" si="1"/>
        <v>0</v>
      </c>
      <c r="S7" s="109"/>
      <c r="T7" s="109"/>
      <c r="U7" s="109"/>
    </row>
    <row r="8" spans="1:23" ht="15.75" customHeight="1" x14ac:dyDescent="0.3">
      <c r="A8" s="28">
        <v>3</v>
      </c>
      <c r="B8" s="32" t="s">
        <v>83</v>
      </c>
      <c r="C8" s="40">
        <v>0</v>
      </c>
      <c r="D8" s="40">
        <v>0</v>
      </c>
      <c r="E8" s="40">
        <v>0</v>
      </c>
      <c r="F8" s="40">
        <v>7</v>
      </c>
      <c r="G8" s="40">
        <v>11</v>
      </c>
      <c r="H8" s="40">
        <v>10</v>
      </c>
      <c r="I8" s="40">
        <v>9</v>
      </c>
      <c r="J8" s="40">
        <v>8</v>
      </c>
      <c r="K8" s="40">
        <v>8</v>
      </c>
      <c r="L8" s="40">
        <v>7</v>
      </c>
      <c r="M8" s="40">
        <v>0</v>
      </c>
      <c r="N8" s="42">
        <v>1</v>
      </c>
      <c r="O8" s="29">
        <f t="shared" si="0"/>
        <v>59</v>
      </c>
      <c r="P8" s="30" t="s">
        <v>107</v>
      </c>
      <c r="Q8" s="31">
        <f t="shared" si="1"/>
        <v>0</v>
      </c>
      <c r="S8" s="110"/>
      <c r="T8" s="110"/>
      <c r="U8" s="111"/>
    </row>
    <row r="9" spans="1:23" ht="15.75" customHeight="1" x14ac:dyDescent="0.3">
      <c r="A9" s="28">
        <v>4</v>
      </c>
      <c r="B9" s="32" t="s">
        <v>84</v>
      </c>
      <c r="C9" s="40">
        <v>0</v>
      </c>
      <c r="D9" s="40">
        <v>0</v>
      </c>
      <c r="E9" s="40">
        <v>0</v>
      </c>
      <c r="F9" s="40">
        <v>6</v>
      </c>
      <c r="G9" s="40">
        <v>9</v>
      </c>
      <c r="H9" s="40">
        <v>10</v>
      </c>
      <c r="I9" s="40">
        <v>11</v>
      </c>
      <c r="J9" s="40">
        <v>9</v>
      </c>
      <c r="K9" s="40">
        <v>9</v>
      </c>
      <c r="L9" s="40">
        <v>6</v>
      </c>
      <c r="M9" s="40">
        <v>0</v>
      </c>
      <c r="N9" s="42"/>
      <c r="O9" s="29">
        <f t="shared" si="0"/>
        <v>60</v>
      </c>
      <c r="P9" s="30" t="s">
        <v>107</v>
      </c>
      <c r="Q9" s="31">
        <f t="shared" si="1"/>
        <v>0</v>
      </c>
      <c r="S9" s="110"/>
      <c r="T9" s="110"/>
      <c r="U9" s="111"/>
    </row>
    <row r="10" spans="1:23" ht="15.75" customHeight="1" x14ac:dyDescent="0.3">
      <c r="A10" s="28">
        <v>5</v>
      </c>
      <c r="B10" s="33">
        <v>13</v>
      </c>
      <c r="C10" s="34">
        <v>0</v>
      </c>
      <c r="D10" s="34">
        <v>0</v>
      </c>
      <c r="E10" s="34">
        <v>0</v>
      </c>
      <c r="F10" s="34">
        <v>6</v>
      </c>
      <c r="G10" s="34">
        <v>0</v>
      </c>
      <c r="H10" s="34">
        <v>12</v>
      </c>
      <c r="I10" s="34">
        <v>10</v>
      </c>
      <c r="J10" s="34">
        <v>11</v>
      </c>
      <c r="K10" s="34">
        <v>9</v>
      </c>
      <c r="L10" s="34">
        <v>7</v>
      </c>
      <c r="M10" s="34">
        <v>0</v>
      </c>
      <c r="N10" s="34"/>
      <c r="O10" s="29">
        <f t="shared" si="0"/>
        <v>55</v>
      </c>
      <c r="P10" s="30" t="s">
        <v>116</v>
      </c>
      <c r="Q10" s="31">
        <f t="shared" si="1"/>
        <v>0</v>
      </c>
    </row>
    <row r="11" spans="1:23" ht="15.75" customHeight="1" x14ac:dyDescent="0.3">
      <c r="A11" s="28">
        <v>6</v>
      </c>
      <c r="B11" s="32">
        <v>133</v>
      </c>
      <c r="C11" s="40">
        <v>0</v>
      </c>
      <c r="D11" s="40">
        <v>0</v>
      </c>
      <c r="E11" s="40">
        <v>0</v>
      </c>
      <c r="F11" s="40">
        <v>6</v>
      </c>
      <c r="G11" s="40">
        <v>0</v>
      </c>
      <c r="H11" s="40">
        <v>12</v>
      </c>
      <c r="I11" s="40">
        <v>9</v>
      </c>
      <c r="J11" s="40">
        <v>9</v>
      </c>
      <c r="K11" s="40">
        <v>9</v>
      </c>
      <c r="L11" s="40">
        <v>6</v>
      </c>
      <c r="M11" s="40">
        <v>0</v>
      </c>
      <c r="N11" s="42"/>
      <c r="O11" s="29">
        <f t="shared" si="0"/>
        <v>51</v>
      </c>
      <c r="P11" s="30" t="s">
        <v>116</v>
      </c>
      <c r="Q11" s="31">
        <f t="shared" si="1"/>
        <v>0</v>
      </c>
    </row>
    <row r="12" spans="1:23" ht="15.75" customHeight="1" x14ac:dyDescent="0.3">
      <c r="A12" s="28">
        <v>7</v>
      </c>
      <c r="B12" s="33">
        <v>29</v>
      </c>
      <c r="C12" s="34">
        <v>0</v>
      </c>
      <c r="D12" s="34">
        <v>0</v>
      </c>
      <c r="E12" s="34">
        <v>0</v>
      </c>
      <c r="F12" s="34">
        <v>7</v>
      </c>
      <c r="G12" s="34">
        <v>0</v>
      </c>
      <c r="H12" s="34">
        <v>10</v>
      </c>
      <c r="I12" s="34">
        <v>10</v>
      </c>
      <c r="J12" s="34">
        <v>9</v>
      </c>
      <c r="K12" s="34">
        <v>9</v>
      </c>
      <c r="L12" s="34">
        <v>6</v>
      </c>
      <c r="M12" s="34">
        <v>0</v>
      </c>
      <c r="N12" s="34"/>
      <c r="O12" s="29">
        <f t="shared" si="0"/>
        <v>51</v>
      </c>
      <c r="P12" s="30" t="s">
        <v>116</v>
      </c>
      <c r="Q12" s="31">
        <f t="shared" si="1"/>
        <v>0</v>
      </c>
    </row>
    <row r="13" spans="1:23" ht="15.75" customHeight="1" x14ac:dyDescent="0.3">
      <c r="A13" s="28">
        <v>8</v>
      </c>
      <c r="B13" s="33">
        <v>107</v>
      </c>
      <c r="C13" s="34">
        <v>0</v>
      </c>
      <c r="D13" s="34">
        <v>9</v>
      </c>
      <c r="E13" s="34">
        <v>0</v>
      </c>
      <c r="F13" s="34">
        <v>7</v>
      </c>
      <c r="G13" s="34">
        <v>12</v>
      </c>
      <c r="H13" s="34">
        <v>12</v>
      </c>
      <c r="I13" s="34">
        <v>11</v>
      </c>
      <c r="J13" s="34">
        <v>8</v>
      </c>
      <c r="K13" s="34">
        <v>9</v>
      </c>
      <c r="L13" s="34">
        <v>7</v>
      </c>
      <c r="M13" s="34">
        <v>0</v>
      </c>
      <c r="N13" s="34"/>
      <c r="O13" s="29">
        <f t="shared" si="0"/>
        <v>75</v>
      </c>
      <c r="P13" s="30" t="s">
        <v>116</v>
      </c>
      <c r="Q13" s="31">
        <f t="shared" si="1"/>
        <v>9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8" pageOrder="overThenDown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595C8-E303-4BB6-BA60-1DBF5F4C8D98}">
  <sheetPr>
    <pageSetUpPr fitToPage="1"/>
  </sheetPr>
  <dimension ref="A1:W13"/>
  <sheetViews>
    <sheetView workbookViewId="0">
      <selection activeCell="T11" sqref="T11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45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 t="s">
        <v>46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2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0</v>
      </c>
    </row>
    <row r="4" spans="1:23" ht="23.25" customHeight="1" thickBot="1" x14ac:dyDescent="0.35">
      <c r="B4" s="272"/>
      <c r="C4" s="273"/>
      <c r="D4" s="274"/>
      <c r="E4" s="275">
        <f>SUM(O6:O13)</f>
        <v>649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8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2">
        <v>48</v>
      </c>
      <c r="C6" s="40">
        <v>14</v>
      </c>
      <c r="D6" s="40">
        <v>0</v>
      </c>
      <c r="E6" s="40">
        <v>10</v>
      </c>
      <c r="F6" s="40">
        <v>8</v>
      </c>
      <c r="G6" s="40">
        <v>13</v>
      </c>
      <c r="H6" s="40">
        <v>11</v>
      </c>
      <c r="I6" s="40">
        <v>9</v>
      </c>
      <c r="J6" s="40">
        <v>9</v>
      </c>
      <c r="K6" s="40">
        <v>10</v>
      </c>
      <c r="L6" s="40">
        <v>8</v>
      </c>
      <c r="M6" s="40">
        <v>0</v>
      </c>
      <c r="N6" s="42"/>
      <c r="O6" s="29">
        <f t="shared" ref="O6:O13" si="0">IF(A6="","",SUM(C6:M6)-(N6))</f>
        <v>92</v>
      </c>
      <c r="P6" s="30" t="s">
        <v>116</v>
      </c>
      <c r="Q6" s="31">
        <f t="shared" ref="Q6:Q13" si="1">SUM(C6:E6)</f>
        <v>24</v>
      </c>
    </row>
    <row r="7" spans="1:23" ht="15.75" customHeight="1" x14ac:dyDescent="0.3">
      <c r="A7" s="28">
        <v>2</v>
      </c>
      <c r="B7" s="32">
        <v>53</v>
      </c>
      <c r="C7" s="40">
        <v>14</v>
      </c>
      <c r="D7" s="40">
        <v>0</v>
      </c>
      <c r="E7" s="40">
        <v>9</v>
      </c>
      <c r="F7" s="40">
        <v>7</v>
      </c>
      <c r="G7" s="40">
        <v>0</v>
      </c>
      <c r="H7" s="40">
        <v>10</v>
      </c>
      <c r="I7" s="40">
        <v>8</v>
      </c>
      <c r="J7" s="40">
        <v>8</v>
      </c>
      <c r="K7" s="40">
        <v>8</v>
      </c>
      <c r="L7" s="40">
        <v>9</v>
      </c>
      <c r="M7" s="40">
        <v>0</v>
      </c>
      <c r="N7" s="42"/>
      <c r="O7" s="29">
        <f t="shared" si="0"/>
        <v>73</v>
      </c>
      <c r="P7" s="30" t="s">
        <v>116</v>
      </c>
      <c r="Q7" s="31">
        <f t="shared" si="1"/>
        <v>23</v>
      </c>
      <c r="S7" s="109"/>
      <c r="T7" s="109"/>
      <c r="U7" s="109"/>
    </row>
    <row r="8" spans="1:23" ht="15.75" customHeight="1" x14ac:dyDescent="0.3">
      <c r="A8" s="28">
        <v>3</v>
      </c>
      <c r="B8" s="32">
        <v>20</v>
      </c>
      <c r="C8" s="40">
        <v>12</v>
      </c>
      <c r="D8" s="40">
        <v>0</v>
      </c>
      <c r="E8" s="40">
        <v>7</v>
      </c>
      <c r="F8" s="40">
        <v>7</v>
      </c>
      <c r="G8" s="40">
        <v>11</v>
      </c>
      <c r="H8" s="40">
        <v>12</v>
      </c>
      <c r="I8" s="40">
        <v>7</v>
      </c>
      <c r="J8" s="40">
        <v>10</v>
      </c>
      <c r="K8" s="40">
        <v>10</v>
      </c>
      <c r="L8" s="40">
        <v>9</v>
      </c>
      <c r="M8" s="40">
        <v>0</v>
      </c>
      <c r="N8" s="42"/>
      <c r="O8" s="29">
        <f t="shared" si="0"/>
        <v>85</v>
      </c>
      <c r="P8" s="30" t="s">
        <v>116</v>
      </c>
      <c r="Q8" s="31">
        <f t="shared" si="1"/>
        <v>19</v>
      </c>
      <c r="S8" s="110"/>
      <c r="T8" s="110"/>
      <c r="U8" s="111"/>
    </row>
    <row r="9" spans="1:23" ht="15.75" customHeight="1" x14ac:dyDescent="0.3">
      <c r="A9" s="28">
        <v>4</v>
      </c>
      <c r="B9" s="32">
        <v>51</v>
      </c>
      <c r="C9" s="40">
        <v>13</v>
      </c>
      <c r="D9" s="40">
        <v>0</v>
      </c>
      <c r="E9" s="40">
        <v>8</v>
      </c>
      <c r="F9" s="40">
        <v>8</v>
      </c>
      <c r="G9" s="40">
        <v>9</v>
      </c>
      <c r="H9" s="40">
        <v>11</v>
      </c>
      <c r="I9" s="40">
        <v>8</v>
      </c>
      <c r="J9" s="40">
        <v>10</v>
      </c>
      <c r="K9" s="40">
        <v>9</v>
      </c>
      <c r="L9" s="40">
        <v>7</v>
      </c>
      <c r="M9" s="40">
        <v>0</v>
      </c>
      <c r="N9" s="42"/>
      <c r="O9" s="29">
        <f t="shared" si="0"/>
        <v>83</v>
      </c>
      <c r="P9" s="30" t="s">
        <v>116</v>
      </c>
      <c r="Q9" s="31">
        <f t="shared" si="1"/>
        <v>21</v>
      </c>
      <c r="S9" s="110"/>
      <c r="T9" s="110"/>
      <c r="U9" s="111"/>
    </row>
    <row r="10" spans="1:23" ht="15.75" customHeight="1" x14ac:dyDescent="0.3">
      <c r="A10" s="28">
        <v>5</v>
      </c>
      <c r="B10" s="37">
        <v>1</v>
      </c>
      <c r="C10" s="40">
        <v>0</v>
      </c>
      <c r="D10" s="40">
        <v>10</v>
      </c>
      <c r="E10" s="40">
        <v>0</v>
      </c>
      <c r="F10" s="40">
        <v>8</v>
      </c>
      <c r="G10" s="40">
        <v>0</v>
      </c>
      <c r="H10" s="40">
        <v>14</v>
      </c>
      <c r="I10" s="40">
        <v>9</v>
      </c>
      <c r="J10" s="40">
        <v>10</v>
      </c>
      <c r="K10" s="40">
        <v>8</v>
      </c>
      <c r="L10" s="40">
        <v>9</v>
      </c>
      <c r="M10" s="40">
        <v>0</v>
      </c>
      <c r="N10" s="35"/>
      <c r="O10" s="29">
        <f t="shared" si="0"/>
        <v>68</v>
      </c>
      <c r="P10" s="30" t="s">
        <v>118</v>
      </c>
      <c r="Q10" s="31">
        <f t="shared" si="1"/>
        <v>10</v>
      </c>
    </row>
    <row r="11" spans="1:23" ht="15.75" customHeight="1" x14ac:dyDescent="0.3">
      <c r="A11" s="28">
        <v>6</v>
      </c>
      <c r="B11" s="37">
        <v>27</v>
      </c>
      <c r="C11" s="40">
        <v>0</v>
      </c>
      <c r="D11" s="40">
        <v>10</v>
      </c>
      <c r="E11" s="40">
        <v>6</v>
      </c>
      <c r="F11" s="40">
        <v>8</v>
      </c>
      <c r="G11" s="40">
        <v>0</v>
      </c>
      <c r="H11" s="40">
        <v>12</v>
      </c>
      <c r="I11" s="40">
        <v>9</v>
      </c>
      <c r="J11" s="40">
        <v>10</v>
      </c>
      <c r="K11" s="40">
        <v>9</v>
      </c>
      <c r="L11" s="40">
        <v>8</v>
      </c>
      <c r="M11" s="40">
        <v>0</v>
      </c>
      <c r="N11" s="35"/>
      <c r="O11" s="29">
        <f t="shared" si="0"/>
        <v>72</v>
      </c>
      <c r="P11" s="30" t="s">
        <v>118</v>
      </c>
      <c r="Q11" s="31">
        <f t="shared" si="1"/>
        <v>16</v>
      </c>
    </row>
    <row r="12" spans="1:23" ht="15.75" customHeight="1" x14ac:dyDescent="0.3">
      <c r="A12" s="28">
        <v>7</v>
      </c>
      <c r="B12" s="37">
        <v>70</v>
      </c>
      <c r="C12" s="40">
        <v>12</v>
      </c>
      <c r="D12" s="40">
        <v>0</v>
      </c>
      <c r="E12" s="40">
        <v>0</v>
      </c>
      <c r="F12" s="40">
        <v>9</v>
      </c>
      <c r="G12" s="40">
        <v>11</v>
      </c>
      <c r="H12" s="40">
        <v>12</v>
      </c>
      <c r="I12" s="40">
        <v>10</v>
      </c>
      <c r="J12" s="40">
        <v>9</v>
      </c>
      <c r="K12" s="40">
        <v>9</v>
      </c>
      <c r="L12" s="40">
        <v>9</v>
      </c>
      <c r="M12" s="40">
        <v>0</v>
      </c>
      <c r="N12" s="35"/>
      <c r="O12" s="29">
        <f t="shared" si="0"/>
        <v>81</v>
      </c>
      <c r="P12" s="30" t="s">
        <v>119</v>
      </c>
      <c r="Q12" s="31">
        <f t="shared" si="1"/>
        <v>12</v>
      </c>
    </row>
    <row r="13" spans="1:23" ht="15.75" customHeight="1" x14ac:dyDescent="0.3">
      <c r="A13" s="28">
        <v>8</v>
      </c>
      <c r="B13" s="37">
        <v>2</v>
      </c>
      <c r="C13" s="40">
        <v>13</v>
      </c>
      <c r="D13" s="40">
        <v>10</v>
      </c>
      <c r="E13" s="40">
        <v>6</v>
      </c>
      <c r="F13" s="40">
        <v>7</v>
      </c>
      <c r="G13" s="40">
        <v>12</v>
      </c>
      <c r="H13" s="40">
        <v>12</v>
      </c>
      <c r="I13" s="40">
        <v>9</v>
      </c>
      <c r="J13" s="40">
        <v>8</v>
      </c>
      <c r="K13" s="40">
        <v>9</v>
      </c>
      <c r="L13" s="40">
        <v>9</v>
      </c>
      <c r="M13" s="40">
        <v>0</v>
      </c>
      <c r="N13" s="35"/>
      <c r="O13" s="29">
        <f t="shared" si="0"/>
        <v>95</v>
      </c>
      <c r="P13" s="30" t="s">
        <v>119</v>
      </c>
      <c r="Q13" s="31">
        <f t="shared" si="1"/>
        <v>29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64367-0A96-4B3F-8D73-297CA4011CB6}">
  <sheetPr>
    <pageSetUpPr fitToPage="1"/>
  </sheetPr>
  <dimension ref="A1:W17"/>
  <sheetViews>
    <sheetView workbookViewId="0">
      <selection activeCell="T13" sqref="T13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63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0</v>
      </c>
    </row>
    <row r="2" spans="1:23" ht="15.75" customHeight="1" x14ac:dyDescent="0.3">
      <c r="A2" s="278" t="s">
        <v>27</v>
      </c>
      <c r="B2" s="279"/>
      <c r="C2" s="279"/>
      <c r="D2" s="280" t="s">
        <v>64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4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574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12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7">
        <v>73</v>
      </c>
      <c r="C6" s="40">
        <v>12</v>
      </c>
      <c r="D6" s="40">
        <v>9</v>
      </c>
      <c r="E6" s="40">
        <v>6</v>
      </c>
      <c r="F6" s="40">
        <v>7</v>
      </c>
      <c r="G6" s="40">
        <v>0</v>
      </c>
      <c r="H6" s="40">
        <v>10</v>
      </c>
      <c r="I6" s="40">
        <v>8</v>
      </c>
      <c r="J6" s="40">
        <v>7</v>
      </c>
      <c r="K6" s="40">
        <v>8</v>
      </c>
      <c r="L6" s="40">
        <v>7</v>
      </c>
      <c r="M6" s="40">
        <v>0</v>
      </c>
      <c r="N6" s="35"/>
      <c r="O6" s="29">
        <f t="shared" ref="O6:O17" si="0">IF(B6="","",SUM(C6:M6)-(N6))</f>
        <v>74</v>
      </c>
      <c r="P6" s="30" t="s">
        <v>120</v>
      </c>
      <c r="Q6" s="31">
        <f>SUM(C6:E6)</f>
        <v>27</v>
      </c>
    </row>
    <row r="7" spans="1:23" ht="15.75" customHeight="1" x14ac:dyDescent="0.3">
      <c r="A7" s="28">
        <v>2</v>
      </c>
      <c r="B7" s="37">
        <v>15</v>
      </c>
      <c r="C7" s="40">
        <v>12</v>
      </c>
      <c r="D7" s="40">
        <v>0</v>
      </c>
      <c r="E7" s="40">
        <v>7</v>
      </c>
      <c r="F7" s="40">
        <v>6</v>
      </c>
      <c r="G7" s="40">
        <v>9</v>
      </c>
      <c r="H7" s="40">
        <v>10</v>
      </c>
      <c r="I7" s="40">
        <v>8</v>
      </c>
      <c r="J7" s="40">
        <v>8</v>
      </c>
      <c r="K7" s="40">
        <v>7</v>
      </c>
      <c r="L7" s="40">
        <v>7</v>
      </c>
      <c r="M7" s="40">
        <v>0</v>
      </c>
      <c r="N7" s="35"/>
      <c r="O7" s="29">
        <f t="shared" si="0"/>
        <v>74</v>
      </c>
      <c r="P7" s="30" t="s">
        <v>120</v>
      </c>
      <c r="Q7" s="31">
        <f>SUM(C7:E7)</f>
        <v>19</v>
      </c>
      <c r="S7" s="109"/>
      <c r="T7" s="109"/>
      <c r="U7" s="109"/>
    </row>
    <row r="8" spans="1:23" ht="15.75" customHeight="1" x14ac:dyDescent="0.3">
      <c r="A8" s="28">
        <v>3</v>
      </c>
      <c r="B8" s="32">
        <v>125</v>
      </c>
      <c r="C8" s="40">
        <v>14</v>
      </c>
      <c r="D8" s="40">
        <v>0</v>
      </c>
      <c r="E8" s="40">
        <v>10</v>
      </c>
      <c r="F8" s="40">
        <v>7</v>
      </c>
      <c r="G8" s="40">
        <v>0</v>
      </c>
      <c r="H8" s="40">
        <v>10</v>
      </c>
      <c r="I8" s="40">
        <v>9</v>
      </c>
      <c r="J8" s="40">
        <v>8</v>
      </c>
      <c r="K8" s="40">
        <v>8</v>
      </c>
      <c r="L8" s="40">
        <v>7</v>
      </c>
      <c r="M8" s="40">
        <v>0</v>
      </c>
      <c r="N8" s="42"/>
      <c r="O8" s="29">
        <f t="shared" si="0"/>
        <v>73</v>
      </c>
      <c r="P8" s="30" t="s">
        <v>119</v>
      </c>
      <c r="Q8" s="31">
        <f>SUM(C8:E8)</f>
        <v>24</v>
      </c>
      <c r="S8" s="110"/>
      <c r="T8" s="110"/>
      <c r="U8" s="111"/>
    </row>
    <row r="9" spans="1:23" ht="15.75" customHeight="1" x14ac:dyDescent="0.3">
      <c r="A9" s="28">
        <v>4</v>
      </c>
      <c r="B9" s="37">
        <v>79</v>
      </c>
      <c r="C9" s="40">
        <v>12</v>
      </c>
      <c r="D9" s="40">
        <v>9</v>
      </c>
      <c r="E9" s="40">
        <v>6</v>
      </c>
      <c r="F9" s="40">
        <v>7</v>
      </c>
      <c r="G9" s="40">
        <v>0</v>
      </c>
      <c r="H9" s="40">
        <v>10</v>
      </c>
      <c r="I9" s="40">
        <v>8</v>
      </c>
      <c r="J9" s="40">
        <v>7</v>
      </c>
      <c r="K9" s="40">
        <v>8</v>
      </c>
      <c r="L9" s="40">
        <v>6</v>
      </c>
      <c r="M9" s="40">
        <v>0</v>
      </c>
      <c r="N9" s="35"/>
      <c r="O9" s="29">
        <f t="shared" si="0"/>
        <v>73</v>
      </c>
      <c r="P9" s="30" t="s">
        <v>121</v>
      </c>
      <c r="Q9" s="31">
        <f>SUM(C9:E9)</f>
        <v>27</v>
      </c>
      <c r="S9" s="110"/>
      <c r="T9" s="110"/>
      <c r="U9" s="111"/>
    </row>
    <row r="10" spans="1:23" ht="15.75" customHeight="1" x14ac:dyDescent="0.3">
      <c r="A10" s="28">
        <v>5</v>
      </c>
      <c r="B10" s="37">
        <v>78</v>
      </c>
      <c r="C10" s="40">
        <v>12</v>
      </c>
      <c r="D10" s="40">
        <v>9</v>
      </c>
      <c r="E10" s="40">
        <v>6</v>
      </c>
      <c r="F10" s="40">
        <v>6</v>
      </c>
      <c r="G10" s="40">
        <v>10</v>
      </c>
      <c r="H10" s="40">
        <v>8</v>
      </c>
      <c r="I10" s="40">
        <v>8</v>
      </c>
      <c r="J10" s="40">
        <v>7</v>
      </c>
      <c r="K10" s="40">
        <v>6</v>
      </c>
      <c r="L10" s="40">
        <v>0</v>
      </c>
      <c r="M10" s="40">
        <v>0</v>
      </c>
      <c r="N10" s="35"/>
      <c r="O10" s="29">
        <f t="shared" si="0"/>
        <v>72</v>
      </c>
      <c r="P10" s="30" t="s">
        <v>121</v>
      </c>
      <c r="Q10" s="31">
        <f t="shared" ref="Q10:Q17" si="1">SUM(C10:E10)</f>
        <v>27</v>
      </c>
    </row>
    <row r="11" spans="1:23" ht="15.75" customHeight="1" x14ac:dyDescent="0.3">
      <c r="A11" s="28">
        <v>6</v>
      </c>
      <c r="B11" s="39" t="s">
        <v>108</v>
      </c>
      <c r="C11" s="40">
        <v>13</v>
      </c>
      <c r="D11" s="40">
        <v>0</v>
      </c>
      <c r="E11" s="40">
        <v>8</v>
      </c>
      <c r="F11" s="40">
        <v>6</v>
      </c>
      <c r="G11" s="40">
        <v>0</v>
      </c>
      <c r="H11" s="40">
        <v>10</v>
      </c>
      <c r="I11" s="40">
        <v>9</v>
      </c>
      <c r="J11" s="40">
        <v>8</v>
      </c>
      <c r="K11" s="40">
        <v>9</v>
      </c>
      <c r="L11" s="40">
        <v>8</v>
      </c>
      <c r="M11" s="40">
        <v>0</v>
      </c>
      <c r="N11" s="41"/>
      <c r="O11" s="29">
        <f t="shared" si="0"/>
        <v>71</v>
      </c>
      <c r="P11" s="30" t="s">
        <v>107</v>
      </c>
      <c r="Q11" s="31">
        <f t="shared" si="1"/>
        <v>21</v>
      </c>
    </row>
    <row r="12" spans="1:23" ht="15.75" customHeight="1" x14ac:dyDescent="0.3">
      <c r="A12" s="28">
        <v>7</v>
      </c>
      <c r="B12" s="39" t="s">
        <v>109</v>
      </c>
      <c r="C12" s="40">
        <v>12</v>
      </c>
      <c r="D12" s="40">
        <v>10</v>
      </c>
      <c r="E12" s="40">
        <v>0</v>
      </c>
      <c r="F12" s="40">
        <v>6</v>
      </c>
      <c r="G12" s="40">
        <v>0</v>
      </c>
      <c r="H12" s="40">
        <v>10</v>
      </c>
      <c r="I12" s="40">
        <v>7</v>
      </c>
      <c r="J12" s="40">
        <v>8</v>
      </c>
      <c r="K12" s="40">
        <v>8</v>
      </c>
      <c r="L12" s="40">
        <v>9</v>
      </c>
      <c r="M12" s="40">
        <v>0</v>
      </c>
      <c r="N12" s="41"/>
      <c r="O12" s="29">
        <f t="shared" si="0"/>
        <v>70</v>
      </c>
      <c r="P12" s="30" t="s">
        <v>107</v>
      </c>
      <c r="Q12" s="31">
        <f t="shared" si="1"/>
        <v>22</v>
      </c>
    </row>
    <row r="13" spans="1:23" ht="15.75" customHeight="1" x14ac:dyDescent="0.3">
      <c r="A13" s="28">
        <v>8</v>
      </c>
      <c r="B13" s="39" t="s">
        <v>106</v>
      </c>
      <c r="C13" s="40">
        <v>0</v>
      </c>
      <c r="D13" s="40">
        <v>9</v>
      </c>
      <c r="E13" s="40">
        <v>6</v>
      </c>
      <c r="F13" s="40">
        <v>7</v>
      </c>
      <c r="G13" s="40">
        <v>0</v>
      </c>
      <c r="H13" s="40">
        <v>11</v>
      </c>
      <c r="I13" s="40">
        <v>8</v>
      </c>
      <c r="J13" s="40">
        <v>8</v>
      </c>
      <c r="K13" s="40">
        <v>9</v>
      </c>
      <c r="L13" s="40">
        <v>9</v>
      </c>
      <c r="M13" s="40">
        <v>0</v>
      </c>
      <c r="N13" s="41"/>
      <c r="O13" s="29">
        <f t="shared" si="0"/>
        <v>67</v>
      </c>
      <c r="P13" s="30" t="s">
        <v>107</v>
      </c>
      <c r="Q13" s="31">
        <f t="shared" si="1"/>
        <v>15</v>
      </c>
    </row>
    <row r="14" spans="1:23" ht="15.75" customHeight="1" x14ac:dyDescent="0.3">
      <c r="A14" s="28">
        <v>9</v>
      </c>
      <c r="B14" s="39" t="s">
        <v>101</v>
      </c>
      <c r="C14" s="40">
        <v>14</v>
      </c>
      <c r="D14" s="40">
        <v>0</v>
      </c>
      <c r="E14" s="40">
        <v>0</v>
      </c>
      <c r="F14" s="40">
        <v>8</v>
      </c>
      <c r="G14" s="40">
        <v>0</v>
      </c>
      <c r="H14" s="40">
        <v>11</v>
      </c>
      <c r="I14" s="40">
        <v>10</v>
      </c>
      <c r="J14" s="40">
        <v>7</v>
      </c>
      <c r="K14" s="40">
        <v>8</v>
      </c>
      <c r="L14" s="40">
        <v>9</v>
      </c>
      <c r="M14" s="40">
        <v>0</v>
      </c>
      <c r="N14" s="41"/>
      <c r="O14" s="29">
        <f t="shared" si="0"/>
        <v>67</v>
      </c>
      <c r="P14" s="30" t="s">
        <v>107</v>
      </c>
      <c r="Q14" s="31">
        <f t="shared" si="1"/>
        <v>14</v>
      </c>
    </row>
    <row r="15" spans="1:23" ht="15.75" customHeight="1" x14ac:dyDescent="0.3">
      <c r="A15" s="28">
        <v>10</v>
      </c>
      <c r="B15" s="32">
        <v>113</v>
      </c>
      <c r="C15" s="40">
        <v>13</v>
      </c>
      <c r="D15" s="40">
        <v>0</v>
      </c>
      <c r="E15" s="40">
        <v>9</v>
      </c>
      <c r="F15" s="40">
        <v>6</v>
      </c>
      <c r="G15" s="40">
        <v>0</v>
      </c>
      <c r="H15" s="40">
        <v>11</v>
      </c>
      <c r="I15" s="40">
        <v>8</v>
      </c>
      <c r="J15" s="40">
        <v>7</v>
      </c>
      <c r="K15" s="40">
        <v>7</v>
      </c>
      <c r="L15" s="40">
        <v>6</v>
      </c>
      <c r="M15" s="40">
        <v>0</v>
      </c>
      <c r="N15" s="42"/>
      <c r="O15" s="29">
        <f t="shared" si="0"/>
        <v>67</v>
      </c>
      <c r="P15" s="30" t="s">
        <v>118</v>
      </c>
      <c r="Q15" s="31">
        <f t="shared" si="1"/>
        <v>22</v>
      </c>
    </row>
    <row r="16" spans="1:23" ht="15.75" customHeight="1" x14ac:dyDescent="0.3">
      <c r="A16" s="28">
        <v>11</v>
      </c>
      <c r="B16" s="32">
        <v>111</v>
      </c>
      <c r="C16" s="40">
        <v>12</v>
      </c>
      <c r="D16" s="40">
        <v>0</v>
      </c>
      <c r="E16" s="40">
        <v>0</v>
      </c>
      <c r="F16" s="40">
        <v>7</v>
      </c>
      <c r="G16" s="40">
        <v>0</v>
      </c>
      <c r="H16" s="40">
        <v>11</v>
      </c>
      <c r="I16" s="40">
        <v>9</v>
      </c>
      <c r="J16" s="40">
        <v>7</v>
      </c>
      <c r="K16" s="40">
        <v>8</v>
      </c>
      <c r="L16" s="40">
        <v>6</v>
      </c>
      <c r="M16" s="40">
        <v>0</v>
      </c>
      <c r="N16" s="42"/>
      <c r="O16" s="29">
        <f t="shared" si="0"/>
        <v>60</v>
      </c>
      <c r="P16" s="30" t="s">
        <v>118</v>
      </c>
      <c r="Q16" s="31">
        <f t="shared" si="1"/>
        <v>12</v>
      </c>
    </row>
    <row r="17" spans="1:17" ht="15.75" customHeight="1" x14ac:dyDescent="0.3">
      <c r="A17" s="28">
        <v>12</v>
      </c>
      <c r="B17" s="32">
        <v>126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2"/>
      <c r="O17" s="29">
        <f t="shared" si="0"/>
        <v>0</v>
      </c>
      <c r="P17" s="30" t="s">
        <v>119</v>
      </c>
      <c r="Q17" s="31">
        <f t="shared" si="1"/>
        <v>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63494-CCFB-4E7B-87CE-9E60083F3D94}">
  <sheetPr>
    <pageSetUpPr fitToPage="1"/>
  </sheetPr>
  <dimension ref="A1:W21"/>
  <sheetViews>
    <sheetView zoomScale="90" zoomScaleNormal="90" workbookViewId="0">
      <selection activeCell="U13" sqref="U13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74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2</v>
      </c>
    </row>
    <row r="2" spans="1:23" ht="15.75" customHeight="1" x14ac:dyDescent="0.3">
      <c r="A2" s="278" t="s">
        <v>27</v>
      </c>
      <c r="B2" s="279"/>
      <c r="C2" s="279"/>
      <c r="D2" s="280" t="s">
        <v>79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2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885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16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2">
        <v>78</v>
      </c>
      <c r="C6" s="40">
        <v>22</v>
      </c>
      <c r="D6" s="40">
        <v>12</v>
      </c>
      <c r="E6" s="40">
        <v>7</v>
      </c>
      <c r="F6" s="40">
        <v>7</v>
      </c>
      <c r="G6" s="40">
        <v>11</v>
      </c>
      <c r="H6" s="40">
        <v>14</v>
      </c>
      <c r="I6" s="40">
        <v>9</v>
      </c>
      <c r="J6" s="40">
        <v>10</v>
      </c>
      <c r="K6" s="40">
        <v>10</v>
      </c>
      <c r="L6" s="40">
        <v>9</v>
      </c>
      <c r="M6" s="40">
        <v>4</v>
      </c>
      <c r="N6" s="42"/>
      <c r="O6" s="29">
        <f t="shared" ref="O6:O21" si="0">IF(B6="","",SUM(C6:M6)-(N6))</f>
        <v>115</v>
      </c>
      <c r="P6" s="30" t="s">
        <v>114</v>
      </c>
      <c r="Q6" s="31">
        <f>SUM(C6:E6)</f>
        <v>41</v>
      </c>
    </row>
    <row r="7" spans="1:23" ht="15.75" customHeight="1" x14ac:dyDescent="0.3">
      <c r="A7" s="28">
        <v>2</v>
      </c>
      <c r="B7" s="37">
        <v>18</v>
      </c>
      <c r="C7" s="40">
        <v>23</v>
      </c>
      <c r="D7" s="40">
        <v>11</v>
      </c>
      <c r="E7" s="40">
        <v>6</v>
      </c>
      <c r="F7" s="40">
        <v>8</v>
      </c>
      <c r="G7" s="40">
        <v>11</v>
      </c>
      <c r="H7" s="40">
        <v>12</v>
      </c>
      <c r="I7" s="40">
        <v>9</v>
      </c>
      <c r="J7" s="40">
        <v>9</v>
      </c>
      <c r="K7" s="40">
        <v>11</v>
      </c>
      <c r="L7" s="40">
        <v>9</v>
      </c>
      <c r="M7" s="40">
        <v>5</v>
      </c>
      <c r="N7" s="35"/>
      <c r="O7" s="29">
        <f t="shared" si="0"/>
        <v>114</v>
      </c>
      <c r="P7" s="30" t="s">
        <v>115</v>
      </c>
      <c r="Q7" s="31">
        <f>SUM(C7:E7)</f>
        <v>40</v>
      </c>
      <c r="S7" s="109"/>
      <c r="T7" s="109"/>
      <c r="U7" s="109"/>
    </row>
    <row r="8" spans="1:23" ht="15.75" customHeight="1" x14ac:dyDescent="0.3">
      <c r="A8" s="28">
        <v>3</v>
      </c>
      <c r="B8" s="32">
        <v>55</v>
      </c>
      <c r="C8" s="40">
        <v>18</v>
      </c>
      <c r="D8" s="40">
        <v>10</v>
      </c>
      <c r="E8" s="40">
        <v>6</v>
      </c>
      <c r="F8" s="40">
        <v>8</v>
      </c>
      <c r="G8" s="40">
        <v>10</v>
      </c>
      <c r="H8" s="40">
        <v>13</v>
      </c>
      <c r="I8" s="40">
        <v>11</v>
      </c>
      <c r="J8" s="40">
        <v>12</v>
      </c>
      <c r="K8" s="40">
        <v>11</v>
      </c>
      <c r="L8" s="40">
        <v>9</v>
      </c>
      <c r="M8" s="40">
        <v>3</v>
      </c>
      <c r="N8" s="42"/>
      <c r="O8" s="29">
        <f t="shared" si="0"/>
        <v>111</v>
      </c>
      <c r="P8" s="30" t="s">
        <v>114</v>
      </c>
      <c r="Q8" s="31">
        <f>SUM(C8:E8)</f>
        <v>34</v>
      </c>
      <c r="S8" s="110"/>
      <c r="T8" s="110"/>
      <c r="U8" s="111"/>
    </row>
    <row r="9" spans="1:23" ht="15.75" customHeight="1" x14ac:dyDescent="0.3">
      <c r="A9" s="28">
        <v>4</v>
      </c>
      <c r="B9" s="37">
        <v>4</v>
      </c>
      <c r="C9" s="40">
        <v>21</v>
      </c>
      <c r="D9" s="40">
        <v>11</v>
      </c>
      <c r="E9" s="40">
        <v>6</v>
      </c>
      <c r="F9" s="40">
        <v>8</v>
      </c>
      <c r="G9" s="40">
        <v>10</v>
      </c>
      <c r="H9" s="40">
        <v>12</v>
      </c>
      <c r="I9" s="40">
        <v>11</v>
      </c>
      <c r="J9" s="40">
        <v>9</v>
      </c>
      <c r="K9" s="40">
        <v>9</v>
      </c>
      <c r="L9" s="40">
        <v>9</v>
      </c>
      <c r="M9" s="40">
        <v>4</v>
      </c>
      <c r="N9" s="35"/>
      <c r="O9" s="29">
        <f t="shared" si="0"/>
        <v>110</v>
      </c>
      <c r="P9" s="30" t="s">
        <v>115</v>
      </c>
      <c r="Q9" s="31">
        <f>SUM(C9:E9)</f>
        <v>38</v>
      </c>
      <c r="S9" s="110"/>
      <c r="T9" s="110"/>
      <c r="U9" s="111"/>
    </row>
    <row r="10" spans="1:23" ht="15.75" customHeight="1" x14ac:dyDescent="0.3">
      <c r="A10" s="28">
        <v>5</v>
      </c>
      <c r="B10" s="32">
        <v>39</v>
      </c>
      <c r="C10" s="40">
        <v>20</v>
      </c>
      <c r="D10" s="40">
        <v>9</v>
      </c>
      <c r="E10" s="40">
        <v>9</v>
      </c>
      <c r="F10" s="40">
        <v>9</v>
      </c>
      <c r="G10" s="40">
        <v>9</v>
      </c>
      <c r="H10" s="40">
        <v>12</v>
      </c>
      <c r="I10" s="40">
        <v>9</v>
      </c>
      <c r="J10" s="40">
        <v>9</v>
      </c>
      <c r="K10" s="40">
        <v>10</v>
      </c>
      <c r="L10" s="40">
        <v>10</v>
      </c>
      <c r="M10" s="40">
        <v>3</v>
      </c>
      <c r="N10" s="42"/>
      <c r="O10" s="29">
        <f t="shared" si="0"/>
        <v>109</v>
      </c>
      <c r="P10" s="30" t="s">
        <v>119</v>
      </c>
      <c r="Q10" s="31">
        <f t="shared" ref="Q10:Q21" si="1">SUM(C10:E10)</f>
        <v>38</v>
      </c>
    </row>
    <row r="11" spans="1:23" ht="15.75" customHeight="1" x14ac:dyDescent="0.3">
      <c r="A11" s="28">
        <v>6</v>
      </c>
      <c r="B11" s="39" t="s">
        <v>101</v>
      </c>
      <c r="C11" s="40">
        <v>19</v>
      </c>
      <c r="D11" s="40">
        <v>11</v>
      </c>
      <c r="E11" s="40">
        <v>6</v>
      </c>
      <c r="F11" s="40">
        <v>7</v>
      </c>
      <c r="G11" s="40">
        <v>11</v>
      </c>
      <c r="H11" s="40">
        <v>13</v>
      </c>
      <c r="I11" s="40">
        <v>9</v>
      </c>
      <c r="J11" s="40">
        <v>10</v>
      </c>
      <c r="K11" s="40">
        <v>9</v>
      </c>
      <c r="L11" s="40">
        <v>11</v>
      </c>
      <c r="M11" s="40">
        <v>3</v>
      </c>
      <c r="N11" s="41"/>
      <c r="O11" s="29">
        <f t="shared" si="0"/>
        <v>109</v>
      </c>
      <c r="P11" s="30" t="s">
        <v>107</v>
      </c>
      <c r="Q11" s="31">
        <f t="shared" si="1"/>
        <v>36</v>
      </c>
    </row>
    <row r="12" spans="1:23" ht="15.75" customHeight="1" x14ac:dyDescent="0.3">
      <c r="A12" s="28">
        <v>7</v>
      </c>
      <c r="B12" s="32">
        <v>30</v>
      </c>
      <c r="C12" s="40">
        <v>19</v>
      </c>
      <c r="D12" s="40">
        <v>11</v>
      </c>
      <c r="E12" s="40">
        <v>6</v>
      </c>
      <c r="F12" s="40">
        <v>7</v>
      </c>
      <c r="G12" s="40">
        <v>10</v>
      </c>
      <c r="H12" s="40">
        <v>12</v>
      </c>
      <c r="I12" s="40">
        <v>10</v>
      </c>
      <c r="J12" s="40">
        <v>10</v>
      </c>
      <c r="K12" s="40">
        <v>11</v>
      </c>
      <c r="L12" s="40">
        <v>10</v>
      </c>
      <c r="M12" s="40">
        <v>3</v>
      </c>
      <c r="N12" s="42"/>
      <c r="O12" s="29">
        <f t="shared" si="0"/>
        <v>109</v>
      </c>
      <c r="P12" s="30" t="s">
        <v>114</v>
      </c>
      <c r="Q12" s="31">
        <f t="shared" si="1"/>
        <v>36</v>
      </c>
    </row>
    <row r="13" spans="1:23" ht="15.75" customHeight="1" x14ac:dyDescent="0.3">
      <c r="A13" s="28">
        <v>8</v>
      </c>
      <c r="B13" s="37">
        <v>25</v>
      </c>
      <c r="C13" s="40">
        <v>18</v>
      </c>
      <c r="D13" s="40">
        <v>11</v>
      </c>
      <c r="E13" s="40">
        <v>7</v>
      </c>
      <c r="F13" s="40">
        <v>8</v>
      </c>
      <c r="G13" s="40">
        <v>11</v>
      </c>
      <c r="H13" s="40">
        <v>12</v>
      </c>
      <c r="I13" s="40">
        <v>9</v>
      </c>
      <c r="J13" s="40">
        <v>10</v>
      </c>
      <c r="K13" s="40">
        <v>9</v>
      </c>
      <c r="L13" s="40">
        <v>10</v>
      </c>
      <c r="M13" s="40">
        <v>3</v>
      </c>
      <c r="N13" s="35"/>
      <c r="O13" s="29">
        <f t="shared" si="0"/>
        <v>108</v>
      </c>
      <c r="P13" s="30" t="s">
        <v>115</v>
      </c>
      <c r="Q13" s="31">
        <f t="shared" si="1"/>
        <v>36</v>
      </c>
    </row>
    <row r="14" spans="1:23" ht="15.75" customHeight="1" x14ac:dyDescent="0.3">
      <c r="A14" s="28">
        <v>9</v>
      </c>
      <c r="B14" s="37">
        <v>57</v>
      </c>
      <c r="C14" s="40">
        <v>17</v>
      </c>
      <c r="D14" s="40">
        <v>12</v>
      </c>
      <c r="E14" s="40">
        <v>6</v>
      </c>
      <c r="F14" s="40">
        <v>9</v>
      </c>
      <c r="G14" s="40">
        <v>9</v>
      </c>
      <c r="H14" s="40">
        <v>13</v>
      </c>
      <c r="I14" s="40">
        <v>10</v>
      </c>
      <c r="J14" s="40">
        <v>9</v>
      </c>
      <c r="K14" s="40">
        <v>9</v>
      </c>
      <c r="L14" s="40">
        <v>10</v>
      </c>
      <c r="M14" s="40">
        <v>3</v>
      </c>
      <c r="N14" s="35"/>
      <c r="O14" s="29">
        <f t="shared" si="0"/>
        <v>107</v>
      </c>
      <c r="P14" s="30" t="s">
        <v>115</v>
      </c>
      <c r="Q14" s="31">
        <f t="shared" si="1"/>
        <v>35</v>
      </c>
    </row>
    <row r="15" spans="1:23" ht="15.75" customHeight="1" x14ac:dyDescent="0.3">
      <c r="A15" s="28">
        <v>10</v>
      </c>
      <c r="B15" s="32">
        <v>139</v>
      </c>
      <c r="C15" s="40">
        <v>19</v>
      </c>
      <c r="D15" s="40">
        <v>10</v>
      </c>
      <c r="E15" s="40">
        <v>8</v>
      </c>
      <c r="F15" s="40">
        <v>8</v>
      </c>
      <c r="G15" s="40">
        <v>9</v>
      </c>
      <c r="H15" s="40">
        <v>13</v>
      </c>
      <c r="I15" s="40">
        <v>9</v>
      </c>
      <c r="J15" s="40">
        <v>9</v>
      </c>
      <c r="K15" s="40">
        <v>8</v>
      </c>
      <c r="L15" s="40">
        <v>9</v>
      </c>
      <c r="M15" s="40">
        <v>3</v>
      </c>
      <c r="N15" s="42"/>
      <c r="O15" s="29">
        <f t="shared" si="0"/>
        <v>105</v>
      </c>
      <c r="P15" s="30" t="s">
        <v>118</v>
      </c>
      <c r="Q15" s="31">
        <f t="shared" si="1"/>
        <v>37</v>
      </c>
    </row>
    <row r="16" spans="1:23" ht="15.75" customHeight="1" x14ac:dyDescent="0.3">
      <c r="A16" s="28">
        <v>11</v>
      </c>
      <c r="B16" s="32">
        <v>90</v>
      </c>
      <c r="C16" s="40">
        <v>18</v>
      </c>
      <c r="D16" s="40">
        <v>10</v>
      </c>
      <c r="E16" s="40">
        <v>6</v>
      </c>
      <c r="F16" s="40">
        <v>8</v>
      </c>
      <c r="G16" s="40">
        <v>9</v>
      </c>
      <c r="H16" s="40">
        <v>12</v>
      </c>
      <c r="I16" s="40">
        <v>10</v>
      </c>
      <c r="J16" s="40">
        <v>11</v>
      </c>
      <c r="K16" s="40">
        <v>9</v>
      </c>
      <c r="L16" s="40">
        <v>9</v>
      </c>
      <c r="M16" s="40">
        <v>3</v>
      </c>
      <c r="N16" s="42"/>
      <c r="O16" s="29">
        <f t="shared" si="0"/>
        <v>105</v>
      </c>
      <c r="P16" s="30" t="s">
        <v>114</v>
      </c>
      <c r="Q16" s="31">
        <f t="shared" si="1"/>
        <v>34</v>
      </c>
    </row>
    <row r="17" spans="1:17" ht="15.75" customHeight="1" x14ac:dyDescent="0.3">
      <c r="A17" s="28">
        <v>12</v>
      </c>
      <c r="B17" s="32">
        <v>38</v>
      </c>
      <c r="C17" s="40">
        <v>18</v>
      </c>
      <c r="D17" s="40">
        <v>10</v>
      </c>
      <c r="E17" s="40">
        <v>6</v>
      </c>
      <c r="F17" s="40">
        <v>8</v>
      </c>
      <c r="G17" s="40">
        <v>9</v>
      </c>
      <c r="H17" s="40">
        <v>12</v>
      </c>
      <c r="I17" s="40">
        <v>11</v>
      </c>
      <c r="J17" s="40">
        <v>9</v>
      </c>
      <c r="K17" s="40">
        <v>9</v>
      </c>
      <c r="L17" s="40">
        <v>10</v>
      </c>
      <c r="M17" s="40">
        <v>3</v>
      </c>
      <c r="N17" s="42"/>
      <c r="O17" s="29">
        <f t="shared" si="0"/>
        <v>105</v>
      </c>
      <c r="P17" s="30" t="s">
        <v>118</v>
      </c>
      <c r="Q17" s="31">
        <f t="shared" si="1"/>
        <v>34</v>
      </c>
    </row>
    <row r="18" spans="1:17" ht="15.75" customHeight="1" x14ac:dyDescent="0.3">
      <c r="A18" s="28">
        <v>13</v>
      </c>
      <c r="B18" s="39" t="s">
        <v>99</v>
      </c>
      <c r="C18" s="40">
        <v>16</v>
      </c>
      <c r="D18" s="40">
        <v>9</v>
      </c>
      <c r="E18" s="40">
        <v>8</v>
      </c>
      <c r="F18" s="40">
        <v>7</v>
      </c>
      <c r="G18" s="40">
        <v>10</v>
      </c>
      <c r="H18" s="40">
        <v>13</v>
      </c>
      <c r="I18" s="40">
        <v>9</v>
      </c>
      <c r="J18" s="40">
        <v>10</v>
      </c>
      <c r="K18" s="40">
        <v>11</v>
      </c>
      <c r="L18" s="40">
        <v>9</v>
      </c>
      <c r="M18" s="40">
        <v>3</v>
      </c>
      <c r="N18" s="41"/>
      <c r="O18" s="29">
        <f t="shared" si="0"/>
        <v>105</v>
      </c>
      <c r="P18" s="30" t="s">
        <v>107</v>
      </c>
      <c r="Q18" s="31">
        <f t="shared" si="1"/>
        <v>33</v>
      </c>
    </row>
    <row r="19" spans="1:17" ht="15.75" customHeight="1" x14ac:dyDescent="0.3">
      <c r="A19" s="28">
        <v>14</v>
      </c>
      <c r="B19" s="39" t="s">
        <v>98</v>
      </c>
      <c r="C19" s="40">
        <v>16</v>
      </c>
      <c r="D19" s="40">
        <v>9</v>
      </c>
      <c r="E19" s="40">
        <v>7</v>
      </c>
      <c r="F19" s="40">
        <v>7</v>
      </c>
      <c r="G19" s="40">
        <v>10</v>
      </c>
      <c r="H19" s="40">
        <v>13</v>
      </c>
      <c r="I19" s="40">
        <v>9</v>
      </c>
      <c r="J19" s="40">
        <v>10</v>
      </c>
      <c r="K19" s="40">
        <v>11</v>
      </c>
      <c r="L19" s="40">
        <v>10</v>
      </c>
      <c r="M19" s="40">
        <v>3</v>
      </c>
      <c r="N19" s="41"/>
      <c r="O19" s="38">
        <f t="shared" si="0"/>
        <v>105</v>
      </c>
      <c r="P19" s="30" t="s">
        <v>107</v>
      </c>
      <c r="Q19" s="31">
        <f t="shared" si="1"/>
        <v>32</v>
      </c>
    </row>
    <row r="20" spans="1:17" ht="15.75" customHeight="1" x14ac:dyDescent="0.3">
      <c r="A20" s="28">
        <v>15</v>
      </c>
      <c r="B20" s="32">
        <v>108</v>
      </c>
      <c r="C20" s="40">
        <v>16</v>
      </c>
      <c r="D20" s="40">
        <v>10</v>
      </c>
      <c r="E20" s="40">
        <v>6</v>
      </c>
      <c r="F20" s="40">
        <v>8</v>
      </c>
      <c r="G20" s="40">
        <v>9</v>
      </c>
      <c r="H20" s="40">
        <v>13</v>
      </c>
      <c r="I20" s="40">
        <v>10</v>
      </c>
      <c r="J20" s="40">
        <v>10</v>
      </c>
      <c r="K20" s="40">
        <v>9</v>
      </c>
      <c r="L20" s="40">
        <v>9</v>
      </c>
      <c r="M20" s="40">
        <v>3</v>
      </c>
      <c r="N20" s="42"/>
      <c r="O20" s="38">
        <f t="shared" si="0"/>
        <v>103</v>
      </c>
      <c r="P20" s="30" t="s">
        <v>119</v>
      </c>
      <c r="Q20" s="31">
        <f t="shared" si="1"/>
        <v>32</v>
      </c>
    </row>
    <row r="21" spans="1:17" ht="15.75" customHeight="1" x14ac:dyDescent="0.3">
      <c r="A21" s="28">
        <v>16</v>
      </c>
      <c r="B21" s="39" t="s">
        <v>100</v>
      </c>
      <c r="C21" s="40">
        <v>14</v>
      </c>
      <c r="D21" s="40">
        <v>9</v>
      </c>
      <c r="E21" s="40">
        <v>6</v>
      </c>
      <c r="F21" s="40">
        <v>8</v>
      </c>
      <c r="G21" s="40">
        <v>9</v>
      </c>
      <c r="H21" s="40">
        <v>12</v>
      </c>
      <c r="I21" s="40">
        <v>10</v>
      </c>
      <c r="J21" s="40">
        <v>10</v>
      </c>
      <c r="K21" s="40">
        <v>9</v>
      </c>
      <c r="L21" s="40">
        <v>9</v>
      </c>
      <c r="M21" s="40">
        <v>0</v>
      </c>
      <c r="N21" s="41"/>
      <c r="O21" s="38">
        <f t="shared" si="0"/>
        <v>96</v>
      </c>
      <c r="P21" s="30" t="s">
        <v>107</v>
      </c>
      <c r="Q21" s="31">
        <f t="shared" si="1"/>
        <v>29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33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26EC3-CEEA-4CF3-8D7B-D1B9B50FBB32}">
  <sheetPr>
    <pageSetUpPr fitToPage="1"/>
  </sheetPr>
  <dimension ref="A1:W13"/>
  <sheetViews>
    <sheetView workbookViewId="0">
      <selection activeCell="E4" sqref="E4:H4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47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 t="s">
        <v>48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0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785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8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 t="s">
        <v>85</v>
      </c>
      <c r="C6" s="40">
        <v>14</v>
      </c>
      <c r="D6" s="40">
        <v>12</v>
      </c>
      <c r="E6" s="40">
        <v>6</v>
      </c>
      <c r="F6" s="40">
        <v>6</v>
      </c>
      <c r="G6" s="40">
        <v>13</v>
      </c>
      <c r="H6" s="40">
        <v>11</v>
      </c>
      <c r="I6" s="40">
        <v>9</v>
      </c>
      <c r="J6" s="40">
        <v>9</v>
      </c>
      <c r="K6" s="40">
        <v>10</v>
      </c>
      <c r="L6" s="40">
        <v>8</v>
      </c>
      <c r="M6" s="40">
        <v>3</v>
      </c>
      <c r="N6" s="41"/>
      <c r="O6" s="29">
        <f t="shared" ref="O6:O13" si="0">IF(B6="","",SUM(C6:M6)-(N6))</f>
        <v>101</v>
      </c>
      <c r="P6" s="30" t="s">
        <v>107</v>
      </c>
      <c r="Q6" s="31">
        <f t="shared" ref="Q6:Q13" si="1">SUM(C6:E6)</f>
        <v>32</v>
      </c>
    </row>
    <row r="7" spans="1:23" ht="15.75" customHeight="1" x14ac:dyDescent="0.3">
      <c r="A7" s="28">
        <v>2</v>
      </c>
      <c r="B7" s="32" t="s">
        <v>86</v>
      </c>
      <c r="C7" s="40">
        <v>14</v>
      </c>
      <c r="D7" s="40">
        <v>11</v>
      </c>
      <c r="E7" s="40">
        <v>0</v>
      </c>
      <c r="F7" s="40">
        <v>7</v>
      </c>
      <c r="G7" s="40">
        <v>11</v>
      </c>
      <c r="H7" s="40">
        <v>12</v>
      </c>
      <c r="I7" s="40">
        <v>10</v>
      </c>
      <c r="J7" s="40">
        <v>9</v>
      </c>
      <c r="K7" s="40">
        <v>9</v>
      </c>
      <c r="L7" s="40">
        <v>7</v>
      </c>
      <c r="M7" s="40">
        <v>0</v>
      </c>
      <c r="N7" s="42"/>
      <c r="O7" s="29">
        <f t="shared" si="0"/>
        <v>90</v>
      </c>
      <c r="P7" s="30" t="s">
        <v>107</v>
      </c>
      <c r="Q7" s="31">
        <f t="shared" si="1"/>
        <v>25</v>
      </c>
      <c r="S7" s="109"/>
      <c r="T7" s="109"/>
      <c r="U7" s="109"/>
    </row>
    <row r="8" spans="1:23" ht="15.75" customHeight="1" x14ac:dyDescent="0.3">
      <c r="A8" s="28">
        <v>3</v>
      </c>
      <c r="B8" s="32" t="s">
        <v>88</v>
      </c>
      <c r="C8" s="40">
        <v>15</v>
      </c>
      <c r="D8" s="40">
        <v>10</v>
      </c>
      <c r="E8" s="40">
        <v>0</v>
      </c>
      <c r="F8" s="40">
        <v>6</v>
      </c>
      <c r="G8" s="40">
        <v>9</v>
      </c>
      <c r="H8" s="40">
        <v>12</v>
      </c>
      <c r="I8" s="40">
        <v>9</v>
      </c>
      <c r="J8" s="40">
        <v>10</v>
      </c>
      <c r="K8" s="40">
        <v>10</v>
      </c>
      <c r="L8" s="40">
        <v>9</v>
      </c>
      <c r="M8" s="40">
        <v>0</v>
      </c>
      <c r="N8" s="42"/>
      <c r="O8" s="29">
        <f t="shared" si="0"/>
        <v>90</v>
      </c>
      <c r="P8" s="30" t="s">
        <v>107</v>
      </c>
      <c r="Q8" s="31">
        <f t="shared" si="1"/>
        <v>25</v>
      </c>
      <c r="S8" s="110"/>
      <c r="T8" s="110"/>
      <c r="U8" s="111"/>
    </row>
    <row r="9" spans="1:23" ht="15.75" customHeight="1" x14ac:dyDescent="0.3">
      <c r="A9" s="28">
        <v>4</v>
      </c>
      <c r="B9" s="33" t="s">
        <v>87</v>
      </c>
      <c r="C9" s="34">
        <v>17</v>
      </c>
      <c r="D9" s="34">
        <v>10</v>
      </c>
      <c r="E9" s="34">
        <v>6</v>
      </c>
      <c r="F9" s="34">
        <v>7</v>
      </c>
      <c r="G9" s="34">
        <v>12</v>
      </c>
      <c r="H9" s="34">
        <v>10</v>
      </c>
      <c r="I9" s="34">
        <v>9</v>
      </c>
      <c r="J9" s="34">
        <v>10</v>
      </c>
      <c r="K9" s="34">
        <v>10</v>
      </c>
      <c r="L9" s="34">
        <v>9</v>
      </c>
      <c r="M9" s="34">
        <v>3</v>
      </c>
      <c r="N9" s="34"/>
      <c r="O9" s="29">
        <f t="shared" si="0"/>
        <v>103</v>
      </c>
      <c r="P9" s="30" t="s">
        <v>107</v>
      </c>
      <c r="Q9" s="31">
        <f t="shared" si="1"/>
        <v>33</v>
      </c>
      <c r="S9" s="110"/>
      <c r="T9" s="110"/>
      <c r="U9" s="111"/>
    </row>
    <row r="10" spans="1:23" ht="15.75" customHeight="1" x14ac:dyDescent="0.3">
      <c r="A10" s="28">
        <v>5</v>
      </c>
      <c r="B10" s="39">
        <v>33</v>
      </c>
      <c r="C10" s="40">
        <v>0</v>
      </c>
      <c r="D10" s="40">
        <v>13</v>
      </c>
      <c r="E10" s="40">
        <v>6</v>
      </c>
      <c r="F10" s="40">
        <v>8</v>
      </c>
      <c r="G10" s="40">
        <v>13</v>
      </c>
      <c r="H10" s="40">
        <v>12</v>
      </c>
      <c r="I10" s="40">
        <v>9</v>
      </c>
      <c r="J10" s="40">
        <v>10</v>
      </c>
      <c r="K10" s="40">
        <v>10</v>
      </c>
      <c r="L10" s="40">
        <v>9</v>
      </c>
      <c r="M10" s="40">
        <v>0</v>
      </c>
      <c r="N10" s="41"/>
      <c r="O10" s="29">
        <f t="shared" si="0"/>
        <v>90</v>
      </c>
      <c r="P10" s="30" t="s">
        <v>116</v>
      </c>
      <c r="Q10" s="31">
        <f t="shared" si="1"/>
        <v>19</v>
      </c>
    </row>
    <row r="11" spans="1:23" ht="15.75" customHeight="1" x14ac:dyDescent="0.3">
      <c r="A11" s="28">
        <v>6</v>
      </c>
      <c r="B11" s="32">
        <v>57</v>
      </c>
      <c r="C11" s="40">
        <v>19</v>
      </c>
      <c r="D11" s="40">
        <v>10</v>
      </c>
      <c r="E11" s="40">
        <v>0</v>
      </c>
      <c r="F11" s="40">
        <v>7</v>
      </c>
      <c r="G11" s="40">
        <v>11</v>
      </c>
      <c r="H11" s="40">
        <v>12</v>
      </c>
      <c r="I11" s="40">
        <v>9</v>
      </c>
      <c r="J11" s="40">
        <v>9</v>
      </c>
      <c r="K11" s="40">
        <v>10</v>
      </c>
      <c r="L11" s="40">
        <v>8</v>
      </c>
      <c r="M11" s="40">
        <v>0</v>
      </c>
      <c r="N11" s="42"/>
      <c r="O11" s="29">
        <f t="shared" si="0"/>
        <v>95</v>
      </c>
      <c r="P11" s="30" t="s">
        <v>116</v>
      </c>
      <c r="Q11" s="31">
        <f t="shared" si="1"/>
        <v>29</v>
      </c>
    </row>
    <row r="12" spans="1:23" ht="15.75" customHeight="1" x14ac:dyDescent="0.3">
      <c r="A12" s="28">
        <v>7</v>
      </c>
      <c r="B12" s="32">
        <v>32</v>
      </c>
      <c r="C12" s="40">
        <v>22</v>
      </c>
      <c r="D12" s="40">
        <v>10</v>
      </c>
      <c r="E12" s="40">
        <v>0</v>
      </c>
      <c r="F12" s="40">
        <v>8</v>
      </c>
      <c r="G12" s="40">
        <v>10</v>
      </c>
      <c r="H12" s="40">
        <v>12</v>
      </c>
      <c r="I12" s="40">
        <v>10</v>
      </c>
      <c r="J12" s="40">
        <v>11</v>
      </c>
      <c r="K12" s="40">
        <v>9</v>
      </c>
      <c r="L12" s="40">
        <v>9</v>
      </c>
      <c r="M12" s="40">
        <v>3</v>
      </c>
      <c r="N12" s="42"/>
      <c r="O12" s="29">
        <f t="shared" si="0"/>
        <v>104</v>
      </c>
      <c r="P12" s="30" t="s">
        <v>116</v>
      </c>
      <c r="Q12" s="31">
        <f t="shared" si="1"/>
        <v>32</v>
      </c>
    </row>
    <row r="13" spans="1:23" ht="15.75" customHeight="1" x14ac:dyDescent="0.3">
      <c r="A13" s="28">
        <v>8</v>
      </c>
      <c r="B13" s="32">
        <v>70</v>
      </c>
      <c r="C13" s="40">
        <v>21</v>
      </c>
      <c r="D13" s="40">
        <v>13</v>
      </c>
      <c r="E13" s="40">
        <v>6</v>
      </c>
      <c r="F13" s="40">
        <v>8</v>
      </c>
      <c r="G13" s="40">
        <v>11</v>
      </c>
      <c r="H13" s="40">
        <v>12</v>
      </c>
      <c r="I13" s="40">
        <v>10</v>
      </c>
      <c r="J13" s="40">
        <v>10</v>
      </c>
      <c r="K13" s="40">
        <v>9</v>
      </c>
      <c r="L13" s="40">
        <v>9</v>
      </c>
      <c r="M13" s="40">
        <v>3</v>
      </c>
      <c r="N13" s="42"/>
      <c r="O13" s="29">
        <f t="shared" si="0"/>
        <v>112</v>
      </c>
      <c r="P13" s="30" t="s">
        <v>116</v>
      </c>
      <c r="Q13" s="31">
        <f t="shared" si="1"/>
        <v>40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A2E2D-074C-451C-88E5-3BD8961E5DB1}">
  <dimension ref="A1:W17"/>
  <sheetViews>
    <sheetView workbookViewId="0">
      <selection activeCell="B16" sqref="B16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67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0</v>
      </c>
    </row>
    <row r="2" spans="1:23" ht="15.75" customHeight="1" x14ac:dyDescent="0.3">
      <c r="A2" s="278" t="s">
        <v>27</v>
      </c>
      <c r="B2" s="279"/>
      <c r="C2" s="279"/>
      <c r="D2" s="280" t="s">
        <v>68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4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SUM(O6:O13)</f>
        <v>792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12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>
        <v>8</v>
      </c>
      <c r="C6" s="40">
        <v>17</v>
      </c>
      <c r="D6" s="40">
        <v>11</v>
      </c>
      <c r="E6" s="40">
        <v>6</v>
      </c>
      <c r="F6" s="40">
        <v>7</v>
      </c>
      <c r="G6" s="40">
        <v>12</v>
      </c>
      <c r="H6" s="40">
        <v>11</v>
      </c>
      <c r="I6" s="40">
        <v>10</v>
      </c>
      <c r="J6" s="40">
        <v>11</v>
      </c>
      <c r="K6" s="40">
        <v>9</v>
      </c>
      <c r="L6" s="40">
        <v>9</v>
      </c>
      <c r="M6" s="40">
        <v>3</v>
      </c>
      <c r="N6" s="41"/>
      <c r="O6" s="29">
        <f t="shared" ref="O6:O17" si="0">IF(B6="","",SUM(C6:M6)-(N6))</f>
        <v>106</v>
      </c>
      <c r="P6" s="30" t="s">
        <v>120</v>
      </c>
      <c r="Q6" s="31">
        <f t="shared" ref="Q6:Q17" si="1">SUM(C6:E6)</f>
        <v>34</v>
      </c>
    </row>
    <row r="7" spans="1:23" ht="15.75" customHeight="1" x14ac:dyDescent="0.3">
      <c r="A7" s="28">
        <v>2</v>
      </c>
      <c r="B7" s="37">
        <v>21</v>
      </c>
      <c r="C7" s="40">
        <v>15</v>
      </c>
      <c r="D7" s="40">
        <v>11</v>
      </c>
      <c r="E7" s="40">
        <v>6</v>
      </c>
      <c r="F7" s="40">
        <v>8</v>
      </c>
      <c r="G7" s="40">
        <v>11</v>
      </c>
      <c r="H7" s="40">
        <v>11</v>
      </c>
      <c r="I7" s="40">
        <v>10</v>
      </c>
      <c r="J7" s="40">
        <v>10</v>
      </c>
      <c r="K7" s="40">
        <v>9</v>
      </c>
      <c r="L7" s="40">
        <v>12</v>
      </c>
      <c r="M7" s="40">
        <v>3</v>
      </c>
      <c r="N7" s="35"/>
      <c r="O7" s="29">
        <f t="shared" si="0"/>
        <v>106</v>
      </c>
      <c r="P7" s="30" t="s">
        <v>121</v>
      </c>
      <c r="Q7" s="31">
        <f t="shared" si="1"/>
        <v>32</v>
      </c>
      <c r="S7" s="109"/>
      <c r="T7" s="109"/>
      <c r="U7" s="109"/>
    </row>
    <row r="8" spans="1:23" ht="15.75" customHeight="1" x14ac:dyDescent="0.3">
      <c r="A8" s="28">
        <v>3</v>
      </c>
      <c r="B8" s="32">
        <v>96</v>
      </c>
      <c r="C8" s="40">
        <v>15</v>
      </c>
      <c r="D8" s="40">
        <v>11</v>
      </c>
      <c r="E8" s="40">
        <v>6</v>
      </c>
      <c r="F8" s="40">
        <v>9</v>
      </c>
      <c r="G8" s="40">
        <v>10</v>
      </c>
      <c r="H8" s="40">
        <v>12</v>
      </c>
      <c r="I8" s="40">
        <v>9</v>
      </c>
      <c r="J8" s="40">
        <v>10</v>
      </c>
      <c r="K8" s="40">
        <v>10</v>
      </c>
      <c r="L8" s="40">
        <v>9</v>
      </c>
      <c r="M8" s="40">
        <v>3</v>
      </c>
      <c r="N8" s="42"/>
      <c r="O8" s="29">
        <f t="shared" si="0"/>
        <v>104</v>
      </c>
      <c r="P8" s="30" t="s">
        <v>119</v>
      </c>
      <c r="Q8" s="31">
        <f t="shared" si="1"/>
        <v>32</v>
      </c>
      <c r="S8" s="110"/>
      <c r="T8" s="110"/>
      <c r="U8" s="111"/>
    </row>
    <row r="9" spans="1:23" ht="15.75" customHeight="1" x14ac:dyDescent="0.3">
      <c r="A9" s="28">
        <v>4</v>
      </c>
      <c r="B9" s="37">
        <v>138</v>
      </c>
      <c r="C9" s="40">
        <v>14</v>
      </c>
      <c r="D9" s="40">
        <v>10</v>
      </c>
      <c r="E9" s="40">
        <v>6</v>
      </c>
      <c r="F9" s="40">
        <v>8</v>
      </c>
      <c r="G9" s="40">
        <v>11</v>
      </c>
      <c r="H9" s="40">
        <v>12</v>
      </c>
      <c r="I9" s="40">
        <v>9</v>
      </c>
      <c r="J9" s="40">
        <v>9</v>
      </c>
      <c r="K9" s="40">
        <v>9</v>
      </c>
      <c r="L9" s="40">
        <v>9</v>
      </c>
      <c r="M9" s="40">
        <v>3</v>
      </c>
      <c r="N9" s="35"/>
      <c r="O9" s="29">
        <f t="shared" si="0"/>
        <v>100</v>
      </c>
      <c r="P9" s="30" t="s">
        <v>118</v>
      </c>
      <c r="Q9" s="31">
        <f t="shared" si="1"/>
        <v>30</v>
      </c>
      <c r="S9" s="110"/>
      <c r="T9" s="110"/>
      <c r="U9" s="111"/>
    </row>
    <row r="10" spans="1:23" ht="15.75" customHeight="1" x14ac:dyDescent="0.3">
      <c r="A10" s="28">
        <v>5</v>
      </c>
      <c r="B10" s="39">
        <v>44</v>
      </c>
      <c r="C10" s="40">
        <v>14</v>
      </c>
      <c r="D10" s="40">
        <v>11</v>
      </c>
      <c r="E10" s="40">
        <v>6</v>
      </c>
      <c r="F10" s="40">
        <v>7</v>
      </c>
      <c r="G10" s="40">
        <v>10</v>
      </c>
      <c r="H10" s="40">
        <v>12</v>
      </c>
      <c r="I10" s="40">
        <v>10</v>
      </c>
      <c r="J10" s="40">
        <v>9</v>
      </c>
      <c r="K10" s="40">
        <v>9</v>
      </c>
      <c r="L10" s="40">
        <v>8</v>
      </c>
      <c r="M10" s="40">
        <v>3</v>
      </c>
      <c r="N10" s="41"/>
      <c r="O10" s="29">
        <f t="shared" si="0"/>
        <v>99</v>
      </c>
      <c r="P10" s="30" t="s">
        <v>120</v>
      </c>
      <c r="Q10" s="31">
        <f t="shared" si="1"/>
        <v>31</v>
      </c>
    </row>
    <row r="11" spans="1:23" ht="15.75" customHeight="1" x14ac:dyDescent="0.3">
      <c r="A11" s="28">
        <v>6</v>
      </c>
      <c r="B11" s="32">
        <v>140</v>
      </c>
      <c r="C11" s="40">
        <v>14</v>
      </c>
      <c r="D11" s="40">
        <v>9</v>
      </c>
      <c r="E11" s="40">
        <v>6</v>
      </c>
      <c r="F11" s="40">
        <v>8</v>
      </c>
      <c r="G11" s="40">
        <v>9</v>
      </c>
      <c r="H11" s="40">
        <v>11</v>
      </c>
      <c r="I11" s="40">
        <v>9</v>
      </c>
      <c r="J11" s="40">
        <v>10</v>
      </c>
      <c r="K11" s="40">
        <v>10</v>
      </c>
      <c r="L11" s="40">
        <v>8</v>
      </c>
      <c r="M11" s="40">
        <v>0</v>
      </c>
      <c r="N11" s="42"/>
      <c r="O11" s="29">
        <f t="shared" si="0"/>
        <v>94</v>
      </c>
      <c r="P11" s="30" t="s">
        <v>118</v>
      </c>
      <c r="Q11" s="31">
        <f t="shared" si="1"/>
        <v>29</v>
      </c>
    </row>
    <row r="12" spans="1:23" ht="15.75" customHeight="1" x14ac:dyDescent="0.3">
      <c r="A12" s="28">
        <v>7</v>
      </c>
      <c r="B12" s="37" t="s">
        <v>106</v>
      </c>
      <c r="C12" s="40">
        <v>13</v>
      </c>
      <c r="D12" s="40">
        <v>9</v>
      </c>
      <c r="E12" s="40">
        <v>7</v>
      </c>
      <c r="F12" s="40">
        <v>7</v>
      </c>
      <c r="G12" s="40">
        <v>10</v>
      </c>
      <c r="H12" s="40">
        <v>13</v>
      </c>
      <c r="I12" s="40">
        <v>9</v>
      </c>
      <c r="J12" s="40">
        <v>8</v>
      </c>
      <c r="K12" s="40">
        <v>7</v>
      </c>
      <c r="L12" s="40">
        <v>10</v>
      </c>
      <c r="M12" s="40">
        <v>0</v>
      </c>
      <c r="N12" s="35"/>
      <c r="O12" s="29">
        <f t="shared" si="0"/>
        <v>93</v>
      </c>
      <c r="P12" s="30" t="s">
        <v>107</v>
      </c>
      <c r="Q12" s="31">
        <f t="shared" si="1"/>
        <v>29</v>
      </c>
    </row>
    <row r="13" spans="1:23" ht="15.75" customHeight="1" x14ac:dyDescent="0.3">
      <c r="A13" s="28">
        <v>8</v>
      </c>
      <c r="B13" s="32" t="s">
        <v>102</v>
      </c>
      <c r="C13" s="40">
        <v>14</v>
      </c>
      <c r="D13" s="40">
        <v>11</v>
      </c>
      <c r="E13" s="40">
        <v>0</v>
      </c>
      <c r="F13" s="40">
        <v>6</v>
      </c>
      <c r="G13" s="40">
        <v>11</v>
      </c>
      <c r="H13" s="40">
        <v>12</v>
      </c>
      <c r="I13" s="40">
        <v>9</v>
      </c>
      <c r="J13" s="40">
        <v>9</v>
      </c>
      <c r="K13" s="40">
        <v>10</v>
      </c>
      <c r="L13" s="40">
        <v>8</v>
      </c>
      <c r="M13" s="40">
        <v>0</v>
      </c>
      <c r="N13" s="42"/>
      <c r="O13" s="29">
        <f t="shared" si="0"/>
        <v>90</v>
      </c>
      <c r="P13" s="30" t="s">
        <v>107</v>
      </c>
      <c r="Q13" s="31">
        <f t="shared" si="1"/>
        <v>25</v>
      </c>
    </row>
    <row r="14" spans="1:23" ht="15.75" customHeight="1" x14ac:dyDescent="0.3">
      <c r="A14" s="28">
        <v>9</v>
      </c>
      <c r="B14" s="39" t="s">
        <v>103</v>
      </c>
      <c r="C14" s="40">
        <v>15</v>
      </c>
      <c r="D14" s="40">
        <v>12</v>
      </c>
      <c r="E14" s="40">
        <v>6</v>
      </c>
      <c r="F14" s="40">
        <v>9</v>
      </c>
      <c r="G14" s="40">
        <v>0</v>
      </c>
      <c r="H14" s="40">
        <v>11</v>
      </c>
      <c r="I14" s="40">
        <v>9</v>
      </c>
      <c r="J14" s="40">
        <v>9</v>
      </c>
      <c r="K14" s="40">
        <v>10</v>
      </c>
      <c r="L14" s="40">
        <v>9</v>
      </c>
      <c r="M14" s="40">
        <v>0</v>
      </c>
      <c r="N14" s="41"/>
      <c r="O14" s="29">
        <f t="shared" si="0"/>
        <v>90</v>
      </c>
      <c r="P14" s="30" t="s">
        <v>107</v>
      </c>
      <c r="Q14" s="31">
        <f t="shared" si="1"/>
        <v>33</v>
      </c>
    </row>
    <row r="15" spans="1:23" ht="15.75" customHeight="1" x14ac:dyDescent="0.3">
      <c r="A15" s="28">
        <v>10</v>
      </c>
      <c r="B15" s="37">
        <v>22</v>
      </c>
      <c r="C15" s="40">
        <v>15</v>
      </c>
      <c r="D15" s="40">
        <v>10</v>
      </c>
      <c r="E15" s="40">
        <v>0</v>
      </c>
      <c r="F15" s="40">
        <v>8</v>
      </c>
      <c r="G15" s="40">
        <v>9</v>
      </c>
      <c r="H15" s="40">
        <v>12</v>
      </c>
      <c r="I15" s="40">
        <v>9</v>
      </c>
      <c r="J15" s="40">
        <v>10</v>
      </c>
      <c r="K15" s="40">
        <v>9</v>
      </c>
      <c r="L15" s="40">
        <v>8</v>
      </c>
      <c r="M15" s="40">
        <v>0</v>
      </c>
      <c r="N15" s="35"/>
      <c r="O15" s="29">
        <f t="shared" si="0"/>
        <v>90</v>
      </c>
      <c r="P15" s="30" t="s">
        <v>121</v>
      </c>
      <c r="Q15" s="31">
        <f t="shared" si="1"/>
        <v>25</v>
      </c>
    </row>
    <row r="16" spans="1:23" ht="15.75" customHeight="1" x14ac:dyDescent="0.3">
      <c r="A16" s="28">
        <v>11</v>
      </c>
      <c r="B16" s="37">
        <v>97</v>
      </c>
      <c r="C16" s="40">
        <v>14</v>
      </c>
      <c r="D16" s="40">
        <v>9</v>
      </c>
      <c r="E16" s="40">
        <v>6</v>
      </c>
      <c r="F16" s="40">
        <v>8</v>
      </c>
      <c r="G16" s="40">
        <v>0</v>
      </c>
      <c r="H16" s="40">
        <v>12</v>
      </c>
      <c r="I16" s="40">
        <v>10</v>
      </c>
      <c r="J16" s="40">
        <v>9</v>
      </c>
      <c r="K16" s="40">
        <v>9</v>
      </c>
      <c r="L16" s="40">
        <v>8</v>
      </c>
      <c r="M16" s="40">
        <v>0</v>
      </c>
      <c r="N16" s="35"/>
      <c r="O16" s="29">
        <f t="shared" si="0"/>
        <v>85</v>
      </c>
      <c r="P16" s="30" t="s">
        <v>119</v>
      </c>
      <c r="Q16" s="31">
        <f t="shared" si="1"/>
        <v>29</v>
      </c>
    </row>
    <row r="17" spans="1:17" ht="15.75" customHeight="1" x14ac:dyDescent="0.3">
      <c r="A17" s="28">
        <v>12</v>
      </c>
      <c r="B17" s="32" t="s">
        <v>105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2"/>
      <c r="O17" s="29">
        <f t="shared" si="0"/>
        <v>0</v>
      </c>
      <c r="P17" s="30" t="s">
        <v>107</v>
      </c>
      <c r="Q17" s="31">
        <f t="shared" si="1"/>
        <v>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pageOrder="overThenDown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4A014-FBEB-422E-8AD1-EECCDE100C75}">
  <sheetPr>
    <pageSetUpPr fitToPage="1"/>
  </sheetPr>
  <dimension ref="A1:W9"/>
  <sheetViews>
    <sheetView workbookViewId="0">
      <selection activeCell="O14" sqref="O14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7.44140625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69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0</v>
      </c>
    </row>
    <row r="2" spans="1:23" ht="15.75" customHeight="1" x14ac:dyDescent="0.3">
      <c r="A2" s="278" t="s">
        <v>27</v>
      </c>
      <c r="B2" s="279"/>
      <c r="C2" s="279"/>
      <c r="D2" s="280" t="s">
        <v>70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0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4</v>
      </c>
    </row>
    <row r="4" spans="1:23" ht="23.25" customHeight="1" thickBot="1" x14ac:dyDescent="0.35">
      <c r="B4" s="272"/>
      <c r="C4" s="273"/>
      <c r="D4" s="274"/>
      <c r="E4" s="275">
        <f>SUM(O6:O9)</f>
        <v>292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4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 t="s">
        <v>113</v>
      </c>
      <c r="C6" s="40">
        <v>13</v>
      </c>
      <c r="D6" s="40">
        <v>0</v>
      </c>
      <c r="E6" s="40">
        <v>0</v>
      </c>
      <c r="F6" s="40">
        <v>8</v>
      </c>
      <c r="G6" s="40">
        <v>13</v>
      </c>
      <c r="H6" s="40">
        <v>11</v>
      </c>
      <c r="I6" s="40">
        <v>9</v>
      </c>
      <c r="J6" s="40">
        <v>8</v>
      </c>
      <c r="K6" s="40">
        <v>8</v>
      </c>
      <c r="L6" s="40">
        <v>7</v>
      </c>
      <c r="M6" s="40">
        <v>0</v>
      </c>
      <c r="N6" s="41"/>
      <c r="O6" s="29">
        <f>IF(B6="","",SUM(C6:M6)-(N6))</f>
        <v>77</v>
      </c>
      <c r="P6" s="30" t="s">
        <v>107</v>
      </c>
      <c r="Q6" s="31">
        <f>SUM(C6:E6)</f>
        <v>13</v>
      </c>
    </row>
    <row r="7" spans="1:23" ht="15.75" customHeight="1" x14ac:dyDescent="0.3">
      <c r="A7" s="28">
        <v>2</v>
      </c>
      <c r="B7" s="39" t="s">
        <v>112</v>
      </c>
      <c r="C7" s="40">
        <v>0</v>
      </c>
      <c r="D7" s="40">
        <v>0</v>
      </c>
      <c r="E7" s="40">
        <v>0</v>
      </c>
      <c r="F7" s="40">
        <v>7</v>
      </c>
      <c r="G7" s="40">
        <v>12</v>
      </c>
      <c r="H7" s="40">
        <v>10</v>
      </c>
      <c r="I7" s="40">
        <v>9</v>
      </c>
      <c r="J7" s="40">
        <v>9</v>
      </c>
      <c r="K7" s="40">
        <v>8</v>
      </c>
      <c r="L7" s="40">
        <v>8</v>
      </c>
      <c r="M7" s="40">
        <v>0</v>
      </c>
      <c r="N7" s="41"/>
      <c r="O7" s="29">
        <f>IF(B7="","",SUM(C7:M7)-(N7))</f>
        <v>63</v>
      </c>
      <c r="P7" s="30" t="s">
        <v>107</v>
      </c>
      <c r="Q7" s="31">
        <f>SUM(C7:E7)</f>
        <v>0</v>
      </c>
      <c r="S7" s="109"/>
      <c r="T7" s="109"/>
      <c r="U7" s="109"/>
    </row>
    <row r="8" spans="1:23" ht="15.75" customHeight="1" x14ac:dyDescent="0.3">
      <c r="A8" s="28">
        <v>3</v>
      </c>
      <c r="B8" s="39" t="s">
        <v>111</v>
      </c>
      <c r="C8" s="40">
        <v>12</v>
      </c>
      <c r="D8" s="40">
        <v>0</v>
      </c>
      <c r="E8" s="40">
        <v>0</v>
      </c>
      <c r="F8" s="40">
        <v>8</v>
      </c>
      <c r="G8" s="40">
        <v>12</v>
      </c>
      <c r="H8" s="40">
        <v>11</v>
      </c>
      <c r="I8" s="40">
        <v>8</v>
      </c>
      <c r="J8" s="40">
        <v>9</v>
      </c>
      <c r="K8" s="40">
        <v>9</v>
      </c>
      <c r="L8" s="40">
        <v>7</v>
      </c>
      <c r="M8" s="40">
        <v>0</v>
      </c>
      <c r="N8" s="41"/>
      <c r="O8" s="29">
        <f>IF(B8="","",SUM(C8:M8)-(N8))</f>
        <v>76</v>
      </c>
      <c r="P8" s="30" t="s">
        <v>107</v>
      </c>
      <c r="Q8" s="31">
        <f>SUM(C8:E8)</f>
        <v>12</v>
      </c>
      <c r="S8" s="110"/>
      <c r="T8" s="110"/>
      <c r="U8" s="111"/>
    </row>
    <row r="9" spans="1:23" ht="15.75" customHeight="1" x14ac:dyDescent="0.3">
      <c r="A9" s="28">
        <v>4</v>
      </c>
      <c r="B9" s="39" t="s">
        <v>110</v>
      </c>
      <c r="C9" s="40">
        <v>12</v>
      </c>
      <c r="D9" s="40">
        <v>0</v>
      </c>
      <c r="E9" s="40">
        <v>0</v>
      </c>
      <c r="F9" s="40">
        <v>9</v>
      </c>
      <c r="G9" s="40">
        <v>12</v>
      </c>
      <c r="H9" s="40">
        <v>10</v>
      </c>
      <c r="I9" s="40">
        <v>9</v>
      </c>
      <c r="J9" s="40">
        <v>8</v>
      </c>
      <c r="K9" s="40">
        <v>9</v>
      </c>
      <c r="L9" s="40">
        <v>7</v>
      </c>
      <c r="M9" s="40">
        <v>0</v>
      </c>
      <c r="N9" s="41"/>
      <c r="O9" s="29">
        <f>IF(B9="","",SUM(C9:M9)-(N9))</f>
        <v>76</v>
      </c>
      <c r="P9" s="30" t="s">
        <v>107</v>
      </c>
      <c r="Q9" s="31">
        <f>SUM(C9:E9)</f>
        <v>12</v>
      </c>
      <c r="S9" s="110"/>
      <c r="T9" s="110"/>
      <c r="U9" s="111"/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BE87A-E3AA-4263-A21E-E6AF681DEBBE}">
  <sheetPr>
    <pageSetUpPr fitToPage="1"/>
  </sheetPr>
  <dimension ref="A1:W17"/>
  <sheetViews>
    <sheetView workbookViewId="0">
      <selection activeCell="T13" sqref="T13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8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59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1</v>
      </c>
    </row>
    <row r="2" spans="1:23" ht="15.75" customHeight="1" x14ac:dyDescent="0.3">
      <c r="A2" s="278" t="s">
        <v>27</v>
      </c>
      <c r="B2" s="279"/>
      <c r="C2" s="279"/>
      <c r="D2" s="280" t="s">
        <v>61</v>
      </c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4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0</v>
      </c>
    </row>
    <row r="4" spans="1:23" ht="23.25" customHeight="1" thickBot="1" x14ac:dyDescent="0.35">
      <c r="B4" s="272"/>
      <c r="C4" s="273"/>
      <c r="D4" s="274"/>
      <c r="E4" s="275">
        <f>SUM(O6:O13)</f>
        <v>623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12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2">
        <v>230</v>
      </c>
      <c r="C6" s="40">
        <v>14</v>
      </c>
      <c r="D6" s="40">
        <v>0</v>
      </c>
      <c r="E6" s="40">
        <v>7</v>
      </c>
      <c r="F6" s="40">
        <v>7</v>
      </c>
      <c r="G6" s="40">
        <v>13</v>
      </c>
      <c r="H6" s="40">
        <v>10</v>
      </c>
      <c r="I6" s="40">
        <v>9</v>
      </c>
      <c r="J6" s="40">
        <v>10</v>
      </c>
      <c r="K6" s="40">
        <v>10</v>
      </c>
      <c r="L6" s="40">
        <v>9</v>
      </c>
      <c r="M6" s="40">
        <v>0</v>
      </c>
      <c r="N6" s="42"/>
      <c r="O6" s="29">
        <f t="shared" ref="O6:O12" si="0">IF(B6="","",SUM(C6:M6)-(N6))</f>
        <v>89</v>
      </c>
      <c r="P6" s="30" t="s">
        <v>121</v>
      </c>
      <c r="Q6" s="31">
        <f>SUM(C6:E6)</f>
        <v>21</v>
      </c>
    </row>
    <row r="7" spans="1:23" ht="15.75" customHeight="1" x14ac:dyDescent="0.3">
      <c r="A7" s="28">
        <v>2</v>
      </c>
      <c r="B7" s="32">
        <v>237</v>
      </c>
      <c r="C7" s="40">
        <v>14</v>
      </c>
      <c r="D7" s="40">
        <v>0</v>
      </c>
      <c r="E7" s="40">
        <v>6</v>
      </c>
      <c r="F7" s="40">
        <v>7</v>
      </c>
      <c r="G7" s="40">
        <v>12</v>
      </c>
      <c r="H7" s="40">
        <v>12</v>
      </c>
      <c r="I7" s="40">
        <v>9</v>
      </c>
      <c r="J7" s="40">
        <v>9</v>
      </c>
      <c r="K7" s="40">
        <v>8</v>
      </c>
      <c r="L7" s="40">
        <v>9</v>
      </c>
      <c r="M7" s="40">
        <v>0</v>
      </c>
      <c r="N7" s="42"/>
      <c r="O7" s="29">
        <f t="shared" si="0"/>
        <v>86</v>
      </c>
      <c r="P7" s="30" t="s">
        <v>120</v>
      </c>
      <c r="Q7" s="31">
        <f>SUM(C7:E7)</f>
        <v>20</v>
      </c>
      <c r="S7" s="109"/>
      <c r="T7" s="109"/>
      <c r="U7" s="109"/>
    </row>
    <row r="8" spans="1:23" ht="15.75" customHeight="1" x14ac:dyDescent="0.3">
      <c r="A8" s="28">
        <v>3</v>
      </c>
      <c r="B8" s="32">
        <v>166</v>
      </c>
      <c r="C8" s="40">
        <v>13</v>
      </c>
      <c r="D8" s="40">
        <v>0</v>
      </c>
      <c r="E8" s="40">
        <v>6</v>
      </c>
      <c r="F8" s="40">
        <v>6</v>
      </c>
      <c r="G8" s="40">
        <v>13</v>
      </c>
      <c r="H8" s="40">
        <v>11</v>
      </c>
      <c r="I8" s="40">
        <v>9</v>
      </c>
      <c r="J8" s="40">
        <v>9</v>
      </c>
      <c r="K8" s="40">
        <v>8</v>
      </c>
      <c r="L8" s="40">
        <v>7</v>
      </c>
      <c r="M8" s="40">
        <v>0</v>
      </c>
      <c r="N8" s="42"/>
      <c r="O8" s="29">
        <f t="shared" si="0"/>
        <v>82</v>
      </c>
      <c r="P8" s="30" t="s">
        <v>120</v>
      </c>
      <c r="Q8" s="31">
        <f>SUM(C8:E8)</f>
        <v>19</v>
      </c>
      <c r="S8" s="110"/>
      <c r="T8" s="110"/>
      <c r="U8" s="111"/>
    </row>
    <row r="9" spans="1:23" ht="15.75" customHeight="1" x14ac:dyDescent="0.3">
      <c r="A9" s="28">
        <v>4</v>
      </c>
      <c r="B9" s="32">
        <v>177</v>
      </c>
      <c r="C9" s="40">
        <v>13</v>
      </c>
      <c r="D9" s="40">
        <v>0</v>
      </c>
      <c r="E9" s="40">
        <v>6</v>
      </c>
      <c r="F9" s="40">
        <v>6</v>
      </c>
      <c r="G9" s="40">
        <v>9</v>
      </c>
      <c r="H9" s="40">
        <v>11</v>
      </c>
      <c r="I9" s="40">
        <v>10</v>
      </c>
      <c r="J9" s="40">
        <v>8</v>
      </c>
      <c r="K9" s="40">
        <v>9</v>
      </c>
      <c r="L9" s="40">
        <v>7</v>
      </c>
      <c r="M9" s="40">
        <v>0</v>
      </c>
      <c r="N9" s="42"/>
      <c r="O9" s="29">
        <f t="shared" si="0"/>
        <v>79</v>
      </c>
      <c r="P9" s="30" t="s">
        <v>121</v>
      </c>
      <c r="Q9" s="31">
        <f>SUM(C9:E9)</f>
        <v>19</v>
      </c>
      <c r="S9" s="110"/>
      <c r="T9" s="110"/>
      <c r="U9" s="111"/>
    </row>
    <row r="10" spans="1:23" ht="15.75" customHeight="1" x14ac:dyDescent="0.3">
      <c r="A10" s="28">
        <v>5</v>
      </c>
      <c r="B10" s="32">
        <v>107</v>
      </c>
      <c r="C10" s="40">
        <v>13</v>
      </c>
      <c r="D10" s="40">
        <v>0</v>
      </c>
      <c r="E10" s="40">
        <v>0</v>
      </c>
      <c r="F10" s="40">
        <v>7</v>
      </c>
      <c r="G10" s="40">
        <v>11</v>
      </c>
      <c r="H10" s="40">
        <v>12</v>
      </c>
      <c r="I10" s="40">
        <v>7</v>
      </c>
      <c r="J10" s="40">
        <v>10</v>
      </c>
      <c r="K10" s="40">
        <v>9</v>
      </c>
      <c r="L10" s="40">
        <v>9</v>
      </c>
      <c r="M10" s="40">
        <v>0</v>
      </c>
      <c r="N10" s="42"/>
      <c r="O10" s="29">
        <f t="shared" si="0"/>
        <v>78</v>
      </c>
      <c r="P10" s="30" t="s">
        <v>118</v>
      </c>
      <c r="Q10" s="31">
        <f t="shared" ref="Q10:Q17" si="1">SUM(C10:E10)</f>
        <v>13</v>
      </c>
    </row>
    <row r="11" spans="1:23" ht="15.75" customHeight="1" x14ac:dyDescent="0.3">
      <c r="A11" s="28">
        <v>6</v>
      </c>
      <c r="B11" s="37">
        <v>235</v>
      </c>
      <c r="C11" s="40">
        <v>13</v>
      </c>
      <c r="D11" s="40">
        <v>0</v>
      </c>
      <c r="E11" s="40">
        <v>0</v>
      </c>
      <c r="F11" s="40">
        <v>6</v>
      </c>
      <c r="G11" s="40">
        <v>12</v>
      </c>
      <c r="H11" s="40">
        <v>11</v>
      </c>
      <c r="I11" s="40">
        <v>8</v>
      </c>
      <c r="J11" s="40">
        <v>9</v>
      </c>
      <c r="K11" s="40">
        <v>7</v>
      </c>
      <c r="L11" s="40">
        <v>8</v>
      </c>
      <c r="M11" s="40">
        <v>0</v>
      </c>
      <c r="N11" s="35"/>
      <c r="O11" s="29">
        <f t="shared" si="0"/>
        <v>74</v>
      </c>
      <c r="P11" s="30" t="s">
        <v>116</v>
      </c>
      <c r="Q11" s="31">
        <f t="shared" si="1"/>
        <v>13</v>
      </c>
    </row>
    <row r="12" spans="1:23" ht="15.75" customHeight="1" x14ac:dyDescent="0.3">
      <c r="A12" s="28">
        <v>7</v>
      </c>
      <c r="B12" s="37">
        <v>188</v>
      </c>
      <c r="C12" s="40">
        <v>12</v>
      </c>
      <c r="D12" s="40">
        <v>0</v>
      </c>
      <c r="E12" s="40">
        <v>0</v>
      </c>
      <c r="F12" s="40">
        <v>7</v>
      </c>
      <c r="G12" s="40">
        <v>9</v>
      </c>
      <c r="H12" s="40">
        <v>10</v>
      </c>
      <c r="I12" s="40">
        <v>8</v>
      </c>
      <c r="J12" s="40">
        <v>9</v>
      </c>
      <c r="K12" s="40">
        <v>8</v>
      </c>
      <c r="L12" s="40">
        <v>7</v>
      </c>
      <c r="M12" s="40">
        <v>0</v>
      </c>
      <c r="N12" s="35"/>
      <c r="O12" s="29">
        <f t="shared" si="0"/>
        <v>70</v>
      </c>
      <c r="P12" s="30" t="s">
        <v>116</v>
      </c>
      <c r="Q12" s="31">
        <f t="shared" si="1"/>
        <v>12</v>
      </c>
    </row>
    <row r="13" spans="1:23" ht="15.75" customHeight="1" x14ac:dyDescent="0.3">
      <c r="A13" s="28">
        <v>8</v>
      </c>
      <c r="B13" s="32">
        <v>56</v>
      </c>
      <c r="C13" s="40">
        <v>13</v>
      </c>
      <c r="D13" s="40">
        <v>0</v>
      </c>
      <c r="E13" s="40">
        <v>0</v>
      </c>
      <c r="F13" s="40">
        <v>7</v>
      </c>
      <c r="G13" s="40">
        <v>0</v>
      </c>
      <c r="H13" s="40">
        <v>12</v>
      </c>
      <c r="I13" s="40">
        <v>8</v>
      </c>
      <c r="J13" s="40">
        <v>8</v>
      </c>
      <c r="K13" s="40">
        <v>9</v>
      </c>
      <c r="L13" s="40">
        <v>8</v>
      </c>
      <c r="M13" s="40">
        <v>0</v>
      </c>
      <c r="N13" s="42"/>
      <c r="O13" s="29">
        <f>IF(A13="","",SUM(C13:M13)-(N13))</f>
        <v>65</v>
      </c>
      <c r="P13" s="30" t="s">
        <v>119</v>
      </c>
      <c r="Q13" s="31">
        <f t="shared" si="1"/>
        <v>13</v>
      </c>
    </row>
    <row r="14" spans="1:23" ht="15.75" customHeight="1" x14ac:dyDescent="0.3">
      <c r="A14" s="28">
        <v>9</v>
      </c>
      <c r="B14" s="37">
        <v>179</v>
      </c>
      <c r="C14" s="40">
        <v>0</v>
      </c>
      <c r="D14" s="40">
        <v>0</v>
      </c>
      <c r="E14" s="40">
        <v>0</v>
      </c>
      <c r="F14" s="40">
        <v>7</v>
      </c>
      <c r="G14" s="40">
        <v>11</v>
      </c>
      <c r="H14" s="40">
        <v>11</v>
      </c>
      <c r="I14" s="40">
        <v>9</v>
      </c>
      <c r="J14" s="40">
        <v>9</v>
      </c>
      <c r="K14" s="40">
        <v>7</v>
      </c>
      <c r="L14" s="40">
        <v>8</v>
      </c>
      <c r="M14" s="40">
        <v>0</v>
      </c>
      <c r="N14" s="35"/>
      <c r="O14" s="29">
        <f>IF(B14="","",SUM(C14:M14)-(N14))</f>
        <v>62</v>
      </c>
      <c r="P14" s="30" t="s">
        <v>116</v>
      </c>
      <c r="Q14" s="31">
        <f t="shared" si="1"/>
        <v>0</v>
      </c>
    </row>
    <row r="15" spans="1:23" ht="15.75" customHeight="1" x14ac:dyDescent="0.3">
      <c r="A15" s="28">
        <v>10</v>
      </c>
      <c r="B15" s="37">
        <v>126</v>
      </c>
      <c r="C15" s="40">
        <v>0</v>
      </c>
      <c r="D15" s="40">
        <v>0</v>
      </c>
      <c r="E15" s="40">
        <v>0</v>
      </c>
      <c r="F15" s="40">
        <v>7</v>
      </c>
      <c r="G15" s="40">
        <v>9</v>
      </c>
      <c r="H15" s="40">
        <v>10</v>
      </c>
      <c r="I15" s="40">
        <v>9</v>
      </c>
      <c r="J15" s="40">
        <v>9</v>
      </c>
      <c r="K15" s="40">
        <v>6</v>
      </c>
      <c r="L15" s="40">
        <v>7</v>
      </c>
      <c r="M15" s="40">
        <v>0</v>
      </c>
      <c r="N15" s="35"/>
      <c r="O15" s="29">
        <f>IF(B15="","",SUM(C15:M15)-(N15))</f>
        <v>57</v>
      </c>
      <c r="P15" s="30" t="s">
        <v>116</v>
      </c>
      <c r="Q15" s="31">
        <f t="shared" si="1"/>
        <v>0</v>
      </c>
    </row>
    <row r="16" spans="1:23" ht="15.75" customHeight="1" x14ac:dyDescent="0.3">
      <c r="A16" s="28">
        <v>11</v>
      </c>
      <c r="B16" s="32">
        <v>170</v>
      </c>
      <c r="C16" s="40">
        <v>0</v>
      </c>
      <c r="D16" s="40">
        <v>0</v>
      </c>
      <c r="E16" s="40">
        <v>0</v>
      </c>
      <c r="F16" s="40">
        <v>8</v>
      </c>
      <c r="G16" s="40">
        <v>0</v>
      </c>
      <c r="H16" s="40">
        <v>11</v>
      </c>
      <c r="I16" s="40">
        <v>8</v>
      </c>
      <c r="J16" s="40">
        <v>9</v>
      </c>
      <c r="K16" s="40">
        <v>8</v>
      </c>
      <c r="L16" s="40">
        <v>8</v>
      </c>
      <c r="M16" s="40">
        <v>0</v>
      </c>
      <c r="N16" s="42"/>
      <c r="O16" s="29">
        <f>IF(B16="","",SUM(C16:M16)-(N16))</f>
        <v>52</v>
      </c>
      <c r="P16" s="30" t="s">
        <v>118</v>
      </c>
      <c r="Q16" s="31">
        <f t="shared" si="1"/>
        <v>0</v>
      </c>
    </row>
    <row r="17" spans="1:17" ht="15.75" customHeight="1" x14ac:dyDescent="0.3">
      <c r="A17" s="28">
        <v>12</v>
      </c>
      <c r="B17" s="32">
        <v>19</v>
      </c>
      <c r="C17" s="40">
        <v>0</v>
      </c>
      <c r="D17" s="40">
        <v>0</v>
      </c>
      <c r="E17" s="40">
        <v>0</v>
      </c>
      <c r="F17" s="40">
        <v>8</v>
      </c>
      <c r="G17" s="40">
        <v>0</v>
      </c>
      <c r="H17" s="40">
        <v>11</v>
      </c>
      <c r="I17" s="40">
        <v>9</v>
      </c>
      <c r="J17" s="40">
        <v>8</v>
      </c>
      <c r="K17" s="40">
        <v>7</v>
      </c>
      <c r="L17" s="40">
        <v>8</v>
      </c>
      <c r="M17" s="40">
        <v>0</v>
      </c>
      <c r="N17" s="42"/>
      <c r="O17" s="29">
        <f>IF(A17="","",SUM(C17:M17)-(N17))</f>
        <v>51</v>
      </c>
      <c r="P17" s="30" t="s">
        <v>119</v>
      </c>
      <c r="Q17" s="31">
        <f t="shared" si="1"/>
        <v>0</v>
      </c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5D96E-2380-48B6-AC58-307B0255DDE2}">
  <sheetPr>
    <pageSetUpPr fitToPage="1"/>
  </sheetPr>
  <dimension ref="A1:W9"/>
  <sheetViews>
    <sheetView workbookViewId="0">
      <selection activeCell="P21" sqref="P21"/>
    </sheetView>
  </sheetViews>
  <sheetFormatPr defaultColWidth="9.33203125" defaultRowHeight="13.8" x14ac:dyDescent="0.3"/>
  <cols>
    <col min="1" max="1" width="3.109375" style="14" customWidth="1"/>
    <col min="2" max="2" width="7.109375" style="36" customWidth="1"/>
    <col min="3" max="13" width="4.33203125" style="7" customWidth="1"/>
    <col min="14" max="14" width="4.88671875" style="7" customWidth="1"/>
    <col min="15" max="15" width="5.44140625" style="8" customWidth="1"/>
    <col min="16" max="16" width="7.88671875" style="9" bestFit="1" customWidth="1"/>
    <col min="17" max="17" width="13.33203125" style="8" bestFit="1" customWidth="1"/>
    <col min="18" max="21" width="9.33203125" style="8"/>
    <col min="22" max="22" width="15.44140625" style="8" bestFit="1" customWidth="1"/>
    <col min="23" max="16384" width="9.33203125" style="8"/>
  </cols>
  <sheetData>
    <row r="1" spans="1:23" ht="15.75" customHeight="1" x14ac:dyDescent="0.3">
      <c r="A1" s="278" t="s">
        <v>51</v>
      </c>
      <c r="B1" s="279"/>
      <c r="C1" s="279"/>
      <c r="D1" s="280" t="s">
        <v>72</v>
      </c>
      <c r="E1" s="280"/>
      <c r="F1" s="280"/>
      <c r="G1" s="280"/>
      <c r="H1" s="280"/>
      <c r="I1" s="281"/>
      <c r="J1" s="281"/>
      <c r="K1" s="282"/>
      <c r="V1" s="10" t="s">
        <v>32</v>
      </c>
      <c r="W1" s="11">
        <v>0</v>
      </c>
    </row>
    <row r="2" spans="1:23" ht="15.75" customHeight="1" x14ac:dyDescent="0.3">
      <c r="A2" s="278" t="s">
        <v>27</v>
      </c>
      <c r="B2" s="279"/>
      <c r="C2" s="279"/>
      <c r="D2" s="280"/>
      <c r="E2" s="280"/>
      <c r="F2" s="283"/>
      <c r="G2" s="284"/>
      <c r="H2" s="284"/>
      <c r="I2" s="285"/>
      <c r="J2" s="286"/>
      <c r="K2" s="286"/>
      <c r="L2" s="100"/>
      <c r="M2" s="101"/>
      <c r="N2" s="89"/>
      <c r="O2" s="89"/>
      <c r="P2" s="102"/>
      <c r="U2" s="7"/>
      <c r="V2" s="12" t="s">
        <v>36</v>
      </c>
      <c r="W2" s="13">
        <v>2</v>
      </c>
    </row>
    <row r="3" spans="1:23" ht="15.6" x14ac:dyDescent="0.25">
      <c r="B3" s="269" t="s">
        <v>76</v>
      </c>
      <c r="C3" s="270"/>
      <c r="D3" s="271"/>
      <c r="E3" s="47"/>
      <c r="F3" s="48"/>
      <c r="G3" s="15" t="s">
        <v>52</v>
      </c>
      <c r="H3" s="16"/>
      <c r="I3" s="103"/>
      <c r="J3" s="104"/>
      <c r="K3" s="104"/>
      <c r="L3" s="104"/>
      <c r="M3" s="107"/>
      <c r="N3" s="107"/>
      <c r="O3" s="107"/>
      <c r="P3" s="107"/>
      <c r="Q3" s="98"/>
      <c r="R3" s="17"/>
      <c r="S3" s="18"/>
      <c r="T3" s="18"/>
      <c r="U3" s="19"/>
      <c r="V3" s="12" t="s">
        <v>38</v>
      </c>
      <c r="W3" s="13">
        <v>0</v>
      </c>
    </row>
    <row r="4" spans="1:23" ht="23.25" customHeight="1" thickBot="1" x14ac:dyDescent="0.35">
      <c r="B4" s="272"/>
      <c r="C4" s="273"/>
      <c r="D4" s="274"/>
      <c r="E4" s="275">
        <f>SUM(O6:O9)</f>
        <v>203</v>
      </c>
      <c r="F4" s="276"/>
      <c r="G4" s="276"/>
      <c r="H4" s="277"/>
      <c r="I4" s="105"/>
      <c r="J4" s="106"/>
      <c r="K4" s="106"/>
      <c r="L4" s="106"/>
      <c r="M4" s="108"/>
      <c r="N4" s="108"/>
      <c r="O4" s="108"/>
      <c r="P4" s="108"/>
      <c r="Q4" s="99"/>
      <c r="R4" s="17"/>
      <c r="S4" s="20"/>
      <c r="T4" s="20"/>
      <c r="U4" s="7"/>
      <c r="V4" s="21" t="s">
        <v>55</v>
      </c>
      <c r="W4" s="22">
        <f>SUM((W1*4)+(W2*2)+W3)</f>
        <v>4</v>
      </c>
    </row>
    <row r="5" spans="1:23" s="27" customFormat="1" ht="25.5" customHeight="1" x14ac:dyDescent="0.25">
      <c r="A5" s="23"/>
      <c r="B5" s="43" t="s">
        <v>0</v>
      </c>
      <c r="C5" s="44" t="s">
        <v>2</v>
      </c>
      <c r="D5" s="44" t="s">
        <v>3</v>
      </c>
      <c r="E5" s="44" t="s">
        <v>4</v>
      </c>
      <c r="F5" s="44" t="s">
        <v>21</v>
      </c>
      <c r="G5" s="44" t="s">
        <v>5</v>
      </c>
      <c r="H5" s="44" t="s">
        <v>6</v>
      </c>
      <c r="I5" s="44" t="s">
        <v>7</v>
      </c>
      <c r="J5" s="44" t="s">
        <v>8</v>
      </c>
      <c r="K5" s="44" t="s">
        <v>19</v>
      </c>
      <c r="L5" s="44" t="s">
        <v>25</v>
      </c>
      <c r="M5" s="44" t="s">
        <v>17</v>
      </c>
      <c r="N5" s="45" t="s">
        <v>9</v>
      </c>
      <c r="O5" s="49" t="s">
        <v>53</v>
      </c>
      <c r="P5" s="46" t="s">
        <v>54</v>
      </c>
      <c r="Q5" s="24" t="s">
        <v>30</v>
      </c>
      <c r="R5" s="25"/>
      <c r="S5" s="19"/>
      <c r="T5" s="26"/>
      <c r="U5" s="19"/>
    </row>
    <row r="6" spans="1:23" ht="15.75" customHeight="1" x14ac:dyDescent="0.3">
      <c r="A6" s="28">
        <v>1</v>
      </c>
      <c r="B6" s="39">
        <v>58</v>
      </c>
      <c r="C6" s="40">
        <v>12</v>
      </c>
      <c r="D6" s="40">
        <v>0</v>
      </c>
      <c r="E6" s="40">
        <v>0</v>
      </c>
      <c r="F6" s="40">
        <v>8</v>
      </c>
      <c r="G6" s="40">
        <v>0</v>
      </c>
      <c r="H6" s="40">
        <v>11</v>
      </c>
      <c r="I6" s="40">
        <v>9</v>
      </c>
      <c r="J6" s="40">
        <v>7</v>
      </c>
      <c r="K6" s="40">
        <v>7</v>
      </c>
      <c r="L6" s="40">
        <v>6</v>
      </c>
      <c r="M6" s="40">
        <v>0</v>
      </c>
      <c r="N6" s="41"/>
      <c r="O6" s="29">
        <f>IF(B6="","",SUM(C6:M6)-(N6))</f>
        <v>60</v>
      </c>
      <c r="P6" s="30" t="s">
        <v>118</v>
      </c>
      <c r="Q6" s="31">
        <f>SUM(C6:E6)</f>
        <v>12</v>
      </c>
    </row>
    <row r="7" spans="1:23" ht="15.75" customHeight="1" x14ac:dyDescent="0.3">
      <c r="A7" s="28">
        <v>2</v>
      </c>
      <c r="B7" s="32">
        <v>13</v>
      </c>
      <c r="C7" s="40">
        <v>0</v>
      </c>
      <c r="D7" s="40">
        <v>9</v>
      </c>
      <c r="E7" s="40">
        <v>0</v>
      </c>
      <c r="F7" s="40">
        <v>7</v>
      </c>
      <c r="G7" s="40">
        <v>9</v>
      </c>
      <c r="H7" s="40">
        <v>11</v>
      </c>
      <c r="I7" s="40">
        <v>10</v>
      </c>
      <c r="J7" s="40">
        <v>8</v>
      </c>
      <c r="K7" s="40">
        <v>8</v>
      </c>
      <c r="L7" s="40">
        <v>10</v>
      </c>
      <c r="M7" s="40">
        <v>0</v>
      </c>
      <c r="N7" s="42"/>
      <c r="O7" s="29">
        <f>IF(B7="","",SUM(C7:M7)-(N7))</f>
        <v>72</v>
      </c>
      <c r="P7" s="30" t="s">
        <v>118</v>
      </c>
      <c r="Q7" s="31">
        <f>SUM(C7:E7)</f>
        <v>9</v>
      </c>
      <c r="S7" s="109"/>
      <c r="T7" s="109"/>
      <c r="U7" s="109"/>
    </row>
    <row r="8" spans="1:23" ht="15.75" customHeight="1" x14ac:dyDescent="0.3">
      <c r="A8" s="28">
        <v>3</v>
      </c>
      <c r="B8" s="32">
        <v>28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2"/>
      <c r="O8" s="29">
        <f>IF(A8="","",SUM(C8:M8)-(N8))</f>
        <v>0</v>
      </c>
      <c r="P8" s="30" t="s">
        <v>119</v>
      </c>
      <c r="Q8" s="31">
        <f>SUM(C8:E8)</f>
        <v>0</v>
      </c>
      <c r="S8" s="110"/>
      <c r="T8" s="110"/>
      <c r="U8" s="111"/>
    </row>
    <row r="9" spans="1:23" ht="15.75" customHeight="1" x14ac:dyDescent="0.3">
      <c r="A9" s="28">
        <v>4</v>
      </c>
      <c r="B9" s="32">
        <v>15</v>
      </c>
      <c r="C9" s="40">
        <v>0</v>
      </c>
      <c r="D9" s="40">
        <v>9</v>
      </c>
      <c r="E9" s="40">
        <v>0</v>
      </c>
      <c r="F9" s="40">
        <v>8</v>
      </c>
      <c r="G9" s="40">
        <v>9</v>
      </c>
      <c r="H9" s="40">
        <v>12</v>
      </c>
      <c r="I9" s="40">
        <v>9</v>
      </c>
      <c r="J9" s="40">
        <v>8</v>
      </c>
      <c r="K9" s="40">
        <v>8</v>
      </c>
      <c r="L9" s="40">
        <v>8</v>
      </c>
      <c r="M9" s="40">
        <v>0</v>
      </c>
      <c r="N9" s="42"/>
      <c r="O9" s="29">
        <f>IF(A9="","",SUM(C9:M9)-(N9))</f>
        <v>71</v>
      </c>
      <c r="P9" s="30" t="s">
        <v>119</v>
      </c>
      <c r="Q9" s="31">
        <f>SUM(C9:E9)</f>
        <v>9</v>
      </c>
      <c r="S9" s="110"/>
      <c r="T9" s="110"/>
      <c r="U9" s="111"/>
    </row>
  </sheetData>
  <mergeCells count="8">
    <mergeCell ref="B3:D4"/>
    <mergeCell ref="E4:H4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17</vt:i4>
      </vt:variant>
      <vt:variant>
        <vt:lpstr>Intervalli denominati</vt:lpstr>
      </vt:variant>
      <vt:variant>
        <vt:i4>3</vt:i4>
      </vt:variant>
    </vt:vector>
  </HeadingPairs>
  <TitlesOfParts>
    <vt:vector size="20" baseType="lpstr">
      <vt:lpstr>Classifiche</vt:lpstr>
      <vt:lpstr>Stamm</vt:lpstr>
      <vt:lpstr>Coppie</vt:lpstr>
      <vt:lpstr>Singoli</vt:lpstr>
      <vt:lpstr>Abballe</vt:lpstr>
      <vt:lpstr>Bressan</vt:lpstr>
      <vt:lpstr>Cipriani</vt:lpstr>
      <vt:lpstr>Dalla Valeria</vt:lpstr>
      <vt:lpstr>Dessole</vt:lpstr>
      <vt:lpstr>Di Maio</vt:lpstr>
      <vt:lpstr>Mancino</vt:lpstr>
      <vt:lpstr>Marini</vt:lpstr>
      <vt:lpstr>Marson</vt:lpstr>
      <vt:lpstr>Midili</vt:lpstr>
      <vt:lpstr>Molari</vt:lpstr>
      <vt:lpstr>Parodi</vt:lpstr>
      <vt:lpstr>Puglia</vt:lpstr>
      <vt:lpstr>Coppie!Titoli_stampa</vt:lpstr>
      <vt:lpstr>Singoli!Titoli_stampa</vt:lpstr>
      <vt:lpstr>Stamm!Titoli_stampa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fiorenzo pattaro</cp:lastModifiedBy>
  <cp:lastPrinted>2025-12-17T17:25:17Z</cp:lastPrinted>
  <dcterms:created xsi:type="dcterms:W3CDTF">2006-06-29T12:55:00Z</dcterms:created>
  <dcterms:modified xsi:type="dcterms:W3CDTF">2025-12-17T17:25:21Z</dcterms:modified>
</cp:coreProperties>
</file>