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backupFile="1" codeName="Questa_cartella_di_lavoro"/>
  <mc:AlternateContent xmlns:mc="http://schemas.openxmlformats.org/markup-compatibility/2006">
    <mc:Choice Requires="x15">
      <x15ac:absPath xmlns:x15ac="http://schemas.microsoft.com/office/spreadsheetml/2010/11/ac" url="https://d.docs.live.net/f44063da2f423d18/Documenti/SitoWeb_malinoiswaterslager/2025/MODENA/"/>
    </mc:Choice>
  </mc:AlternateContent>
  <xr:revisionPtr revIDLastSave="4" documentId="8_{5909B800-3E83-4562-9259-05BA94078504}" xr6:coauthVersionLast="47" xr6:coauthVersionMax="47" xr10:uidLastSave="{DB2C8F4C-EED2-4905-B98F-D0BFAEB5E8A2}"/>
  <bookViews>
    <workbookView xWindow="-108" yWindow="-108" windowWidth="23256" windowHeight="12456" tabRatio="934" xr2:uid="{6B4ACA1F-E1C0-41A3-B38F-DF752C70DE22}"/>
  </bookViews>
  <sheets>
    <sheet name="Classifiche" sheetId="10" r:id="rId1"/>
    <sheet name="Stamm" sheetId="1" r:id="rId2"/>
    <sheet name="Coppie" sheetId="2" r:id="rId3"/>
    <sheet name="Singoli" sheetId="3" r:id="rId4"/>
    <sheet name="Abballe" sheetId="113" r:id="rId5"/>
    <sheet name="Bertoni" sheetId="115" r:id="rId6"/>
    <sheet name="Bonetti" sheetId="129" r:id="rId7"/>
    <sheet name="Bonfanti" sheetId="107" r:id="rId8"/>
    <sheet name="Bressan" sheetId="135" r:id="rId9"/>
    <sheet name="Cipriani" sheetId="141" r:id="rId10"/>
    <sheet name="Cocco" sheetId="143" r:id="rId11"/>
    <sheet name="Colombo" sheetId="119" r:id="rId12"/>
    <sheet name="Dalla Valeria" sheetId="126" r:id="rId13"/>
    <sheet name="Del Broccolo" sheetId="116" r:id="rId14"/>
    <sheet name="Di Antonio" sheetId="144" r:id="rId15"/>
    <sheet name="Di Maio" sheetId="118" r:id="rId16"/>
    <sheet name="Di Mezza" sheetId="145" r:id="rId17"/>
    <sheet name="Fabbrocile" sheetId="128" r:id="rId18"/>
    <sheet name="Fagarasianm" sheetId="130" r:id="rId19"/>
    <sheet name="Gerosa" sheetId="136" r:id="rId20"/>
    <sheet name="Mancino" sheetId="124" r:id="rId21"/>
    <sheet name="Marson" sheetId="138" r:id="rId22"/>
    <sheet name="Milosevic" sheetId="146" r:id="rId23"/>
    <sheet name="Midili" sheetId="132" r:id="rId24"/>
    <sheet name="Molari" sheetId="133" r:id="rId25"/>
    <sheet name="Parodi" sheetId="134" r:id="rId26"/>
    <sheet name="Pattaro" sheetId="125" r:id="rId27"/>
    <sheet name="Peroni" sheetId="114" r:id="rId28"/>
    <sheet name="Puglia" sheetId="137" r:id="rId29"/>
    <sheet name="Scrocco" sheetId="122" r:id="rId30"/>
    <sheet name="Tessaro" sheetId="148" r:id="rId31"/>
    <sheet name="Toro" sheetId="147" r:id="rId32"/>
  </sheets>
  <definedNames>
    <definedName name="_xlnm._FilterDatabase" localSheetId="1" hidden="1">Stamm!$C$1:$C$102</definedName>
    <definedName name="_xlnm.Print_Area" localSheetId="4">Abballe!$A$1:$W$26</definedName>
    <definedName name="_xlnm.Print_Area" localSheetId="5">Bertoni!$A$1:$W$23</definedName>
    <definedName name="_xlnm.Print_Area" localSheetId="0">Classifiche!$A$1:$U$37</definedName>
    <definedName name="_xlnm.Print_Area" localSheetId="2">Coppie!$A$1:$W$135</definedName>
    <definedName name="_xlnm.Print_Area" localSheetId="3">Singoli!$A$1:$T$91</definedName>
    <definedName name="_xlnm.Print_Area" localSheetId="1">Stamm!$A$1:$V$183</definedName>
    <definedName name="_xlnm.Print_Titles" localSheetId="2">Coppie!$1:$2</definedName>
    <definedName name="_xlnm.Print_Titles" localSheetId="3">Singoli!$1:$2</definedName>
    <definedName name="_xlnm.Print_Titles" localSheetId="1">Stamm!$1:$2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1" i="141" l="1"/>
  <c r="U11" i="107"/>
  <c r="R157" i="1"/>
  <c r="Q157" i="1"/>
  <c r="P157" i="1"/>
  <c r="O157" i="1"/>
  <c r="N157" i="1"/>
  <c r="M157" i="1"/>
  <c r="L157" i="1"/>
  <c r="K157" i="1"/>
  <c r="J157" i="1"/>
  <c r="I157" i="1"/>
  <c r="H157" i="1"/>
  <c r="G157" i="1"/>
  <c r="V156" i="1"/>
  <c r="S156" i="1"/>
  <c r="V155" i="1"/>
  <c r="S155" i="1"/>
  <c r="V154" i="1"/>
  <c r="V157" i="1" s="1"/>
  <c r="S154" i="1"/>
  <c r="V153" i="1"/>
  <c r="S153" i="1"/>
  <c r="R52" i="1"/>
  <c r="Q52" i="1"/>
  <c r="P52" i="1"/>
  <c r="O52" i="1"/>
  <c r="N52" i="1"/>
  <c r="M52" i="1"/>
  <c r="L52" i="1"/>
  <c r="K52" i="1"/>
  <c r="J52" i="1"/>
  <c r="I52" i="1"/>
  <c r="H52" i="1"/>
  <c r="G52" i="1"/>
  <c r="V51" i="1"/>
  <c r="S51" i="1"/>
  <c r="V50" i="1"/>
  <c r="S50" i="1"/>
  <c r="V49" i="1"/>
  <c r="S49" i="1"/>
  <c r="V48" i="1"/>
  <c r="V52" i="1" s="1"/>
  <c r="S48" i="1"/>
  <c r="R27" i="1"/>
  <c r="Q27" i="1"/>
  <c r="P27" i="1"/>
  <c r="O27" i="1"/>
  <c r="N27" i="1"/>
  <c r="M27" i="1"/>
  <c r="L27" i="1"/>
  <c r="K27" i="1"/>
  <c r="J27" i="1"/>
  <c r="I27" i="1"/>
  <c r="H27" i="1"/>
  <c r="G27" i="1"/>
  <c r="V26" i="1"/>
  <c r="S26" i="1"/>
  <c r="V25" i="1"/>
  <c r="V27" i="1" s="1"/>
  <c r="S25" i="1"/>
  <c r="V24" i="1"/>
  <c r="S24" i="1"/>
  <c r="T25" i="1" s="1"/>
  <c r="V23" i="1"/>
  <c r="S23" i="1"/>
  <c r="R142" i="1"/>
  <c r="Q142" i="1"/>
  <c r="P142" i="1"/>
  <c r="O142" i="1"/>
  <c r="N142" i="1"/>
  <c r="M142" i="1"/>
  <c r="L142" i="1"/>
  <c r="K142" i="1"/>
  <c r="J142" i="1"/>
  <c r="I142" i="1"/>
  <c r="H142" i="1"/>
  <c r="G142" i="1"/>
  <c r="V141" i="1"/>
  <c r="S141" i="1"/>
  <c r="V140" i="1"/>
  <c r="S140" i="1"/>
  <c r="V139" i="1"/>
  <c r="S139" i="1"/>
  <c r="V138" i="1"/>
  <c r="V142" i="1" s="1"/>
  <c r="S138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V136" i="1"/>
  <c r="S136" i="1"/>
  <c r="V135" i="1"/>
  <c r="S135" i="1"/>
  <c r="V134" i="1"/>
  <c r="S134" i="1"/>
  <c r="V133" i="1"/>
  <c r="S133" i="1"/>
  <c r="R67" i="1"/>
  <c r="Q67" i="1"/>
  <c r="P67" i="1"/>
  <c r="O67" i="1"/>
  <c r="N67" i="1"/>
  <c r="M67" i="1"/>
  <c r="L67" i="1"/>
  <c r="K67" i="1"/>
  <c r="J67" i="1"/>
  <c r="I67" i="1"/>
  <c r="H67" i="1"/>
  <c r="G67" i="1"/>
  <c r="V66" i="1"/>
  <c r="S66" i="1"/>
  <c r="V65" i="1"/>
  <c r="S65" i="1"/>
  <c r="V64" i="1"/>
  <c r="S64" i="1"/>
  <c r="V63" i="1"/>
  <c r="S63" i="1"/>
  <c r="R112" i="1"/>
  <c r="Q112" i="1"/>
  <c r="P112" i="1"/>
  <c r="O112" i="1"/>
  <c r="N112" i="1"/>
  <c r="M112" i="1"/>
  <c r="L112" i="1"/>
  <c r="K112" i="1"/>
  <c r="J112" i="1"/>
  <c r="I112" i="1"/>
  <c r="H112" i="1"/>
  <c r="G112" i="1"/>
  <c r="V111" i="1"/>
  <c r="S111" i="1"/>
  <c r="V110" i="1"/>
  <c r="S110" i="1"/>
  <c r="T110" i="1" s="1"/>
  <c r="V109" i="1"/>
  <c r="S109" i="1"/>
  <c r="V108" i="1"/>
  <c r="V112" i="1" s="1"/>
  <c r="S108" i="1"/>
  <c r="R147" i="1"/>
  <c r="Q147" i="1"/>
  <c r="P147" i="1"/>
  <c r="O147" i="1"/>
  <c r="N147" i="1"/>
  <c r="M147" i="1"/>
  <c r="L147" i="1"/>
  <c r="K147" i="1"/>
  <c r="J147" i="1"/>
  <c r="I147" i="1"/>
  <c r="H147" i="1"/>
  <c r="G147" i="1"/>
  <c r="V146" i="1"/>
  <c r="S146" i="1"/>
  <c r="V145" i="1"/>
  <c r="S145" i="1"/>
  <c r="V144" i="1"/>
  <c r="S144" i="1"/>
  <c r="V143" i="1"/>
  <c r="S143" i="1"/>
  <c r="R162" i="1"/>
  <c r="Q162" i="1"/>
  <c r="P162" i="1"/>
  <c r="O162" i="1"/>
  <c r="N162" i="1"/>
  <c r="M162" i="1"/>
  <c r="L162" i="1"/>
  <c r="K162" i="1"/>
  <c r="J162" i="1"/>
  <c r="I162" i="1"/>
  <c r="H162" i="1"/>
  <c r="G162" i="1"/>
  <c r="V161" i="1"/>
  <c r="S161" i="1"/>
  <c r="V160" i="1"/>
  <c r="V162" i="1" s="1"/>
  <c r="S160" i="1"/>
  <c r="V159" i="1"/>
  <c r="S159" i="1"/>
  <c r="V158" i="1"/>
  <c r="S158" i="1"/>
  <c r="R77" i="1"/>
  <c r="Q77" i="1"/>
  <c r="P77" i="1"/>
  <c r="O77" i="1"/>
  <c r="N77" i="1"/>
  <c r="M77" i="1"/>
  <c r="L77" i="1"/>
  <c r="K77" i="1"/>
  <c r="J77" i="1"/>
  <c r="I77" i="1"/>
  <c r="H77" i="1"/>
  <c r="G77" i="1"/>
  <c r="V76" i="1"/>
  <c r="S76" i="1"/>
  <c r="V75" i="1"/>
  <c r="S75" i="1"/>
  <c r="V74" i="1"/>
  <c r="S74" i="1"/>
  <c r="V73" i="1"/>
  <c r="S73" i="1"/>
  <c r="T75" i="1" s="1"/>
  <c r="R117" i="1"/>
  <c r="Q117" i="1"/>
  <c r="P117" i="1"/>
  <c r="O117" i="1"/>
  <c r="N117" i="1"/>
  <c r="M117" i="1"/>
  <c r="L117" i="1"/>
  <c r="K117" i="1"/>
  <c r="J117" i="1"/>
  <c r="I117" i="1"/>
  <c r="H117" i="1"/>
  <c r="G117" i="1"/>
  <c r="V116" i="1"/>
  <c r="S116" i="1"/>
  <c r="V115" i="1"/>
  <c r="S115" i="1"/>
  <c r="V114" i="1"/>
  <c r="S114" i="1"/>
  <c r="V113" i="1"/>
  <c r="S113" i="1"/>
  <c r="R97" i="1"/>
  <c r="Q97" i="1"/>
  <c r="P97" i="1"/>
  <c r="O97" i="1"/>
  <c r="N97" i="1"/>
  <c r="M97" i="1"/>
  <c r="L97" i="1"/>
  <c r="K97" i="1"/>
  <c r="J97" i="1"/>
  <c r="I97" i="1"/>
  <c r="H97" i="1"/>
  <c r="G97" i="1"/>
  <c r="V96" i="1"/>
  <c r="S96" i="1"/>
  <c r="V95" i="1"/>
  <c r="S95" i="1"/>
  <c r="V94" i="1"/>
  <c r="S94" i="1"/>
  <c r="V93" i="1"/>
  <c r="S93" i="1"/>
  <c r="T95" i="1" s="1"/>
  <c r="R32" i="1"/>
  <c r="Q32" i="1"/>
  <c r="P32" i="1"/>
  <c r="O32" i="1"/>
  <c r="N32" i="1"/>
  <c r="M32" i="1"/>
  <c r="L32" i="1"/>
  <c r="K32" i="1"/>
  <c r="J32" i="1"/>
  <c r="I32" i="1"/>
  <c r="H32" i="1"/>
  <c r="G32" i="1"/>
  <c r="V31" i="1"/>
  <c r="S31" i="1"/>
  <c r="V30" i="1"/>
  <c r="S30" i="1"/>
  <c r="V29" i="1"/>
  <c r="S29" i="1"/>
  <c r="V28" i="1"/>
  <c r="S28" i="1"/>
  <c r="R182" i="1"/>
  <c r="Q182" i="1"/>
  <c r="P182" i="1"/>
  <c r="O182" i="1"/>
  <c r="N182" i="1"/>
  <c r="M182" i="1"/>
  <c r="L182" i="1"/>
  <c r="K182" i="1"/>
  <c r="J182" i="1"/>
  <c r="I182" i="1"/>
  <c r="H182" i="1"/>
  <c r="G182" i="1"/>
  <c r="V181" i="1"/>
  <c r="S181" i="1"/>
  <c r="V180" i="1"/>
  <c r="S180" i="1"/>
  <c r="V179" i="1"/>
  <c r="S179" i="1"/>
  <c r="V178" i="1"/>
  <c r="S178" i="1"/>
  <c r="R82" i="1"/>
  <c r="Q82" i="1"/>
  <c r="P82" i="1"/>
  <c r="O82" i="1"/>
  <c r="N82" i="1"/>
  <c r="M82" i="1"/>
  <c r="L82" i="1"/>
  <c r="K82" i="1"/>
  <c r="J82" i="1"/>
  <c r="I82" i="1"/>
  <c r="H82" i="1"/>
  <c r="G82" i="1"/>
  <c r="V81" i="1"/>
  <c r="S81" i="1"/>
  <c r="V80" i="1"/>
  <c r="S80" i="1"/>
  <c r="V79" i="1"/>
  <c r="S79" i="1"/>
  <c r="V78" i="1"/>
  <c r="S78" i="1"/>
  <c r="O10" i="115"/>
  <c r="O12" i="115"/>
  <c r="O13" i="115"/>
  <c r="O6" i="115"/>
  <c r="O8" i="115"/>
  <c r="O9" i="115"/>
  <c r="O14" i="115"/>
  <c r="O21" i="115"/>
  <c r="O17" i="115"/>
  <c r="O18" i="115"/>
  <c r="O22" i="115"/>
  <c r="O15" i="115"/>
  <c r="O23" i="115"/>
  <c r="O24" i="115"/>
  <c r="Q86" i="2"/>
  <c r="P86" i="2"/>
  <c r="O86" i="2"/>
  <c r="N86" i="2"/>
  <c r="M86" i="2"/>
  <c r="L86" i="2"/>
  <c r="K86" i="2"/>
  <c r="J86" i="2"/>
  <c r="I86" i="2"/>
  <c r="H86" i="2"/>
  <c r="G86" i="2"/>
  <c r="O6" i="132"/>
  <c r="Q113" i="2"/>
  <c r="P113" i="2"/>
  <c r="O113" i="2"/>
  <c r="N113" i="2"/>
  <c r="M113" i="2"/>
  <c r="L113" i="2"/>
  <c r="K113" i="2"/>
  <c r="J113" i="2"/>
  <c r="I113" i="2"/>
  <c r="H113" i="2"/>
  <c r="G113" i="2"/>
  <c r="V112" i="2"/>
  <c r="S112" i="2"/>
  <c r="V111" i="2"/>
  <c r="W112" i="2" s="1"/>
  <c r="S111" i="2"/>
  <c r="Q116" i="2"/>
  <c r="P116" i="2"/>
  <c r="O116" i="2"/>
  <c r="N116" i="2"/>
  <c r="M116" i="2"/>
  <c r="L116" i="2"/>
  <c r="K116" i="2"/>
  <c r="J116" i="2"/>
  <c r="I116" i="2"/>
  <c r="H116" i="2"/>
  <c r="G116" i="2"/>
  <c r="V115" i="2"/>
  <c r="S115" i="2"/>
  <c r="V114" i="2"/>
  <c r="S114" i="2"/>
  <c r="T114" i="2" s="1"/>
  <c r="Q74" i="2"/>
  <c r="P74" i="2"/>
  <c r="O74" i="2"/>
  <c r="N74" i="2"/>
  <c r="M74" i="2"/>
  <c r="L74" i="2"/>
  <c r="K74" i="2"/>
  <c r="J74" i="2"/>
  <c r="I74" i="2"/>
  <c r="H74" i="2"/>
  <c r="G74" i="2"/>
  <c r="V73" i="2"/>
  <c r="S73" i="2"/>
  <c r="V72" i="2"/>
  <c r="S72" i="2"/>
  <c r="V85" i="2"/>
  <c r="W85" i="2" s="1"/>
  <c r="S85" i="2"/>
  <c r="V84" i="2"/>
  <c r="S84" i="2"/>
  <c r="O17" i="136"/>
  <c r="O16" i="136"/>
  <c r="O15" i="136"/>
  <c r="O14" i="136"/>
  <c r="Q29" i="148"/>
  <c r="O29" i="148"/>
  <c r="Q28" i="148"/>
  <c r="O28" i="148"/>
  <c r="Q27" i="148"/>
  <c r="O27" i="148"/>
  <c r="Q26" i="148"/>
  <c r="O26" i="148"/>
  <c r="Q25" i="148"/>
  <c r="O25" i="148"/>
  <c r="Q24" i="148"/>
  <c r="O24" i="148"/>
  <c r="Q23" i="148"/>
  <c r="O23" i="148"/>
  <c r="Q22" i="148"/>
  <c r="O22" i="148"/>
  <c r="Q21" i="148"/>
  <c r="O21" i="148"/>
  <c r="Q20" i="148"/>
  <c r="O20" i="148"/>
  <c r="Q19" i="148"/>
  <c r="O19" i="148"/>
  <c r="Q18" i="148"/>
  <c r="O18" i="148"/>
  <c r="Q17" i="148"/>
  <c r="O17" i="148"/>
  <c r="Q16" i="148"/>
  <c r="O16" i="148"/>
  <c r="Q15" i="148"/>
  <c r="O15" i="148"/>
  <c r="Q14" i="148"/>
  <c r="O14" i="148"/>
  <c r="Q13" i="148"/>
  <c r="O13" i="148"/>
  <c r="Q12" i="148"/>
  <c r="O12" i="148"/>
  <c r="Q11" i="148"/>
  <c r="O11" i="148"/>
  <c r="Q10" i="148"/>
  <c r="O10" i="148"/>
  <c r="Q9" i="148"/>
  <c r="O9" i="148"/>
  <c r="Q8" i="148"/>
  <c r="O8" i="148"/>
  <c r="Q7" i="148"/>
  <c r="O7" i="148"/>
  <c r="Q6" i="148"/>
  <c r="O6" i="148"/>
  <c r="W4" i="148"/>
  <c r="M4" i="148"/>
  <c r="O9" i="126"/>
  <c r="O7" i="126"/>
  <c r="O8" i="126"/>
  <c r="O6" i="126"/>
  <c r="Q29" i="147"/>
  <c r="O29" i="147"/>
  <c r="Q28" i="147"/>
  <c r="O28" i="147"/>
  <c r="Q27" i="147"/>
  <c r="O27" i="147"/>
  <c r="Q26" i="147"/>
  <c r="O26" i="147"/>
  <c r="Q25" i="147"/>
  <c r="O25" i="147"/>
  <c r="Q24" i="147"/>
  <c r="O24" i="147"/>
  <c r="Q23" i="147"/>
  <c r="O23" i="147"/>
  <c r="Q22" i="147"/>
  <c r="O22" i="147"/>
  <c r="Q21" i="147"/>
  <c r="O21" i="147"/>
  <c r="Q20" i="147"/>
  <c r="O20" i="147"/>
  <c r="Q19" i="147"/>
  <c r="O19" i="147"/>
  <c r="Q18" i="147"/>
  <c r="O18" i="147"/>
  <c r="Q13" i="147"/>
  <c r="O13" i="147"/>
  <c r="Q16" i="147"/>
  <c r="O16" i="147"/>
  <c r="Q17" i="147"/>
  <c r="O17" i="147"/>
  <c r="Q15" i="147"/>
  <c r="O15" i="147"/>
  <c r="Q9" i="147"/>
  <c r="O9" i="147"/>
  <c r="Q7" i="147"/>
  <c r="O7" i="147"/>
  <c r="Q6" i="147"/>
  <c r="O6" i="147"/>
  <c r="Q8" i="147"/>
  <c r="O8" i="147"/>
  <c r="E4" i="147" s="1"/>
  <c r="Q12" i="147"/>
  <c r="O12" i="147"/>
  <c r="Q11" i="147"/>
  <c r="O11" i="147"/>
  <c r="Q10" i="147"/>
  <c r="O10" i="147"/>
  <c r="Q14" i="147"/>
  <c r="O14" i="147"/>
  <c r="W4" i="147"/>
  <c r="M4" i="147"/>
  <c r="O9" i="113"/>
  <c r="O8" i="113"/>
  <c r="O9" i="118"/>
  <c r="O8" i="118"/>
  <c r="O10" i="107"/>
  <c r="O13" i="107"/>
  <c r="O13" i="134"/>
  <c r="O12" i="134"/>
  <c r="O11" i="115"/>
  <c r="O7" i="115"/>
  <c r="Q29" i="146"/>
  <c r="O29" i="146"/>
  <c r="Q28" i="146"/>
  <c r="O28" i="146"/>
  <c r="Q27" i="146"/>
  <c r="O27" i="146"/>
  <c r="Q26" i="146"/>
  <c r="O26" i="146"/>
  <c r="Q25" i="146"/>
  <c r="O25" i="146"/>
  <c r="Q24" i="146"/>
  <c r="O24" i="146"/>
  <c r="Q23" i="146"/>
  <c r="O23" i="146"/>
  <c r="Q22" i="146"/>
  <c r="O22" i="146"/>
  <c r="Q21" i="146"/>
  <c r="O21" i="146"/>
  <c r="Q20" i="146"/>
  <c r="O20" i="146"/>
  <c r="Q19" i="146"/>
  <c r="O19" i="146"/>
  <c r="Q18" i="146"/>
  <c r="O18" i="146"/>
  <c r="Q17" i="146"/>
  <c r="O17" i="146"/>
  <c r="Q16" i="146"/>
  <c r="O16" i="146"/>
  <c r="Q15" i="146"/>
  <c r="O15" i="146"/>
  <c r="Q14" i="146"/>
  <c r="O14" i="146"/>
  <c r="Q13" i="146"/>
  <c r="O13" i="146"/>
  <c r="Q12" i="146"/>
  <c r="O12" i="146"/>
  <c r="Q11" i="146"/>
  <c r="O11" i="146"/>
  <c r="Q10" i="146"/>
  <c r="O10" i="146"/>
  <c r="Q9" i="146"/>
  <c r="O9" i="146"/>
  <c r="Q8" i="146"/>
  <c r="O8" i="146"/>
  <c r="E4" i="146" s="1"/>
  <c r="Q7" i="146"/>
  <c r="O7" i="146"/>
  <c r="Q6" i="146"/>
  <c r="O6" i="146"/>
  <c r="W4" i="146"/>
  <c r="M4" i="146"/>
  <c r="Q29" i="145"/>
  <c r="O29" i="145"/>
  <c r="Q28" i="145"/>
  <c r="O28" i="145"/>
  <c r="Q27" i="145"/>
  <c r="O27" i="145"/>
  <c r="Q26" i="145"/>
  <c r="O26" i="145"/>
  <c r="Q25" i="145"/>
  <c r="O25" i="145"/>
  <c r="Q24" i="145"/>
  <c r="O24" i="145"/>
  <c r="Q23" i="145"/>
  <c r="O23" i="145"/>
  <c r="Q22" i="145"/>
  <c r="O22" i="145"/>
  <c r="Q21" i="145"/>
  <c r="O21" i="145"/>
  <c r="Q20" i="145"/>
  <c r="O20" i="145"/>
  <c r="Q19" i="145"/>
  <c r="O19" i="145"/>
  <c r="Q18" i="145"/>
  <c r="O18" i="145"/>
  <c r="Q17" i="145"/>
  <c r="O17" i="145"/>
  <c r="Q16" i="145"/>
  <c r="O16" i="145"/>
  <c r="Q15" i="145"/>
  <c r="O15" i="145"/>
  <c r="Q14" i="145"/>
  <c r="O14" i="145"/>
  <c r="Q13" i="145"/>
  <c r="O13" i="145"/>
  <c r="Q12" i="145"/>
  <c r="O12" i="145"/>
  <c r="Q11" i="145"/>
  <c r="O11" i="145"/>
  <c r="Q10" i="145"/>
  <c r="O10" i="145"/>
  <c r="Q9" i="145"/>
  <c r="O9" i="145"/>
  <c r="Q8" i="145"/>
  <c r="O8" i="145"/>
  <c r="Q7" i="145"/>
  <c r="O7" i="145"/>
  <c r="Q6" i="145"/>
  <c r="O6" i="145"/>
  <c r="W4" i="145"/>
  <c r="M4" i="145"/>
  <c r="Q29" i="144"/>
  <c r="O29" i="144"/>
  <c r="Q28" i="144"/>
  <c r="O28" i="144"/>
  <c r="Q27" i="144"/>
  <c r="O27" i="144"/>
  <c r="Q26" i="144"/>
  <c r="O26" i="144"/>
  <c r="Q25" i="144"/>
  <c r="O25" i="144"/>
  <c r="Q24" i="144"/>
  <c r="O24" i="144"/>
  <c r="Q23" i="144"/>
  <c r="O23" i="144"/>
  <c r="Q22" i="144"/>
  <c r="O22" i="144"/>
  <c r="Q21" i="144"/>
  <c r="O21" i="144"/>
  <c r="Q20" i="144"/>
  <c r="O20" i="144"/>
  <c r="Q19" i="144"/>
  <c r="O19" i="144"/>
  <c r="Q18" i="144"/>
  <c r="O18" i="144"/>
  <c r="Q17" i="144"/>
  <c r="O17" i="144"/>
  <c r="Q16" i="144"/>
  <c r="O16" i="144"/>
  <c r="Q15" i="144"/>
  <c r="O15" i="144"/>
  <c r="Q14" i="144"/>
  <c r="O14" i="144"/>
  <c r="Q13" i="144"/>
  <c r="O13" i="144"/>
  <c r="Q12" i="144"/>
  <c r="O12" i="144"/>
  <c r="Q11" i="144"/>
  <c r="O11" i="144"/>
  <c r="Q10" i="144"/>
  <c r="O10" i="144"/>
  <c r="Q9" i="144"/>
  <c r="O9" i="144"/>
  <c r="Q8" i="144"/>
  <c r="O8" i="144"/>
  <c r="Q7" i="144"/>
  <c r="O7" i="144"/>
  <c r="Q6" i="144"/>
  <c r="O6" i="144"/>
  <c r="W4" i="144"/>
  <c r="M4" i="144"/>
  <c r="Q29" i="143"/>
  <c r="O29" i="143"/>
  <c r="Q28" i="143"/>
  <c r="O28" i="143"/>
  <c r="Q27" i="143"/>
  <c r="O27" i="143"/>
  <c r="Q26" i="143"/>
  <c r="O26" i="143"/>
  <c r="Q25" i="143"/>
  <c r="O25" i="143"/>
  <c r="Q24" i="143"/>
  <c r="O24" i="143"/>
  <c r="Q23" i="143"/>
  <c r="O23" i="143"/>
  <c r="Q22" i="143"/>
  <c r="O22" i="143"/>
  <c r="Q21" i="143"/>
  <c r="O21" i="143"/>
  <c r="Q20" i="143"/>
  <c r="O20" i="143"/>
  <c r="Q19" i="143"/>
  <c r="O19" i="143"/>
  <c r="Q18" i="143"/>
  <c r="O18" i="143"/>
  <c r="Q17" i="143"/>
  <c r="O17" i="143"/>
  <c r="Q16" i="143"/>
  <c r="O16" i="143"/>
  <c r="Q15" i="143"/>
  <c r="O15" i="143"/>
  <c r="Q14" i="143"/>
  <c r="O14" i="143"/>
  <c r="Q13" i="143"/>
  <c r="O13" i="143"/>
  <c r="Q12" i="143"/>
  <c r="O12" i="143"/>
  <c r="Q11" i="143"/>
  <c r="O11" i="143"/>
  <c r="Q10" i="143"/>
  <c r="O10" i="143"/>
  <c r="Q9" i="143"/>
  <c r="O9" i="143"/>
  <c r="Q8" i="143"/>
  <c r="O8" i="143"/>
  <c r="Q7" i="143"/>
  <c r="O7" i="143"/>
  <c r="Q6" i="143"/>
  <c r="O6" i="143"/>
  <c r="W4" i="143"/>
  <c r="M4" i="143"/>
  <c r="R58" i="3"/>
  <c r="T58" i="3"/>
  <c r="R69" i="3"/>
  <c r="T69" i="3"/>
  <c r="R75" i="3"/>
  <c r="T75" i="3"/>
  <c r="R90" i="3"/>
  <c r="T90" i="3"/>
  <c r="R68" i="3"/>
  <c r="T68" i="3"/>
  <c r="R29" i="3"/>
  <c r="T29" i="3"/>
  <c r="Q101" i="2"/>
  <c r="P101" i="2"/>
  <c r="O101" i="2"/>
  <c r="N101" i="2"/>
  <c r="M101" i="2"/>
  <c r="L101" i="2"/>
  <c r="K101" i="2"/>
  <c r="J101" i="2"/>
  <c r="I101" i="2"/>
  <c r="H101" i="2"/>
  <c r="G101" i="2"/>
  <c r="V100" i="2"/>
  <c r="S100" i="2"/>
  <c r="V99" i="2"/>
  <c r="S99" i="2"/>
  <c r="Q134" i="2"/>
  <c r="P134" i="2"/>
  <c r="O134" i="2"/>
  <c r="N134" i="2"/>
  <c r="M134" i="2"/>
  <c r="L134" i="2"/>
  <c r="K134" i="2"/>
  <c r="J134" i="2"/>
  <c r="I134" i="2"/>
  <c r="H134" i="2"/>
  <c r="G134" i="2"/>
  <c r="V133" i="2"/>
  <c r="W133" i="2" s="1"/>
  <c r="S133" i="2"/>
  <c r="V132" i="2"/>
  <c r="S132" i="2"/>
  <c r="Q47" i="2"/>
  <c r="P47" i="2"/>
  <c r="O47" i="2"/>
  <c r="N47" i="2"/>
  <c r="M47" i="2"/>
  <c r="L47" i="2"/>
  <c r="K47" i="2"/>
  <c r="J47" i="2"/>
  <c r="I47" i="2"/>
  <c r="H47" i="2"/>
  <c r="G47" i="2"/>
  <c r="V46" i="2"/>
  <c r="W46" i="2" s="1"/>
  <c r="S46" i="2"/>
  <c r="T45" i="2" s="1"/>
  <c r="V45" i="2"/>
  <c r="S45" i="2"/>
  <c r="Q65" i="2"/>
  <c r="P65" i="2"/>
  <c r="O65" i="2"/>
  <c r="N65" i="2"/>
  <c r="M65" i="2"/>
  <c r="L65" i="2"/>
  <c r="K65" i="2"/>
  <c r="J65" i="2"/>
  <c r="I65" i="2"/>
  <c r="H65" i="2"/>
  <c r="G65" i="2"/>
  <c r="V64" i="2"/>
  <c r="S64" i="2"/>
  <c r="T63" i="2" s="1"/>
  <c r="V63" i="2"/>
  <c r="S63" i="2"/>
  <c r="Q107" i="2"/>
  <c r="P107" i="2"/>
  <c r="O107" i="2"/>
  <c r="N107" i="2"/>
  <c r="M107" i="2"/>
  <c r="L107" i="2"/>
  <c r="K107" i="2"/>
  <c r="J107" i="2"/>
  <c r="I107" i="2"/>
  <c r="H107" i="2"/>
  <c r="G107" i="2"/>
  <c r="V106" i="2"/>
  <c r="S106" i="2"/>
  <c r="V105" i="2"/>
  <c r="S105" i="2"/>
  <c r="Q128" i="2"/>
  <c r="P128" i="2"/>
  <c r="O128" i="2"/>
  <c r="N128" i="2"/>
  <c r="M128" i="2"/>
  <c r="L128" i="2"/>
  <c r="K128" i="2"/>
  <c r="J128" i="2"/>
  <c r="I128" i="2"/>
  <c r="H128" i="2"/>
  <c r="G128" i="2"/>
  <c r="V127" i="2"/>
  <c r="S127" i="2"/>
  <c r="V126" i="2"/>
  <c r="S126" i="2"/>
  <c r="Q35" i="2"/>
  <c r="P35" i="2"/>
  <c r="O35" i="2"/>
  <c r="N35" i="2"/>
  <c r="M35" i="2"/>
  <c r="L35" i="2"/>
  <c r="K35" i="2"/>
  <c r="J35" i="2"/>
  <c r="I35" i="2"/>
  <c r="H35" i="2"/>
  <c r="G35" i="2"/>
  <c r="V34" i="2"/>
  <c r="S34" i="2"/>
  <c r="V33" i="2"/>
  <c r="W34" i="2" s="1"/>
  <c r="S33" i="2"/>
  <c r="T33" i="2" s="1"/>
  <c r="Q38" i="2"/>
  <c r="P38" i="2"/>
  <c r="O38" i="2"/>
  <c r="N38" i="2"/>
  <c r="M38" i="2"/>
  <c r="L38" i="2"/>
  <c r="K38" i="2"/>
  <c r="J38" i="2"/>
  <c r="I38" i="2"/>
  <c r="H38" i="2"/>
  <c r="G38" i="2"/>
  <c r="V37" i="2"/>
  <c r="S37" i="2"/>
  <c r="V36" i="2"/>
  <c r="S36" i="2"/>
  <c r="T36" i="2" s="1"/>
  <c r="Q89" i="2"/>
  <c r="P89" i="2"/>
  <c r="O89" i="2"/>
  <c r="N89" i="2"/>
  <c r="M89" i="2"/>
  <c r="L89" i="2"/>
  <c r="K89" i="2"/>
  <c r="J89" i="2"/>
  <c r="I89" i="2"/>
  <c r="H89" i="2"/>
  <c r="G89" i="2"/>
  <c r="V88" i="2"/>
  <c r="S88" i="2"/>
  <c r="V87" i="2"/>
  <c r="S87" i="2"/>
  <c r="Q68" i="2"/>
  <c r="P68" i="2"/>
  <c r="O68" i="2"/>
  <c r="N68" i="2"/>
  <c r="M68" i="2"/>
  <c r="L68" i="2"/>
  <c r="K68" i="2"/>
  <c r="J68" i="2"/>
  <c r="I68" i="2"/>
  <c r="H68" i="2"/>
  <c r="G68" i="2"/>
  <c r="V67" i="2"/>
  <c r="W67" i="2" s="1"/>
  <c r="S67" i="2"/>
  <c r="V66" i="2"/>
  <c r="S66" i="2"/>
  <c r="Q83" i="2"/>
  <c r="P83" i="2"/>
  <c r="O83" i="2"/>
  <c r="N83" i="2"/>
  <c r="M83" i="2"/>
  <c r="L83" i="2"/>
  <c r="K83" i="2"/>
  <c r="J83" i="2"/>
  <c r="I83" i="2"/>
  <c r="H83" i="2"/>
  <c r="G83" i="2"/>
  <c r="V82" i="2"/>
  <c r="W82" i="2" s="1"/>
  <c r="S82" i="2"/>
  <c r="T81" i="2" s="1"/>
  <c r="V81" i="2"/>
  <c r="S81" i="2"/>
  <c r="Q20" i="2"/>
  <c r="P20" i="2"/>
  <c r="O20" i="2"/>
  <c r="N20" i="2"/>
  <c r="M20" i="2"/>
  <c r="L20" i="2"/>
  <c r="K20" i="2"/>
  <c r="J20" i="2"/>
  <c r="I20" i="2"/>
  <c r="H20" i="2"/>
  <c r="G20" i="2"/>
  <c r="V19" i="2"/>
  <c r="S19" i="2"/>
  <c r="T18" i="2" s="1"/>
  <c r="V18" i="2"/>
  <c r="S18" i="2"/>
  <c r="Q17" i="2"/>
  <c r="P17" i="2"/>
  <c r="O17" i="2"/>
  <c r="N17" i="2"/>
  <c r="M17" i="2"/>
  <c r="L17" i="2"/>
  <c r="K17" i="2"/>
  <c r="J17" i="2"/>
  <c r="I17" i="2"/>
  <c r="H17" i="2"/>
  <c r="G17" i="2"/>
  <c r="V16" i="2"/>
  <c r="W16" i="2" s="1"/>
  <c r="S16" i="2"/>
  <c r="V15" i="2"/>
  <c r="S15" i="2"/>
  <c r="Q23" i="2"/>
  <c r="P23" i="2"/>
  <c r="O23" i="2"/>
  <c r="N23" i="2"/>
  <c r="M23" i="2"/>
  <c r="L23" i="2"/>
  <c r="K23" i="2"/>
  <c r="J23" i="2"/>
  <c r="I23" i="2"/>
  <c r="H23" i="2"/>
  <c r="G23" i="2"/>
  <c r="V22" i="2"/>
  <c r="S22" i="2"/>
  <c r="V21" i="2"/>
  <c r="W22" i="2" s="1"/>
  <c r="S21" i="2"/>
  <c r="Q131" i="2"/>
  <c r="P131" i="2"/>
  <c r="O131" i="2"/>
  <c r="N131" i="2"/>
  <c r="M131" i="2"/>
  <c r="L131" i="2"/>
  <c r="K131" i="2"/>
  <c r="J131" i="2"/>
  <c r="I131" i="2"/>
  <c r="H131" i="2"/>
  <c r="G131" i="2"/>
  <c r="V130" i="2"/>
  <c r="S130" i="2"/>
  <c r="V129" i="2"/>
  <c r="S129" i="2"/>
  <c r="T129" i="2" s="1"/>
  <c r="Q71" i="2"/>
  <c r="P71" i="2"/>
  <c r="O71" i="2"/>
  <c r="N71" i="2"/>
  <c r="M71" i="2"/>
  <c r="L71" i="2"/>
  <c r="K71" i="2"/>
  <c r="J71" i="2"/>
  <c r="I71" i="2"/>
  <c r="H71" i="2"/>
  <c r="G71" i="2"/>
  <c r="V70" i="2"/>
  <c r="S70" i="2"/>
  <c r="V69" i="2"/>
  <c r="W70" i="2" s="1"/>
  <c r="S69" i="2"/>
  <c r="T69" i="2" s="1"/>
  <c r="Q41" i="2"/>
  <c r="P41" i="2"/>
  <c r="O41" i="2"/>
  <c r="N41" i="2"/>
  <c r="M41" i="2"/>
  <c r="L41" i="2"/>
  <c r="K41" i="2"/>
  <c r="J41" i="2"/>
  <c r="I41" i="2"/>
  <c r="H41" i="2"/>
  <c r="G41" i="2"/>
  <c r="V40" i="2"/>
  <c r="S40" i="2"/>
  <c r="V39" i="2"/>
  <c r="S39" i="2"/>
  <c r="Q50" i="2"/>
  <c r="P50" i="2"/>
  <c r="O50" i="2"/>
  <c r="N50" i="2"/>
  <c r="M50" i="2"/>
  <c r="L50" i="2"/>
  <c r="K50" i="2"/>
  <c r="J50" i="2"/>
  <c r="I50" i="2"/>
  <c r="H50" i="2"/>
  <c r="G50" i="2"/>
  <c r="V49" i="2"/>
  <c r="W49" i="2" s="1"/>
  <c r="S49" i="2"/>
  <c r="V48" i="2"/>
  <c r="S48" i="2"/>
  <c r="Q56" i="2"/>
  <c r="P56" i="2"/>
  <c r="O56" i="2"/>
  <c r="N56" i="2"/>
  <c r="M56" i="2"/>
  <c r="L56" i="2"/>
  <c r="K56" i="2"/>
  <c r="J56" i="2"/>
  <c r="I56" i="2"/>
  <c r="H56" i="2"/>
  <c r="G56" i="2"/>
  <c r="V55" i="2"/>
  <c r="W55" i="2" s="1"/>
  <c r="S55" i="2"/>
  <c r="T54" i="2" s="1"/>
  <c r="V54" i="2"/>
  <c r="S54" i="2"/>
  <c r="Q32" i="2"/>
  <c r="P32" i="2"/>
  <c r="O32" i="2"/>
  <c r="N32" i="2"/>
  <c r="M32" i="2"/>
  <c r="L32" i="2"/>
  <c r="K32" i="2"/>
  <c r="J32" i="2"/>
  <c r="I32" i="2"/>
  <c r="H32" i="2"/>
  <c r="G32" i="2"/>
  <c r="V31" i="2"/>
  <c r="S31" i="2"/>
  <c r="T30" i="2" s="1"/>
  <c r="V30" i="2"/>
  <c r="W31" i="2" s="1"/>
  <c r="S30" i="2"/>
  <c r="Q95" i="2"/>
  <c r="P95" i="2"/>
  <c r="O95" i="2"/>
  <c r="N95" i="2"/>
  <c r="M95" i="2"/>
  <c r="L95" i="2"/>
  <c r="K95" i="2"/>
  <c r="J95" i="2"/>
  <c r="I95" i="2"/>
  <c r="H95" i="2"/>
  <c r="G95" i="2"/>
  <c r="V94" i="2"/>
  <c r="S94" i="2"/>
  <c r="V93" i="2"/>
  <c r="S93" i="2"/>
  <c r="Q59" i="2"/>
  <c r="P59" i="2"/>
  <c r="O59" i="2"/>
  <c r="N59" i="2"/>
  <c r="M59" i="2"/>
  <c r="L59" i="2"/>
  <c r="K59" i="2"/>
  <c r="J59" i="2"/>
  <c r="I59" i="2"/>
  <c r="H59" i="2"/>
  <c r="G59" i="2"/>
  <c r="V58" i="2"/>
  <c r="S58" i="2"/>
  <c r="V57" i="2"/>
  <c r="W58" i="2" s="1"/>
  <c r="S57" i="2"/>
  <c r="Q26" i="2"/>
  <c r="P26" i="2"/>
  <c r="O26" i="2"/>
  <c r="N26" i="2"/>
  <c r="M26" i="2"/>
  <c r="L26" i="2"/>
  <c r="K26" i="2"/>
  <c r="J26" i="2"/>
  <c r="I26" i="2"/>
  <c r="H26" i="2"/>
  <c r="G26" i="2"/>
  <c r="V25" i="2"/>
  <c r="S25" i="2"/>
  <c r="V24" i="2"/>
  <c r="W25" i="2" s="1"/>
  <c r="S24" i="2"/>
  <c r="T24" i="2" s="1"/>
  <c r="Q29" i="2"/>
  <c r="P29" i="2"/>
  <c r="O29" i="2"/>
  <c r="N29" i="2"/>
  <c r="M29" i="2"/>
  <c r="L29" i="2"/>
  <c r="K29" i="2"/>
  <c r="J29" i="2"/>
  <c r="I29" i="2"/>
  <c r="H29" i="2"/>
  <c r="G29" i="2"/>
  <c r="V28" i="2"/>
  <c r="S28" i="2"/>
  <c r="V27" i="2"/>
  <c r="W28" i="2" s="1"/>
  <c r="S27" i="2"/>
  <c r="T27" i="2" s="1"/>
  <c r="Q92" i="2"/>
  <c r="P92" i="2"/>
  <c r="O92" i="2"/>
  <c r="N92" i="2"/>
  <c r="M92" i="2"/>
  <c r="L92" i="2"/>
  <c r="K92" i="2"/>
  <c r="J92" i="2"/>
  <c r="I92" i="2"/>
  <c r="H92" i="2"/>
  <c r="G92" i="2"/>
  <c r="V91" i="2"/>
  <c r="S91" i="2"/>
  <c r="V90" i="2"/>
  <c r="S90" i="2"/>
  <c r="Q104" i="2"/>
  <c r="P104" i="2"/>
  <c r="O104" i="2"/>
  <c r="N104" i="2"/>
  <c r="M104" i="2"/>
  <c r="L104" i="2"/>
  <c r="K104" i="2"/>
  <c r="J104" i="2"/>
  <c r="I104" i="2"/>
  <c r="H104" i="2"/>
  <c r="G104" i="2"/>
  <c r="V103" i="2"/>
  <c r="S103" i="2"/>
  <c r="V102" i="2"/>
  <c r="S102" i="2"/>
  <c r="Q44" i="2"/>
  <c r="P44" i="2"/>
  <c r="O44" i="2"/>
  <c r="N44" i="2"/>
  <c r="M44" i="2"/>
  <c r="L44" i="2"/>
  <c r="K44" i="2"/>
  <c r="J44" i="2"/>
  <c r="I44" i="2"/>
  <c r="H44" i="2"/>
  <c r="G44" i="2"/>
  <c r="V43" i="2"/>
  <c r="W43" i="2" s="1"/>
  <c r="S43" i="2"/>
  <c r="T42" i="2" s="1"/>
  <c r="V42" i="2"/>
  <c r="S42" i="2"/>
  <c r="Q125" i="2"/>
  <c r="P125" i="2"/>
  <c r="O125" i="2"/>
  <c r="N125" i="2"/>
  <c r="M125" i="2"/>
  <c r="L125" i="2"/>
  <c r="K125" i="2"/>
  <c r="J125" i="2"/>
  <c r="I125" i="2"/>
  <c r="H125" i="2"/>
  <c r="G125" i="2"/>
  <c r="V124" i="2"/>
  <c r="S124" i="2"/>
  <c r="T123" i="2" s="1"/>
  <c r="V123" i="2"/>
  <c r="W124" i="2" s="1"/>
  <c r="S123" i="2"/>
  <c r="Q14" i="2"/>
  <c r="P14" i="2"/>
  <c r="O14" i="2"/>
  <c r="N14" i="2"/>
  <c r="M14" i="2"/>
  <c r="L14" i="2"/>
  <c r="K14" i="2"/>
  <c r="J14" i="2"/>
  <c r="I14" i="2"/>
  <c r="H14" i="2"/>
  <c r="G14" i="2"/>
  <c r="V13" i="2"/>
  <c r="S13" i="2"/>
  <c r="V12" i="2"/>
  <c r="S12" i="2"/>
  <c r="Q98" i="2"/>
  <c r="P98" i="2"/>
  <c r="O98" i="2"/>
  <c r="N98" i="2"/>
  <c r="M98" i="2"/>
  <c r="L98" i="2"/>
  <c r="K98" i="2"/>
  <c r="J98" i="2"/>
  <c r="I98" i="2"/>
  <c r="H98" i="2"/>
  <c r="G98" i="2"/>
  <c r="V97" i="2"/>
  <c r="S97" i="2"/>
  <c r="V96" i="2"/>
  <c r="W97" i="2" s="1"/>
  <c r="S96" i="2"/>
  <c r="Q11" i="2"/>
  <c r="P11" i="2"/>
  <c r="O11" i="2"/>
  <c r="N11" i="2"/>
  <c r="M11" i="2"/>
  <c r="L11" i="2"/>
  <c r="K11" i="2"/>
  <c r="J11" i="2"/>
  <c r="I11" i="2"/>
  <c r="H11" i="2"/>
  <c r="G11" i="2"/>
  <c r="V10" i="2"/>
  <c r="S10" i="2"/>
  <c r="V9" i="2"/>
  <c r="W10" i="2" s="1"/>
  <c r="S9" i="2"/>
  <c r="T9" i="2" s="1"/>
  <c r="Q8" i="2"/>
  <c r="P8" i="2"/>
  <c r="O8" i="2"/>
  <c r="N8" i="2"/>
  <c r="M8" i="2"/>
  <c r="L8" i="2"/>
  <c r="K8" i="2"/>
  <c r="J8" i="2"/>
  <c r="I8" i="2"/>
  <c r="H8" i="2"/>
  <c r="G8" i="2"/>
  <c r="V7" i="2"/>
  <c r="S7" i="2"/>
  <c r="V6" i="2"/>
  <c r="S6" i="2"/>
  <c r="Q110" i="2"/>
  <c r="P110" i="2"/>
  <c r="O110" i="2"/>
  <c r="N110" i="2"/>
  <c r="M110" i="2"/>
  <c r="L110" i="2"/>
  <c r="K110" i="2"/>
  <c r="J110" i="2"/>
  <c r="I110" i="2"/>
  <c r="H110" i="2"/>
  <c r="G110" i="2"/>
  <c r="V109" i="2"/>
  <c r="S109" i="2"/>
  <c r="V108" i="2"/>
  <c r="S108" i="2"/>
  <c r="Q62" i="2"/>
  <c r="P62" i="2"/>
  <c r="O62" i="2"/>
  <c r="N62" i="2"/>
  <c r="M62" i="2"/>
  <c r="L62" i="2"/>
  <c r="K62" i="2"/>
  <c r="J62" i="2"/>
  <c r="I62" i="2"/>
  <c r="H62" i="2"/>
  <c r="G62" i="2"/>
  <c r="V61" i="2"/>
  <c r="W61" i="2" s="1"/>
  <c r="S61" i="2"/>
  <c r="V60" i="2"/>
  <c r="S60" i="2"/>
  <c r="Q80" i="2"/>
  <c r="P80" i="2"/>
  <c r="O80" i="2"/>
  <c r="N80" i="2"/>
  <c r="M80" i="2"/>
  <c r="L80" i="2"/>
  <c r="K80" i="2"/>
  <c r="J80" i="2"/>
  <c r="I80" i="2"/>
  <c r="H80" i="2"/>
  <c r="G80" i="2"/>
  <c r="V79" i="2"/>
  <c r="S79" i="2"/>
  <c r="T78" i="2" s="1"/>
  <c r="V78" i="2"/>
  <c r="S78" i="2"/>
  <c r="Q77" i="2"/>
  <c r="P77" i="2"/>
  <c r="O77" i="2"/>
  <c r="N77" i="2"/>
  <c r="M77" i="2"/>
  <c r="L77" i="2"/>
  <c r="K77" i="2"/>
  <c r="J77" i="2"/>
  <c r="I77" i="2"/>
  <c r="H77" i="2"/>
  <c r="G77" i="2"/>
  <c r="V76" i="2"/>
  <c r="S76" i="2"/>
  <c r="T75" i="2" s="1"/>
  <c r="V75" i="2"/>
  <c r="S75" i="2"/>
  <c r="Q5" i="2"/>
  <c r="P5" i="2"/>
  <c r="O5" i="2"/>
  <c r="N5" i="2"/>
  <c r="M5" i="2"/>
  <c r="L5" i="2"/>
  <c r="K5" i="2"/>
  <c r="J5" i="2"/>
  <c r="I5" i="2"/>
  <c r="H5" i="2"/>
  <c r="G5" i="2"/>
  <c r="V4" i="2"/>
  <c r="S4" i="2"/>
  <c r="V3" i="2"/>
  <c r="S3" i="2"/>
  <c r="Q53" i="2"/>
  <c r="P53" i="2"/>
  <c r="O53" i="2"/>
  <c r="N53" i="2"/>
  <c r="M53" i="2"/>
  <c r="L53" i="2"/>
  <c r="K53" i="2"/>
  <c r="J53" i="2"/>
  <c r="I53" i="2"/>
  <c r="H53" i="2"/>
  <c r="G53" i="2"/>
  <c r="V52" i="2"/>
  <c r="S52" i="2"/>
  <c r="V51" i="2"/>
  <c r="W52" i="2" s="1"/>
  <c r="S51" i="2"/>
  <c r="R132" i="1"/>
  <c r="Q132" i="1"/>
  <c r="P132" i="1"/>
  <c r="O132" i="1"/>
  <c r="N132" i="1"/>
  <c r="M132" i="1"/>
  <c r="L132" i="1"/>
  <c r="K132" i="1"/>
  <c r="J132" i="1"/>
  <c r="I132" i="1"/>
  <c r="H132" i="1"/>
  <c r="G132" i="1"/>
  <c r="V131" i="1"/>
  <c r="S131" i="1"/>
  <c r="V130" i="1"/>
  <c r="S130" i="1"/>
  <c r="V129" i="1"/>
  <c r="S129" i="1"/>
  <c r="V128" i="1"/>
  <c r="S128" i="1"/>
  <c r="R172" i="1"/>
  <c r="Q172" i="1"/>
  <c r="P172" i="1"/>
  <c r="O172" i="1"/>
  <c r="N172" i="1"/>
  <c r="M172" i="1"/>
  <c r="L172" i="1"/>
  <c r="K172" i="1"/>
  <c r="J172" i="1"/>
  <c r="I172" i="1"/>
  <c r="H172" i="1"/>
  <c r="G172" i="1"/>
  <c r="V171" i="1"/>
  <c r="S171" i="1"/>
  <c r="V170" i="1"/>
  <c r="S170" i="1"/>
  <c r="V169" i="1"/>
  <c r="S169" i="1"/>
  <c r="V168" i="1"/>
  <c r="S168" i="1"/>
  <c r="R37" i="1"/>
  <c r="Q37" i="1"/>
  <c r="P37" i="1"/>
  <c r="O37" i="1"/>
  <c r="N37" i="1"/>
  <c r="M37" i="1"/>
  <c r="L37" i="1"/>
  <c r="K37" i="1"/>
  <c r="J37" i="1"/>
  <c r="I37" i="1"/>
  <c r="H37" i="1"/>
  <c r="G37" i="1"/>
  <c r="V36" i="1"/>
  <c r="S36" i="1"/>
  <c r="V35" i="1"/>
  <c r="S35" i="1"/>
  <c r="V34" i="1"/>
  <c r="S34" i="1"/>
  <c r="V33" i="1"/>
  <c r="S33" i="1"/>
  <c r="R7" i="1"/>
  <c r="Q7" i="1"/>
  <c r="P7" i="1"/>
  <c r="O7" i="1"/>
  <c r="N7" i="1"/>
  <c r="M7" i="1"/>
  <c r="L7" i="1"/>
  <c r="K7" i="1"/>
  <c r="J7" i="1"/>
  <c r="I7" i="1"/>
  <c r="H7" i="1"/>
  <c r="G7" i="1"/>
  <c r="V6" i="1"/>
  <c r="S6" i="1"/>
  <c r="V5" i="1"/>
  <c r="S5" i="1"/>
  <c r="V4" i="1"/>
  <c r="S4" i="1"/>
  <c r="T5" i="1" s="1"/>
  <c r="V3" i="1"/>
  <c r="V7" i="1" s="1"/>
  <c r="S3" i="1"/>
  <c r="R92" i="1"/>
  <c r="Q92" i="1"/>
  <c r="P92" i="1"/>
  <c r="O92" i="1"/>
  <c r="N92" i="1"/>
  <c r="M92" i="1"/>
  <c r="L92" i="1"/>
  <c r="K92" i="1"/>
  <c r="J92" i="1"/>
  <c r="I92" i="1"/>
  <c r="H92" i="1"/>
  <c r="G92" i="1"/>
  <c r="V91" i="1"/>
  <c r="S91" i="1"/>
  <c r="V90" i="1"/>
  <c r="S90" i="1"/>
  <c r="V89" i="1"/>
  <c r="V92" i="1" s="1"/>
  <c r="S89" i="1"/>
  <c r="V88" i="1"/>
  <c r="S88" i="1"/>
  <c r="R12" i="1"/>
  <c r="Q12" i="1"/>
  <c r="P12" i="1"/>
  <c r="O12" i="1"/>
  <c r="N12" i="1"/>
  <c r="M12" i="1"/>
  <c r="L12" i="1"/>
  <c r="K12" i="1"/>
  <c r="J12" i="1"/>
  <c r="I12" i="1"/>
  <c r="H12" i="1"/>
  <c r="G12" i="1"/>
  <c r="V11" i="1"/>
  <c r="S11" i="1"/>
  <c r="V10" i="1"/>
  <c r="S10" i="1"/>
  <c r="V9" i="1"/>
  <c r="S9" i="1"/>
  <c r="V8" i="1"/>
  <c r="S8" i="1"/>
  <c r="R107" i="1"/>
  <c r="Q107" i="1"/>
  <c r="P107" i="1"/>
  <c r="O107" i="1"/>
  <c r="N107" i="1"/>
  <c r="M107" i="1"/>
  <c r="L107" i="1"/>
  <c r="K107" i="1"/>
  <c r="J107" i="1"/>
  <c r="I107" i="1"/>
  <c r="H107" i="1"/>
  <c r="G107" i="1"/>
  <c r="V106" i="1"/>
  <c r="S106" i="1"/>
  <c r="T105" i="1" s="1"/>
  <c r="V105" i="1"/>
  <c r="S105" i="1"/>
  <c r="V104" i="1"/>
  <c r="S104" i="1"/>
  <c r="V103" i="1"/>
  <c r="S103" i="1"/>
  <c r="R42" i="1"/>
  <c r="Q42" i="1"/>
  <c r="P42" i="1"/>
  <c r="O42" i="1"/>
  <c r="N42" i="1"/>
  <c r="M42" i="1"/>
  <c r="L42" i="1"/>
  <c r="K42" i="1"/>
  <c r="J42" i="1"/>
  <c r="I42" i="1"/>
  <c r="H42" i="1"/>
  <c r="G42" i="1"/>
  <c r="V41" i="1"/>
  <c r="S41" i="1"/>
  <c r="V40" i="1"/>
  <c r="S40" i="1"/>
  <c r="V39" i="1"/>
  <c r="S39" i="1"/>
  <c r="V38" i="1"/>
  <c r="S38" i="1"/>
  <c r="R72" i="1"/>
  <c r="Q72" i="1"/>
  <c r="P72" i="1"/>
  <c r="O72" i="1"/>
  <c r="N72" i="1"/>
  <c r="M72" i="1"/>
  <c r="L72" i="1"/>
  <c r="K72" i="1"/>
  <c r="J72" i="1"/>
  <c r="I72" i="1"/>
  <c r="H72" i="1"/>
  <c r="G72" i="1"/>
  <c r="V71" i="1"/>
  <c r="S71" i="1"/>
  <c r="V70" i="1"/>
  <c r="S70" i="1"/>
  <c r="V69" i="1"/>
  <c r="S69" i="1"/>
  <c r="V68" i="1"/>
  <c r="S68" i="1"/>
  <c r="R122" i="1"/>
  <c r="Q122" i="1"/>
  <c r="P122" i="1"/>
  <c r="O122" i="1"/>
  <c r="N122" i="1"/>
  <c r="M122" i="1"/>
  <c r="L122" i="1"/>
  <c r="K122" i="1"/>
  <c r="J122" i="1"/>
  <c r="I122" i="1"/>
  <c r="H122" i="1"/>
  <c r="G122" i="1"/>
  <c r="V121" i="1"/>
  <c r="S121" i="1"/>
  <c r="V120" i="1"/>
  <c r="S120" i="1"/>
  <c r="V119" i="1"/>
  <c r="S119" i="1"/>
  <c r="V118" i="1"/>
  <c r="S118" i="1"/>
  <c r="R177" i="1"/>
  <c r="Q177" i="1"/>
  <c r="P177" i="1"/>
  <c r="O177" i="1"/>
  <c r="N177" i="1"/>
  <c r="M177" i="1"/>
  <c r="L177" i="1"/>
  <c r="K177" i="1"/>
  <c r="J177" i="1"/>
  <c r="I177" i="1"/>
  <c r="H177" i="1"/>
  <c r="G177" i="1"/>
  <c r="V176" i="1"/>
  <c r="S176" i="1"/>
  <c r="V175" i="1"/>
  <c r="S175" i="1"/>
  <c r="V174" i="1"/>
  <c r="S174" i="1"/>
  <c r="V173" i="1"/>
  <c r="S173" i="1"/>
  <c r="R152" i="1"/>
  <c r="Q152" i="1"/>
  <c r="P152" i="1"/>
  <c r="O152" i="1"/>
  <c r="N152" i="1"/>
  <c r="M152" i="1"/>
  <c r="L152" i="1"/>
  <c r="K152" i="1"/>
  <c r="J152" i="1"/>
  <c r="I152" i="1"/>
  <c r="H152" i="1"/>
  <c r="G152" i="1"/>
  <c r="V151" i="1"/>
  <c r="S151" i="1"/>
  <c r="V150" i="1"/>
  <c r="S150" i="1"/>
  <c r="V149" i="1"/>
  <c r="S149" i="1"/>
  <c r="V148" i="1"/>
  <c r="S148" i="1"/>
  <c r="R47" i="1"/>
  <c r="Q47" i="1"/>
  <c r="P47" i="1"/>
  <c r="O47" i="1"/>
  <c r="N47" i="1"/>
  <c r="M47" i="1"/>
  <c r="L47" i="1"/>
  <c r="K47" i="1"/>
  <c r="J47" i="1"/>
  <c r="I47" i="1"/>
  <c r="H47" i="1"/>
  <c r="G47" i="1"/>
  <c r="V46" i="1"/>
  <c r="S46" i="1"/>
  <c r="V45" i="1"/>
  <c r="S45" i="1"/>
  <c r="V44" i="1"/>
  <c r="S44" i="1"/>
  <c r="V43" i="1"/>
  <c r="S43" i="1"/>
  <c r="R87" i="1"/>
  <c r="Q87" i="1"/>
  <c r="P87" i="1"/>
  <c r="O87" i="1"/>
  <c r="N87" i="1"/>
  <c r="M87" i="1"/>
  <c r="L87" i="1"/>
  <c r="K87" i="1"/>
  <c r="J87" i="1"/>
  <c r="I87" i="1"/>
  <c r="H87" i="1"/>
  <c r="G87" i="1"/>
  <c r="V86" i="1"/>
  <c r="S86" i="1"/>
  <c r="V85" i="1"/>
  <c r="S85" i="1"/>
  <c r="V84" i="1"/>
  <c r="S84" i="1"/>
  <c r="T85" i="1" s="1"/>
  <c r="V83" i="1"/>
  <c r="V87" i="1" s="1"/>
  <c r="S83" i="1"/>
  <c r="R22" i="1"/>
  <c r="Q22" i="1"/>
  <c r="P22" i="1"/>
  <c r="O22" i="1"/>
  <c r="N22" i="1"/>
  <c r="M22" i="1"/>
  <c r="L22" i="1"/>
  <c r="K22" i="1"/>
  <c r="J22" i="1"/>
  <c r="I22" i="1"/>
  <c r="H22" i="1"/>
  <c r="G22" i="1"/>
  <c r="V21" i="1"/>
  <c r="S21" i="1"/>
  <c r="V20" i="1"/>
  <c r="S20" i="1"/>
  <c r="V19" i="1"/>
  <c r="S19" i="1"/>
  <c r="V18" i="1"/>
  <c r="S18" i="1"/>
  <c r="R17" i="1"/>
  <c r="Q17" i="1"/>
  <c r="P17" i="1"/>
  <c r="O17" i="1"/>
  <c r="N17" i="1"/>
  <c r="M17" i="1"/>
  <c r="L17" i="1"/>
  <c r="K17" i="1"/>
  <c r="J17" i="1"/>
  <c r="I17" i="1"/>
  <c r="H17" i="1"/>
  <c r="G17" i="1"/>
  <c r="V16" i="1"/>
  <c r="S16" i="1"/>
  <c r="V15" i="1"/>
  <c r="S15" i="1"/>
  <c r="V14" i="1"/>
  <c r="S14" i="1"/>
  <c r="V13" i="1"/>
  <c r="S13" i="1"/>
  <c r="R57" i="1"/>
  <c r="Q57" i="1"/>
  <c r="P57" i="1"/>
  <c r="O57" i="1"/>
  <c r="N57" i="1"/>
  <c r="M57" i="1"/>
  <c r="L57" i="1"/>
  <c r="K57" i="1"/>
  <c r="J57" i="1"/>
  <c r="I57" i="1"/>
  <c r="H57" i="1"/>
  <c r="G57" i="1"/>
  <c r="V56" i="1"/>
  <c r="S56" i="1"/>
  <c r="V55" i="1"/>
  <c r="S55" i="1"/>
  <c r="V54" i="1"/>
  <c r="V57" i="1" s="1"/>
  <c r="S54" i="1"/>
  <c r="V53" i="1"/>
  <c r="S53" i="1"/>
  <c r="R127" i="1"/>
  <c r="Q127" i="1"/>
  <c r="P127" i="1"/>
  <c r="O127" i="1"/>
  <c r="N127" i="1"/>
  <c r="M127" i="1"/>
  <c r="L127" i="1"/>
  <c r="K127" i="1"/>
  <c r="J127" i="1"/>
  <c r="I127" i="1"/>
  <c r="H127" i="1"/>
  <c r="G127" i="1"/>
  <c r="V126" i="1"/>
  <c r="S126" i="1"/>
  <c r="V125" i="1"/>
  <c r="S125" i="1"/>
  <c r="V124" i="1"/>
  <c r="S124" i="1"/>
  <c r="V123" i="1"/>
  <c r="V127" i="1" s="1"/>
  <c r="S123" i="1"/>
  <c r="R62" i="1"/>
  <c r="Q62" i="1"/>
  <c r="P62" i="1"/>
  <c r="O62" i="1"/>
  <c r="N62" i="1"/>
  <c r="M62" i="1"/>
  <c r="L62" i="1"/>
  <c r="K62" i="1"/>
  <c r="J62" i="1"/>
  <c r="I62" i="1"/>
  <c r="H62" i="1"/>
  <c r="G62" i="1"/>
  <c r="V61" i="1"/>
  <c r="S61" i="1"/>
  <c r="V60" i="1"/>
  <c r="S60" i="1"/>
  <c r="V59" i="1"/>
  <c r="V62" i="1" s="1"/>
  <c r="S59" i="1"/>
  <c r="V58" i="1"/>
  <c r="S58" i="1"/>
  <c r="R167" i="1"/>
  <c r="Q167" i="1"/>
  <c r="P167" i="1"/>
  <c r="O167" i="1"/>
  <c r="N167" i="1"/>
  <c r="M167" i="1"/>
  <c r="L167" i="1"/>
  <c r="K167" i="1"/>
  <c r="J167" i="1"/>
  <c r="I167" i="1"/>
  <c r="H167" i="1"/>
  <c r="G167" i="1"/>
  <c r="V166" i="1"/>
  <c r="S166" i="1"/>
  <c r="V165" i="1"/>
  <c r="S165" i="1"/>
  <c r="V164" i="1"/>
  <c r="S164" i="1"/>
  <c r="V163" i="1"/>
  <c r="S163" i="1"/>
  <c r="Q29" i="141"/>
  <c r="O29" i="141"/>
  <c r="Q28" i="141"/>
  <c r="O28" i="141"/>
  <c r="Q27" i="141"/>
  <c r="O27" i="141"/>
  <c r="Q26" i="141"/>
  <c r="O26" i="141"/>
  <c r="Q25" i="141"/>
  <c r="O25" i="141"/>
  <c r="Q24" i="141"/>
  <c r="O24" i="141"/>
  <c r="Q23" i="141"/>
  <c r="O23" i="141"/>
  <c r="Q22" i="141"/>
  <c r="O22" i="141"/>
  <c r="Q7" i="141"/>
  <c r="O15" i="141"/>
  <c r="Q8" i="141"/>
  <c r="O11" i="141"/>
  <c r="Q6" i="141"/>
  <c r="O19" i="141"/>
  <c r="Q10" i="141"/>
  <c r="O18" i="141"/>
  <c r="Q20" i="141"/>
  <c r="O10" i="141"/>
  <c r="Q9" i="141"/>
  <c r="O16" i="141"/>
  <c r="Q16" i="141"/>
  <c r="O8" i="141"/>
  <c r="Q15" i="141"/>
  <c r="O17" i="141"/>
  <c r="Q12" i="141"/>
  <c r="O14" i="141"/>
  <c r="Q11" i="141"/>
  <c r="O12" i="141"/>
  <c r="Q14" i="141"/>
  <c r="O7" i="141"/>
  <c r="Q13" i="141"/>
  <c r="O20" i="141"/>
  <c r="Q17" i="141"/>
  <c r="O21" i="141"/>
  <c r="Q21" i="141"/>
  <c r="O13" i="141"/>
  <c r="Q19" i="141"/>
  <c r="O6" i="141"/>
  <c r="Q18" i="141"/>
  <c r="O9" i="141"/>
  <c r="M4" i="141"/>
  <c r="Q29" i="138"/>
  <c r="O29" i="138"/>
  <c r="Q28" i="138"/>
  <c r="O28" i="138"/>
  <c r="Q27" i="138"/>
  <c r="O27" i="138"/>
  <c r="Q26" i="138"/>
  <c r="O26" i="138"/>
  <c r="Q25" i="138"/>
  <c r="O25" i="138"/>
  <c r="Q24" i="138"/>
  <c r="O17" i="138"/>
  <c r="Q23" i="138"/>
  <c r="O24" i="138"/>
  <c r="Q22" i="138"/>
  <c r="O9" i="138"/>
  <c r="Q21" i="138"/>
  <c r="O19" i="138"/>
  <c r="Q20" i="138"/>
  <c r="O6" i="138"/>
  <c r="U8" i="138" s="1"/>
  <c r="Q19" i="138"/>
  <c r="O11" i="138"/>
  <c r="Q18" i="138"/>
  <c r="O16" i="138"/>
  <c r="Q17" i="138"/>
  <c r="O10" i="138"/>
  <c r="Q16" i="138"/>
  <c r="O15" i="138"/>
  <c r="Q15" i="138"/>
  <c r="O21" i="138"/>
  <c r="Q14" i="138"/>
  <c r="O18" i="138"/>
  <c r="Q13" i="138"/>
  <c r="O8" i="138"/>
  <c r="Q12" i="138"/>
  <c r="O13" i="138"/>
  <c r="Q11" i="138"/>
  <c r="O12" i="138"/>
  <c r="Q10" i="138"/>
  <c r="O14" i="138"/>
  <c r="Q9" i="138"/>
  <c r="O20" i="138"/>
  <c r="Q8" i="138"/>
  <c r="O23" i="138"/>
  <c r="Q7" i="138"/>
  <c r="O7" i="138"/>
  <c r="Q6" i="138"/>
  <c r="O22" i="138"/>
  <c r="M4" i="138"/>
  <c r="Q29" i="137"/>
  <c r="O29" i="137"/>
  <c r="Q28" i="137"/>
  <c r="O28" i="137"/>
  <c r="Q27" i="137"/>
  <c r="O27" i="137"/>
  <c r="Q26" i="137"/>
  <c r="O26" i="137"/>
  <c r="Q25" i="137"/>
  <c r="O25" i="137"/>
  <c r="Q24" i="137"/>
  <c r="O24" i="137"/>
  <c r="Q23" i="137"/>
  <c r="O23" i="137"/>
  <c r="Q22" i="137"/>
  <c r="O22" i="137"/>
  <c r="Q21" i="137"/>
  <c r="O21" i="137"/>
  <c r="Q20" i="137"/>
  <c r="O20" i="137"/>
  <c r="Q19" i="137"/>
  <c r="O19" i="137"/>
  <c r="Q18" i="137"/>
  <c r="O18" i="137"/>
  <c r="Q17" i="137"/>
  <c r="O17" i="137"/>
  <c r="Q16" i="137"/>
  <c r="O16" i="137"/>
  <c r="Q15" i="137"/>
  <c r="O15" i="137"/>
  <c r="Q14" i="137"/>
  <c r="O14" i="137"/>
  <c r="Q13" i="137"/>
  <c r="O10" i="137"/>
  <c r="Q12" i="137"/>
  <c r="O13" i="137"/>
  <c r="Q11" i="137"/>
  <c r="O9" i="137"/>
  <c r="Q10" i="137"/>
  <c r="O12" i="137"/>
  <c r="Q9" i="137"/>
  <c r="O11" i="137"/>
  <c r="Q8" i="137"/>
  <c r="O8" i="137"/>
  <c r="Q7" i="137"/>
  <c r="O6" i="137"/>
  <c r="Q6" i="137"/>
  <c r="O7" i="137"/>
  <c r="M4" i="137"/>
  <c r="Q29" i="136"/>
  <c r="O29" i="136"/>
  <c r="Q28" i="136"/>
  <c r="O28" i="136"/>
  <c r="Q27" i="136"/>
  <c r="O27" i="136"/>
  <c r="Q26" i="136"/>
  <c r="O26" i="136"/>
  <c r="Q25" i="136"/>
  <c r="O25" i="136"/>
  <c r="Q24" i="136"/>
  <c r="O24" i="136"/>
  <c r="Q23" i="136"/>
  <c r="O23" i="136"/>
  <c r="Q22" i="136"/>
  <c r="O22" i="136"/>
  <c r="Q21" i="136"/>
  <c r="O21" i="136"/>
  <c r="Q20" i="136"/>
  <c r="O20" i="136"/>
  <c r="Q19" i="136"/>
  <c r="O19" i="136"/>
  <c r="Q18" i="136"/>
  <c r="O18" i="136"/>
  <c r="Q17" i="136"/>
  <c r="Q16" i="136"/>
  <c r="O10" i="136"/>
  <c r="Q15" i="136"/>
  <c r="O12" i="136"/>
  <c r="Q14" i="136"/>
  <c r="O13" i="136"/>
  <c r="Q13" i="136"/>
  <c r="O7" i="136"/>
  <c r="Q12" i="136"/>
  <c r="O9" i="136"/>
  <c r="Q11" i="136"/>
  <c r="Q10" i="136"/>
  <c r="O8" i="136"/>
  <c r="Q9" i="136"/>
  <c r="Q8" i="136"/>
  <c r="Q7" i="136"/>
  <c r="O6" i="136"/>
  <c r="Q6" i="136"/>
  <c r="O11" i="136"/>
  <c r="M4" i="136"/>
  <c r="Q29" i="135"/>
  <c r="O29" i="135"/>
  <c r="Q28" i="135"/>
  <c r="O28" i="135"/>
  <c r="Q27" i="135"/>
  <c r="O27" i="135"/>
  <c r="Q26" i="135"/>
  <c r="O26" i="135"/>
  <c r="Q25" i="135"/>
  <c r="O25" i="135"/>
  <c r="Q24" i="135"/>
  <c r="O24" i="135"/>
  <c r="Q23" i="135"/>
  <c r="O23" i="135"/>
  <c r="Q22" i="135"/>
  <c r="O22" i="135"/>
  <c r="Q21" i="135"/>
  <c r="O21" i="135"/>
  <c r="Q20" i="135"/>
  <c r="O20" i="135"/>
  <c r="Q19" i="135"/>
  <c r="O19" i="135"/>
  <c r="Q18" i="135"/>
  <c r="O18" i="135"/>
  <c r="Q17" i="135"/>
  <c r="O17" i="135"/>
  <c r="Q16" i="135"/>
  <c r="O16" i="135"/>
  <c r="Q15" i="135"/>
  <c r="O15" i="135"/>
  <c r="Q14" i="135"/>
  <c r="O14" i="135"/>
  <c r="Q13" i="135"/>
  <c r="O12" i="135"/>
  <c r="Q12" i="135"/>
  <c r="O13" i="135"/>
  <c r="Q11" i="135"/>
  <c r="O7" i="135"/>
  <c r="Q10" i="135"/>
  <c r="O6" i="135"/>
  <c r="Q9" i="135"/>
  <c r="O11" i="135"/>
  <c r="Q8" i="135"/>
  <c r="O8" i="135"/>
  <c r="Q7" i="135"/>
  <c r="O9" i="135"/>
  <c r="Q6" i="135"/>
  <c r="O10" i="135"/>
  <c r="M4" i="135"/>
  <c r="Q29" i="134"/>
  <c r="O29" i="134"/>
  <c r="Q28" i="134"/>
  <c r="O28" i="134"/>
  <c r="Q27" i="134"/>
  <c r="O27" i="134"/>
  <c r="Q26" i="134"/>
  <c r="O26" i="134"/>
  <c r="Q25" i="134"/>
  <c r="O25" i="134"/>
  <c r="Q24" i="134"/>
  <c r="O24" i="134"/>
  <c r="Q23" i="134"/>
  <c r="O23" i="134"/>
  <c r="Q22" i="134"/>
  <c r="O22" i="134"/>
  <c r="Q21" i="134"/>
  <c r="O21" i="134"/>
  <c r="Q20" i="134"/>
  <c r="O20" i="134"/>
  <c r="Q19" i="134"/>
  <c r="O19" i="134"/>
  <c r="Q18" i="134"/>
  <c r="O18" i="134"/>
  <c r="Q17" i="134"/>
  <c r="O11" i="134"/>
  <c r="Q16" i="134"/>
  <c r="O17" i="134"/>
  <c r="Q15" i="134"/>
  <c r="O14" i="134"/>
  <c r="Q14" i="134"/>
  <c r="Q13" i="134"/>
  <c r="O15" i="134"/>
  <c r="Q12" i="134"/>
  <c r="O8" i="134"/>
  <c r="Q11" i="134"/>
  <c r="O6" i="134"/>
  <c r="Q10" i="134"/>
  <c r="O7" i="134"/>
  <c r="Q9" i="134"/>
  <c r="O10" i="134"/>
  <c r="Q8" i="134"/>
  <c r="O16" i="134"/>
  <c r="Q7" i="134"/>
  <c r="Q6" i="134"/>
  <c r="O9" i="134"/>
  <c r="M4" i="134"/>
  <c r="Q29" i="133"/>
  <c r="O29" i="133"/>
  <c r="Q28" i="133"/>
  <c r="O28" i="133"/>
  <c r="Q27" i="133"/>
  <c r="O27" i="133"/>
  <c r="Q26" i="133"/>
  <c r="O26" i="133"/>
  <c r="Q25" i="133"/>
  <c r="O25" i="133"/>
  <c r="Q24" i="133"/>
  <c r="O24" i="133"/>
  <c r="Q23" i="133"/>
  <c r="O23" i="133"/>
  <c r="Q22" i="133"/>
  <c r="O22" i="133"/>
  <c r="Q21" i="133"/>
  <c r="O21" i="133"/>
  <c r="Q20" i="133"/>
  <c r="O20" i="133"/>
  <c r="Q19" i="133"/>
  <c r="O19" i="133"/>
  <c r="Q18" i="133"/>
  <c r="O18" i="133"/>
  <c r="Q17" i="133"/>
  <c r="O17" i="133"/>
  <c r="Q16" i="133"/>
  <c r="O16" i="133"/>
  <c r="Q15" i="133"/>
  <c r="O15" i="133"/>
  <c r="Q14" i="133"/>
  <c r="O14" i="133"/>
  <c r="Q13" i="133"/>
  <c r="O11" i="133"/>
  <c r="Q12" i="133"/>
  <c r="O13" i="133"/>
  <c r="Q11" i="133"/>
  <c r="O10" i="133"/>
  <c r="Q10" i="133"/>
  <c r="O12" i="133"/>
  <c r="Q9" i="133"/>
  <c r="O9" i="133"/>
  <c r="Q8" i="133"/>
  <c r="O6" i="133"/>
  <c r="Q7" i="133"/>
  <c r="O7" i="133"/>
  <c r="Q6" i="133"/>
  <c r="O8" i="133"/>
  <c r="M4" i="133"/>
  <c r="Q29" i="132"/>
  <c r="O29" i="132"/>
  <c r="Q28" i="132"/>
  <c r="O28" i="132"/>
  <c r="Q27" i="132"/>
  <c r="O27" i="132"/>
  <c r="Q26" i="132"/>
  <c r="O26" i="132"/>
  <c r="Q25" i="132"/>
  <c r="O25" i="132"/>
  <c r="Q24" i="132"/>
  <c r="O24" i="132"/>
  <c r="Q23" i="132"/>
  <c r="O23" i="132"/>
  <c r="Q22" i="132"/>
  <c r="O22" i="132"/>
  <c r="Q12" i="132"/>
  <c r="O14" i="132"/>
  <c r="Q11" i="132"/>
  <c r="O13" i="132"/>
  <c r="Q8" i="132"/>
  <c r="O8" i="132"/>
  <c r="Q6" i="132"/>
  <c r="O17" i="132"/>
  <c r="Q19" i="132"/>
  <c r="O7" i="132"/>
  <c r="Q17" i="132"/>
  <c r="O12" i="132"/>
  <c r="Q21" i="132"/>
  <c r="O11" i="132"/>
  <c r="Q10" i="132"/>
  <c r="O15" i="132"/>
  <c r="Q14" i="132"/>
  <c r="O9" i="132"/>
  <c r="Q20" i="132"/>
  <c r="O20" i="132"/>
  <c r="Q15" i="132"/>
  <c r="O18" i="132"/>
  <c r="Q7" i="132"/>
  <c r="O16" i="132"/>
  <c r="Q9" i="132"/>
  <c r="O21" i="132"/>
  <c r="Q13" i="132"/>
  <c r="Q18" i="132"/>
  <c r="O19" i="132"/>
  <c r="Q16" i="132"/>
  <c r="O10" i="132"/>
  <c r="M4" i="132"/>
  <c r="Q29" i="130"/>
  <c r="O29" i="130"/>
  <c r="Q28" i="130"/>
  <c r="O28" i="130"/>
  <c r="Q27" i="130"/>
  <c r="O27" i="130"/>
  <c r="Q26" i="130"/>
  <c r="O26" i="130"/>
  <c r="Q25" i="130"/>
  <c r="O25" i="130"/>
  <c r="Q24" i="130"/>
  <c r="O24" i="130"/>
  <c r="Q23" i="130"/>
  <c r="O23" i="130"/>
  <c r="Q22" i="130"/>
  <c r="O22" i="130"/>
  <c r="Q21" i="130"/>
  <c r="O21" i="130"/>
  <c r="Q20" i="130"/>
  <c r="O20" i="130"/>
  <c r="Q19" i="130"/>
  <c r="O19" i="130"/>
  <c r="Q18" i="130"/>
  <c r="O18" i="130"/>
  <c r="Q17" i="130"/>
  <c r="O17" i="130"/>
  <c r="Q16" i="130"/>
  <c r="O16" i="130"/>
  <c r="Q15" i="130"/>
  <c r="O15" i="130"/>
  <c r="Q14" i="130"/>
  <c r="O14" i="130"/>
  <c r="Q10" i="130"/>
  <c r="O10" i="130"/>
  <c r="Q13" i="130"/>
  <c r="O13" i="130"/>
  <c r="Q9" i="130"/>
  <c r="O9" i="130"/>
  <c r="Q7" i="130"/>
  <c r="O7" i="130"/>
  <c r="Q6" i="130"/>
  <c r="O6" i="130"/>
  <c r="Q8" i="130"/>
  <c r="O8" i="130"/>
  <c r="Q12" i="130"/>
  <c r="O12" i="130"/>
  <c r="Q11" i="130"/>
  <c r="O11" i="130"/>
  <c r="M4" i="130"/>
  <c r="Q29" i="129"/>
  <c r="O29" i="129"/>
  <c r="Q28" i="129"/>
  <c r="O28" i="129"/>
  <c r="Q27" i="129"/>
  <c r="O27" i="129"/>
  <c r="Q26" i="129"/>
  <c r="O26" i="129"/>
  <c r="Q25" i="129"/>
  <c r="O25" i="129"/>
  <c r="Q24" i="129"/>
  <c r="O24" i="129"/>
  <c r="Q23" i="129"/>
  <c r="O23" i="129"/>
  <c r="Q22" i="129"/>
  <c r="O22" i="129"/>
  <c r="Q21" i="129"/>
  <c r="O21" i="129"/>
  <c r="Q20" i="129"/>
  <c r="O20" i="129"/>
  <c r="Q19" i="129"/>
  <c r="O19" i="129"/>
  <c r="Q18" i="129"/>
  <c r="O18" i="129"/>
  <c r="Q17" i="129"/>
  <c r="O9" i="129"/>
  <c r="Q16" i="129"/>
  <c r="O10" i="129"/>
  <c r="Q15" i="129"/>
  <c r="O6" i="129"/>
  <c r="Q14" i="129"/>
  <c r="O15" i="129"/>
  <c r="Q13" i="129"/>
  <c r="O12" i="129"/>
  <c r="Q12" i="129"/>
  <c r="O14" i="129"/>
  <c r="Q11" i="129"/>
  <c r="O17" i="129"/>
  <c r="Q10" i="129"/>
  <c r="O16" i="129"/>
  <c r="Q9" i="129"/>
  <c r="O8" i="129"/>
  <c r="Q8" i="129"/>
  <c r="O13" i="129"/>
  <c r="Q7" i="129"/>
  <c r="O7" i="129"/>
  <c r="Q6" i="129"/>
  <c r="O11" i="129"/>
  <c r="M4" i="129"/>
  <c r="Q29" i="128"/>
  <c r="O29" i="128"/>
  <c r="Q28" i="128"/>
  <c r="O28" i="128"/>
  <c r="Q27" i="128"/>
  <c r="O27" i="128"/>
  <c r="Q26" i="128"/>
  <c r="O26" i="128"/>
  <c r="Q25" i="128"/>
  <c r="O25" i="128"/>
  <c r="Q24" i="128"/>
  <c r="O24" i="128"/>
  <c r="Q23" i="128"/>
  <c r="O23" i="128"/>
  <c r="Q22" i="128"/>
  <c r="O22" i="128"/>
  <c r="Q10" i="128"/>
  <c r="O8" i="128"/>
  <c r="Q6" i="128"/>
  <c r="O7" i="128"/>
  <c r="Q8" i="128"/>
  <c r="O12" i="128"/>
  <c r="Q7" i="128"/>
  <c r="O9" i="128"/>
  <c r="Q15" i="128"/>
  <c r="O15" i="128"/>
  <c r="Q17" i="128"/>
  <c r="O13" i="128"/>
  <c r="Q18" i="128"/>
  <c r="O19" i="128"/>
  <c r="Q14" i="128"/>
  <c r="O6" i="128"/>
  <c r="Q11" i="128"/>
  <c r="O16" i="128"/>
  <c r="Q13" i="128"/>
  <c r="O20" i="128"/>
  <c r="Q9" i="128"/>
  <c r="O10" i="128"/>
  <c r="Q12" i="128"/>
  <c r="O17" i="128"/>
  <c r="Q21" i="128"/>
  <c r="O11" i="128"/>
  <c r="Q19" i="128"/>
  <c r="O18" i="128"/>
  <c r="Q20" i="128"/>
  <c r="O21" i="128"/>
  <c r="Q16" i="128"/>
  <c r="O14" i="128"/>
  <c r="M4" i="128"/>
  <c r="Q29" i="126"/>
  <c r="O29" i="126"/>
  <c r="Q28" i="126"/>
  <c r="O28" i="126"/>
  <c r="Q27" i="126"/>
  <c r="O27" i="126"/>
  <c r="Q26" i="126"/>
  <c r="O26" i="126"/>
  <c r="Q25" i="126"/>
  <c r="O25" i="126"/>
  <c r="Q24" i="126"/>
  <c r="O24" i="126"/>
  <c r="Q23" i="126"/>
  <c r="O23" i="126"/>
  <c r="Q22" i="126"/>
  <c r="O22" i="126"/>
  <c r="Q21" i="126"/>
  <c r="O21" i="126"/>
  <c r="Q20" i="126"/>
  <c r="O20" i="126"/>
  <c r="Q19" i="126"/>
  <c r="O19" i="126"/>
  <c r="Q18" i="126"/>
  <c r="O18" i="126"/>
  <c r="Q17" i="126"/>
  <c r="O17" i="126"/>
  <c r="Q16" i="126"/>
  <c r="O12" i="126"/>
  <c r="Q15" i="126"/>
  <c r="O11" i="126"/>
  <c r="Q14" i="126"/>
  <c r="O14" i="126"/>
  <c r="Q10" i="126"/>
  <c r="Q13" i="126"/>
  <c r="Q12" i="126"/>
  <c r="Q11" i="126"/>
  <c r="Q9" i="126"/>
  <c r="O16" i="126"/>
  <c r="Q7" i="126"/>
  <c r="O13" i="126"/>
  <c r="Q8" i="126"/>
  <c r="O10" i="126"/>
  <c r="E4" i="126" s="1"/>
  <c r="Q6" i="126"/>
  <c r="O15" i="126"/>
  <c r="M4" i="126"/>
  <c r="Q29" i="125"/>
  <c r="O29" i="125"/>
  <c r="Q28" i="125"/>
  <c r="O28" i="125"/>
  <c r="Q27" i="125"/>
  <c r="O27" i="125"/>
  <c r="Q26" i="125"/>
  <c r="O26" i="125"/>
  <c r="Q25" i="125"/>
  <c r="O25" i="125"/>
  <c r="Q24" i="125"/>
  <c r="O24" i="125"/>
  <c r="Q23" i="125"/>
  <c r="O23" i="125"/>
  <c r="Q22" i="125"/>
  <c r="O22" i="125"/>
  <c r="Q21" i="125"/>
  <c r="O21" i="125"/>
  <c r="Q20" i="125"/>
  <c r="O20" i="125"/>
  <c r="Q19" i="125"/>
  <c r="O19" i="125"/>
  <c r="Q18" i="125"/>
  <c r="O18" i="125"/>
  <c r="Q17" i="125"/>
  <c r="O9" i="125"/>
  <c r="Q16" i="125"/>
  <c r="O10" i="125"/>
  <c r="Q15" i="125"/>
  <c r="O6" i="125"/>
  <c r="Q14" i="125"/>
  <c r="O11" i="125"/>
  <c r="Q13" i="125"/>
  <c r="O17" i="125"/>
  <c r="Q12" i="125"/>
  <c r="O16" i="125"/>
  <c r="Q11" i="125"/>
  <c r="O8" i="125"/>
  <c r="Q10" i="125"/>
  <c r="O7" i="125"/>
  <c r="Q9" i="125"/>
  <c r="O12" i="125"/>
  <c r="Q8" i="125"/>
  <c r="O13" i="125"/>
  <c r="Q7" i="125"/>
  <c r="O14" i="125"/>
  <c r="Q6" i="125"/>
  <c r="O15" i="125"/>
  <c r="M4" i="125"/>
  <c r="Q29" i="124"/>
  <c r="O29" i="124"/>
  <c r="Q28" i="124"/>
  <c r="O28" i="124"/>
  <c r="Q27" i="124"/>
  <c r="O27" i="124"/>
  <c r="Q26" i="124"/>
  <c r="O26" i="124"/>
  <c r="Q25" i="124"/>
  <c r="O25" i="124"/>
  <c r="Q24" i="124"/>
  <c r="O24" i="124"/>
  <c r="Q23" i="124"/>
  <c r="O23" i="124"/>
  <c r="Q22" i="124"/>
  <c r="O22" i="124"/>
  <c r="Q21" i="124"/>
  <c r="O18" i="124"/>
  <c r="Q20" i="124"/>
  <c r="O13" i="124"/>
  <c r="Q19" i="124"/>
  <c r="O8" i="124"/>
  <c r="Q18" i="124"/>
  <c r="O7" i="124"/>
  <c r="Q17" i="124"/>
  <c r="O16" i="124"/>
  <c r="Q16" i="124"/>
  <c r="O6" i="124"/>
  <c r="Q15" i="124"/>
  <c r="O11" i="124"/>
  <c r="Q14" i="124"/>
  <c r="O12" i="124"/>
  <c r="Q13" i="124"/>
  <c r="O19" i="124"/>
  <c r="Q12" i="124"/>
  <c r="O21" i="124"/>
  <c r="Q11" i="124"/>
  <c r="O20" i="124"/>
  <c r="Q10" i="124"/>
  <c r="O14" i="124"/>
  <c r="Q9" i="124"/>
  <c r="O9" i="124"/>
  <c r="Q8" i="124"/>
  <c r="O10" i="124"/>
  <c r="Q7" i="124"/>
  <c r="O17" i="124"/>
  <c r="Q6" i="124"/>
  <c r="O15" i="124"/>
  <c r="M4" i="124"/>
  <c r="Q6" i="107"/>
  <c r="Q29" i="122"/>
  <c r="O29" i="122"/>
  <c r="Q28" i="122"/>
  <c r="O28" i="122"/>
  <c r="Q27" i="122"/>
  <c r="O27" i="122"/>
  <c r="Q26" i="122"/>
  <c r="O26" i="122"/>
  <c r="Q25" i="122"/>
  <c r="O25" i="122"/>
  <c r="Q24" i="122"/>
  <c r="O24" i="122"/>
  <c r="Q23" i="122"/>
  <c r="O23" i="122"/>
  <c r="Q22" i="122"/>
  <c r="O22" i="122"/>
  <c r="Q21" i="122"/>
  <c r="O21" i="122"/>
  <c r="Q20" i="122"/>
  <c r="O20" i="122"/>
  <c r="Q19" i="122"/>
  <c r="O19" i="122"/>
  <c r="Q18" i="122"/>
  <c r="O18" i="122"/>
  <c r="Q17" i="122"/>
  <c r="O9" i="122"/>
  <c r="Q16" i="122"/>
  <c r="O8" i="122"/>
  <c r="Q15" i="122"/>
  <c r="O16" i="122"/>
  <c r="Q14" i="122"/>
  <c r="O15" i="122"/>
  <c r="Q13" i="122"/>
  <c r="O7" i="122"/>
  <c r="U8" i="122" s="1"/>
  <c r="Q12" i="122"/>
  <c r="O6" i="122"/>
  <c r="Q11" i="122"/>
  <c r="O17" i="122"/>
  <c r="Q10" i="122"/>
  <c r="O13" i="122"/>
  <c r="Q9" i="122"/>
  <c r="O14" i="122"/>
  <c r="Q8" i="122"/>
  <c r="O11" i="122"/>
  <c r="Q7" i="122"/>
  <c r="O12" i="122"/>
  <c r="Q6" i="122"/>
  <c r="O10" i="122"/>
  <c r="M4" i="122"/>
  <c r="Q29" i="119"/>
  <c r="O29" i="119"/>
  <c r="Q28" i="119"/>
  <c r="O28" i="119"/>
  <c r="Q27" i="119"/>
  <c r="O27" i="119"/>
  <c r="Q26" i="119"/>
  <c r="O26" i="119"/>
  <c r="Q25" i="119"/>
  <c r="O25" i="119"/>
  <c r="Q24" i="119"/>
  <c r="O24" i="119"/>
  <c r="Q23" i="119"/>
  <c r="O23" i="119"/>
  <c r="Q22" i="119"/>
  <c r="O22" i="119"/>
  <c r="Q21" i="119"/>
  <c r="O11" i="119"/>
  <c r="Q20" i="119"/>
  <c r="O12" i="119"/>
  <c r="Q19" i="119"/>
  <c r="O10" i="119"/>
  <c r="Q18" i="119"/>
  <c r="O17" i="119"/>
  <c r="Q17" i="119"/>
  <c r="O8" i="119"/>
  <c r="Q16" i="119"/>
  <c r="O7" i="119"/>
  <c r="Q15" i="119"/>
  <c r="O9" i="119"/>
  <c r="Q14" i="119"/>
  <c r="O6" i="119"/>
  <c r="Q13" i="119"/>
  <c r="O20" i="119"/>
  <c r="Q12" i="119"/>
  <c r="O18" i="119"/>
  <c r="Q11" i="119"/>
  <c r="O21" i="119"/>
  <c r="Q10" i="119"/>
  <c r="O19" i="119"/>
  <c r="Q9" i="119"/>
  <c r="O13" i="119"/>
  <c r="Q8" i="119"/>
  <c r="O14" i="119"/>
  <c r="Q7" i="119"/>
  <c r="O16" i="119"/>
  <c r="Q6" i="119"/>
  <c r="O15" i="119"/>
  <c r="M4" i="119"/>
  <c r="Q29" i="118"/>
  <c r="O29" i="118"/>
  <c r="Q28" i="118"/>
  <c r="O28" i="118"/>
  <c r="Q27" i="118"/>
  <c r="O27" i="118"/>
  <c r="Q26" i="118"/>
  <c r="O26" i="118"/>
  <c r="Q25" i="118"/>
  <c r="O25" i="118"/>
  <c r="Q24" i="118"/>
  <c r="O24" i="118"/>
  <c r="Q23" i="118"/>
  <c r="O23" i="118"/>
  <c r="Q22" i="118"/>
  <c r="O22" i="118"/>
  <c r="Q21" i="118"/>
  <c r="O11" i="118"/>
  <c r="Q20" i="118"/>
  <c r="O15" i="118"/>
  <c r="Q19" i="118"/>
  <c r="O16" i="118"/>
  <c r="Q18" i="118"/>
  <c r="O14" i="118"/>
  <c r="Q17" i="118"/>
  <c r="O18" i="118"/>
  <c r="Q16" i="118"/>
  <c r="O19" i="118"/>
  <c r="Q15" i="118"/>
  <c r="O17" i="118"/>
  <c r="Q14" i="118"/>
  <c r="O21" i="118"/>
  <c r="Q13" i="118"/>
  <c r="O20" i="118"/>
  <c r="Q12" i="118"/>
  <c r="O6" i="118"/>
  <c r="Q11" i="118"/>
  <c r="Q10" i="118"/>
  <c r="Q9" i="118"/>
  <c r="O13" i="118"/>
  <c r="U8" i="118" s="1"/>
  <c r="Q8" i="118"/>
  <c r="O7" i="118"/>
  <c r="E4" i="118" s="1"/>
  <c r="Q7" i="118"/>
  <c r="O12" i="118"/>
  <c r="Q6" i="118"/>
  <c r="O10" i="118"/>
  <c r="M4" i="118"/>
  <c r="Q29" i="116"/>
  <c r="O29" i="116"/>
  <c r="Q28" i="116"/>
  <c r="O28" i="116"/>
  <c r="Q27" i="116"/>
  <c r="O27" i="116"/>
  <c r="Q26" i="116"/>
  <c r="O26" i="116"/>
  <c r="Q25" i="116"/>
  <c r="O25" i="116"/>
  <c r="Q24" i="116"/>
  <c r="O24" i="116"/>
  <c r="Q23" i="116"/>
  <c r="O23" i="116"/>
  <c r="Q22" i="116"/>
  <c r="O22" i="116"/>
  <c r="Q21" i="116"/>
  <c r="O21" i="116"/>
  <c r="Q20" i="116"/>
  <c r="O20" i="116"/>
  <c r="Q19" i="116"/>
  <c r="O19" i="116"/>
  <c r="Q18" i="116"/>
  <c r="O18" i="116"/>
  <c r="Q17" i="116"/>
  <c r="O17" i="116"/>
  <c r="Q16" i="116"/>
  <c r="O16" i="116"/>
  <c r="Q15" i="116"/>
  <c r="O15" i="116"/>
  <c r="Q14" i="116"/>
  <c r="O14" i="116"/>
  <c r="Q13" i="116"/>
  <c r="O13" i="116"/>
  <c r="Q12" i="116"/>
  <c r="O7" i="116"/>
  <c r="Q11" i="116"/>
  <c r="O12" i="116"/>
  <c r="Q10" i="116"/>
  <c r="O9" i="116"/>
  <c r="Q9" i="116"/>
  <c r="O8" i="116"/>
  <c r="Q8" i="116"/>
  <c r="O10" i="116"/>
  <c r="Q7" i="116"/>
  <c r="O11" i="116"/>
  <c r="Q6" i="116"/>
  <c r="O6" i="116"/>
  <c r="E4" i="116" s="1"/>
  <c r="M4" i="116"/>
  <c r="Q29" i="115"/>
  <c r="O29" i="115"/>
  <c r="Q28" i="115"/>
  <c r="O28" i="115"/>
  <c r="Q27" i="115"/>
  <c r="O27" i="115"/>
  <c r="Q26" i="115"/>
  <c r="O26" i="115"/>
  <c r="Q20" i="115"/>
  <c r="O20" i="115"/>
  <c r="Q16" i="115"/>
  <c r="O16" i="115"/>
  <c r="Q25" i="115"/>
  <c r="O25" i="115"/>
  <c r="Q19" i="115"/>
  <c r="O19" i="115"/>
  <c r="Q24" i="115"/>
  <c r="Q23" i="115"/>
  <c r="Q15" i="115"/>
  <c r="Q22" i="115"/>
  <c r="Q14" i="115"/>
  <c r="Q6" i="115"/>
  <c r="Q9" i="115"/>
  <c r="Q13" i="115"/>
  <c r="Q11" i="115"/>
  <c r="Q7" i="115"/>
  <c r="Q10" i="115"/>
  <c r="Q12" i="115"/>
  <c r="Q18" i="115"/>
  <c r="Q17" i="115"/>
  <c r="Q21" i="115"/>
  <c r="Q8" i="115"/>
  <c r="M4" i="115"/>
  <c r="Q29" i="114"/>
  <c r="O29" i="114"/>
  <c r="Q28" i="114"/>
  <c r="O28" i="114"/>
  <c r="Q27" i="114"/>
  <c r="O27" i="114"/>
  <c r="Q26" i="114"/>
  <c r="O26" i="114"/>
  <c r="Q25" i="114"/>
  <c r="O25" i="114"/>
  <c r="Q24" i="114"/>
  <c r="O24" i="114"/>
  <c r="Q23" i="114"/>
  <c r="O23" i="114"/>
  <c r="Q22" i="114"/>
  <c r="O22" i="114"/>
  <c r="Q21" i="114"/>
  <c r="O18" i="114"/>
  <c r="Q20" i="114"/>
  <c r="O20" i="114"/>
  <c r="Q19" i="114"/>
  <c r="O21" i="114"/>
  <c r="Q18" i="114"/>
  <c r="O19" i="114"/>
  <c r="Q17" i="114"/>
  <c r="O17" i="114"/>
  <c r="Q16" i="114"/>
  <c r="O15" i="114"/>
  <c r="Q15" i="114"/>
  <c r="O14" i="114"/>
  <c r="Q14" i="114"/>
  <c r="O16" i="114"/>
  <c r="Q13" i="114"/>
  <c r="O12" i="114"/>
  <c r="Q12" i="114"/>
  <c r="O10" i="114"/>
  <c r="Q11" i="114"/>
  <c r="O11" i="114"/>
  <c r="Q10" i="114"/>
  <c r="O13" i="114"/>
  <c r="Q9" i="114"/>
  <c r="O7" i="114"/>
  <c r="Q8" i="114"/>
  <c r="O8" i="114"/>
  <c r="Q7" i="114"/>
  <c r="O9" i="114"/>
  <c r="O6" i="114"/>
  <c r="Q6" i="114"/>
  <c r="M4" i="114"/>
  <c r="Q29" i="113"/>
  <c r="O29" i="113"/>
  <c r="Q28" i="113"/>
  <c r="O28" i="113"/>
  <c r="Q27" i="113"/>
  <c r="O27" i="113"/>
  <c r="Q26" i="113"/>
  <c r="O26" i="113"/>
  <c r="Q25" i="113"/>
  <c r="O25" i="113"/>
  <c r="Q24" i="113"/>
  <c r="O24" i="113"/>
  <c r="Q23" i="113"/>
  <c r="O23" i="113"/>
  <c r="Q22" i="113"/>
  <c r="O22" i="113"/>
  <c r="Q20" i="113"/>
  <c r="O10" i="113"/>
  <c r="Q17" i="113"/>
  <c r="O13" i="113"/>
  <c r="Q12" i="113"/>
  <c r="O14" i="113"/>
  <c r="Q18" i="113"/>
  <c r="O16" i="113"/>
  <c r="Q10" i="113"/>
  <c r="O12" i="113"/>
  <c r="Q13" i="113"/>
  <c r="O20" i="113"/>
  <c r="Q15" i="113"/>
  <c r="O17" i="113"/>
  <c r="Q14" i="113"/>
  <c r="Q9" i="113"/>
  <c r="O18" i="113"/>
  <c r="Q8" i="113"/>
  <c r="O15" i="113"/>
  <c r="Q11" i="113"/>
  <c r="O11" i="113"/>
  <c r="Q7" i="113"/>
  <c r="O7" i="113"/>
  <c r="U8" i="113" s="1"/>
  <c r="Q21" i="113"/>
  <c r="O6" i="113"/>
  <c r="Q16" i="113"/>
  <c r="O19" i="113"/>
  <c r="Q6" i="113"/>
  <c r="O21" i="113"/>
  <c r="Q19" i="113"/>
  <c r="M4" i="113"/>
  <c r="R5" i="3"/>
  <c r="R59" i="3"/>
  <c r="R74" i="3"/>
  <c r="R61" i="3"/>
  <c r="R66" i="3"/>
  <c r="R44" i="3"/>
  <c r="R70" i="3"/>
  <c r="R76" i="3"/>
  <c r="R55" i="3"/>
  <c r="R45" i="3"/>
  <c r="T50" i="3"/>
  <c r="T61" i="3"/>
  <c r="R85" i="3"/>
  <c r="T76" i="3"/>
  <c r="R52" i="3"/>
  <c r="T55" i="3"/>
  <c r="R13" i="3"/>
  <c r="T59" i="3"/>
  <c r="R37" i="3"/>
  <c r="T64" i="3"/>
  <c r="R50" i="3"/>
  <c r="T67" i="3"/>
  <c r="R49" i="3"/>
  <c r="T77" i="3"/>
  <c r="R73" i="3"/>
  <c r="T73" i="3"/>
  <c r="T81" i="3"/>
  <c r="R7" i="3"/>
  <c r="T13" i="3"/>
  <c r="T5" i="3"/>
  <c r="R36" i="3"/>
  <c r="T8" i="3"/>
  <c r="T7" i="3"/>
  <c r="R57" i="3"/>
  <c r="T36" i="3"/>
  <c r="T57" i="3"/>
  <c r="R12" i="3"/>
  <c r="T62" i="3"/>
  <c r="R8" i="3"/>
  <c r="T74" i="3"/>
  <c r="R56" i="3"/>
  <c r="T47" i="3"/>
  <c r="R63" i="3"/>
  <c r="T6" i="3"/>
  <c r="R88" i="3"/>
  <c r="T3" i="3"/>
  <c r="R31" i="3"/>
  <c r="T11" i="3"/>
  <c r="R21" i="3"/>
  <c r="T32" i="3"/>
  <c r="R62" i="3"/>
  <c r="T49" i="3"/>
  <c r="R47" i="3"/>
  <c r="T56" i="3"/>
  <c r="R32" i="3"/>
  <c r="T60" i="3"/>
  <c r="R82" i="3"/>
  <c r="T30" i="3"/>
  <c r="R6" i="3"/>
  <c r="T89" i="3"/>
  <c r="R18" i="3"/>
  <c r="T37" i="3"/>
  <c r="R15" i="3"/>
  <c r="T63" i="3"/>
  <c r="R87" i="3"/>
  <c r="T9" i="3"/>
  <c r="R71" i="3"/>
  <c r="T12" i="3"/>
  <c r="R84" i="3"/>
  <c r="T10" i="3"/>
  <c r="T21" i="3"/>
  <c r="R81" i="3"/>
  <c r="T83" i="3"/>
  <c r="R40" i="3"/>
  <c r="T72" i="3"/>
  <c r="R72" i="3"/>
  <c r="T88" i="3"/>
  <c r="R10" i="3"/>
  <c r="T82" i="3"/>
  <c r="R54" i="3"/>
  <c r="T43" i="3"/>
  <c r="R60" i="3"/>
  <c r="T40" i="3"/>
  <c r="R19" i="3"/>
  <c r="T25" i="3"/>
  <c r="R80" i="3"/>
  <c r="T4" i="3"/>
  <c r="R51" i="3"/>
  <c r="T78" i="3"/>
  <c r="R4" i="3"/>
  <c r="T79" i="3"/>
  <c r="R48" i="3"/>
  <c r="T84" i="3"/>
  <c r="R16" i="3"/>
  <c r="T80" i="3"/>
  <c r="R41" i="3"/>
  <c r="T65" i="3"/>
  <c r="R38" i="3"/>
  <c r="Q122" i="2"/>
  <c r="P122" i="2"/>
  <c r="O122" i="2"/>
  <c r="N122" i="2"/>
  <c r="M122" i="2"/>
  <c r="L122" i="2"/>
  <c r="K122" i="2"/>
  <c r="J122" i="2"/>
  <c r="I122" i="2"/>
  <c r="H122" i="2"/>
  <c r="G122" i="2"/>
  <c r="V121" i="2"/>
  <c r="S121" i="2"/>
  <c r="V120" i="2"/>
  <c r="W121" i="2" s="1"/>
  <c r="S120" i="2"/>
  <c r="Q119" i="2"/>
  <c r="P119" i="2"/>
  <c r="O119" i="2"/>
  <c r="N119" i="2"/>
  <c r="M119" i="2"/>
  <c r="L119" i="2"/>
  <c r="K119" i="2"/>
  <c r="J119" i="2"/>
  <c r="I119" i="2"/>
  <c r="H119" i="2"/>
  <c r="G119" i="2"/>
  <c r="V118" i="2"/>
  <c r="S118" i="2"/>
  <c r="V117" i="2"/>
  <c r="W118" i="2" s="1"/>
  <c r="S117" i="2"/>
  <c r="T117" i="2" s="1"/>
  <c r="R102" i="1"/>
  <c r="Q102" i="1"/>
  <c r="P102" i="1"/>
  <c r="O102" i="1"/>
  <c r="N102" i="1"/>
  <c r="M102" i="1"/>
  <c r="L102" i="1"/>
  <c r="K102" i="1"/>
  <c r="J102" i="1"/>
  <c r="I102" i="1"/>
  <c r="H102" i="1"/>
  <c r="G102" i="1"/>
  <c r="V101" i="1"/>
  <c r="S101" i="1"/>
  <c r="V100" i="1"/>
  <c r="S100" i="1"/>
  <c r="V99" i="1"/>
  <c r="V102" i="1" s="1"/>
  <c r="S99" i="1"/>
  <c r="V98" i="1"/>
  <c r="S98" i="1"/>
  <c r="R43" i="3"/>
  <c r="T33" i="3"/>
  <c r="R9" i="3"/>
  <c r="T17" i="3"/>
  <c r="R17" i="3"/>
  <c r="T23" i="3"/>
  <c r="R26" i="3"/>
  <c r="T16" i="3"/>
  <c r="R89" i="3"/>
  <c r="T18" i="3"/>
  <c r="R30" i="3"/>
  <c r="T54" i="3"/>
  <c r="R3" i="3"/>
  <c r="T19" i="3"/>
  <c r="T31" i="3"/>
  <c r="Q29" i="107"/>
  <c r="O20" i="107"/>
  <c r="Q28" i="107"/>
  <c r="O23" i="107"/>
  <c r="Q27" i="107"/>
  <c r="O12" i="107"/>
  <c r="Q26" i="107"/>
  <c r="O7" i="107"/>
  <c r="Q25" i="107"/>
  <c r="O29" i="107"/>
  <c r="Q24" i="107"/>
  <c r="O28" i="107"/>
  <c r="Q23" i="107"/>
  <c r="O16" i="107"/>
  <c r="Q22" i="107"/>
  <c r="O25" i="107"/>
  <c r="Q21" i="107"/>
  <c r="O11" i="107"/>
  <c r="Q20" i="107"/>
  <c r="O6" i="107"/>
  <c r="E4" i="107" s="1"/>
  <c r="Q19" i="107"/>
  <c r="O24" i="107"/>
  <c r="Q18" i="107"/>
  <c r="O27" i="107"/>
  <c r="Q17" i="107"/>
  <c r="O17" i="107"/>
  <c r="Q16" i="107"/>
  <c r="O26" i="107"/>
  <c r="Q15" i="107"/>
  <c r="O8" i="107"/>
  <c r="Q14" i="107"/>
  <c r="O9" i="107"/>
  <c r="Q13" i="107"/>
  <c r="O14" i="107"/>
  <c r="Q12" i="107"/>
  <c r="Q11" i="107"/>
  <c r="Q10" i="107"/>
  <c r="O19" i="107"/>
  <c r="Q9" i="107"/>
  <c r="O15" i="107"/>
  <c r="Q8" i="107"/>
  <c r="O22" i="107"/>
  <c r="Q7" i="107"/>
  <c r="O21" i="107"/>
  <c r="O18" i="107"/>
  <c r="M4" i="107"/>
  <c r="T66" i="3"/>
  <c r="T34" i="3"/>
  <c r="R11" i="3"/>
  <c r="T87" i="3"/>
  <c r="R79" i="3"/>
  <c r="T48" i="3"/>
  <c r="R53" i="3"/>
  <c r="R34" i="3"/>
  <c r="T15" i="3"/>
  <c r="R65" i="3"/>
  <c r="T26" i="3"/>
  <c r="T20" i="3"/>
  <c r="R46" i="3"/>
  <c r="T44" i="3"/>
  <c r="R22" i="3"/>
  <c r="T51" i="3"/>
  <c r="R67" i="3"/>
  <c r="T27" i="3"/>
  <c r="R42" i="3"/>
  <c r="T70" i="3"/>
  <c r="R35" i="3"/>
  <c r="T14" i="3"/>
  <c r="R77" i="3"/>
  <c r="T52" i="3"/>
  <c r="R27" i="3"/>
  <c r="T45" i="3"/>
  <c r="R39" i="3"/>
  <c r="T71" i="3"/>
  <c r="R24" i="3"/>
  <c r="T46" i="3"/>
  <c r="R86" i="3"/>
  <c r="T42" i="3"/>
  <c r="R78" i="3"/>
  <c r="T24" i="3"/>
  <c r="R28" i="3"/>
  <c r="T38" i="3"/>
  <c r="R14" i="3"/>
  <c r="T28" i="3"/>
  <c r="R20" i="3"/>
  <c r="T85" i="3"/>
  <c r="R25" i="3"/>
  <c r="T22" i="3"/>
  <c r="T35" i="3"/>
  <c r="R83" i="3"/>
  <c r="T53" i="3"/>
  <c r="R23" i="3"/>
  <c r="T41" i="3"/>
  <c r="T39" i="3"/>
  <c r="R64" i="3"/>
  <c r="T86" i="3"/>
  <c r="R33" i="3"/>
  <c r="J20" i="10"/>
  <c r="T80" i="1"/>
  <c r="V82" i="1"/>
  <c r="W73" i="2"/>
  <c r="W130" i="2"/>
  <c r="T90" i="2"/>
  <c r="W109" i="2"/>
  <c r="W40" i="2"/>
  <c r="T111" i="2"/>
  <c r="T84" i="2"/>
  <c r="W100" i="2"/>
  <c r="T99" i="2"/>
  <c r="T132" i="2"/>
  <c r="W127" i="2"/>
  <c r="T87" i="2"/>
  <c r="T66" i="2"/>
  <c r="T90" i="1"/>
  <c r="T39" i="2"/>
  <c r="T48" i="2"/>
  <c r="U8" i="128"/>
  <c r="W91" i="2"/>
  <c r="W103" i="2"/>
  <c r="W79" i="2"/>
  <c r="W88" i="2"/>
  <c r="W37" i="2"/>
  <c r="T102" i="2"/>
  <c r="W7" i="2"/>
  <c r="T6" i="2"/>
  <c r="T108" i="2"/>
  <c r="T60" i="2"/>
  <c r="U8" i="115"/>
  <c r="E4" i="143"/>
  <c r="T120" i="2"/>
  <c r="T30" i="1" l="1"/>
  <c r="U8" i="147"/>
  <c r="V32" i="1"/>
  <c r="V117" i="1"/>
  <c r="V137" i="1"/>
  <c r="T155" i="1"/>
  <c r="E4" i="124"/>
  <c r="U8" i="126"/>
  <c r="T140" i="1"/>
  <c r="U8" i="132"/>
  <c r="T100" i="1"/>
  <c r="U8" i="114"/>
  <c r="U8" i="129"/>
  <c r="T160" i="1"/>
  <c r="E4" i="133"/>
  <c r="E4" i="134"/>
  <c r="E4" i="135"/>
  <c r="E4" i="137"/>
  <c r="E4" i="141"/>
  <c r="T165" i="1"/>
  <c r="T60" i="1"/>
  <c r="T125" i="1"/>
  <c r="T55" i="1"/>
  <c r="T15" i="1"/>
  <c r="T20" i="1"/>
  <c r="T45" i="1"/>
  <c r="T150" i="1"/>
  <c r="T175" i="1"/>
  <c r="T120" i="1"/>
  <c r="T70" i="1"/>
  <c r="T40" i="1"/>
  <c r="T10" i="1"/>
  <c r="T35" i="1"/>
  <c r="T170" i="1"/>
  <c r="T130" i="1"/>
  <c r="T51" i="2"/>
  <c r="W4" i="2"/>
  <c r="T96" i="2"/>
  <c r="W13" i="2"/>
  <c r="T57" i="2"/>
  <c r="W94" i="2"/>
  <c r="T21" i="2"/>
  <c r="T126" i="2"/>
  <c r="W106" i="2"/>
  <c r="U8" i="143"/>
  <c r="E4" i="144"/>
  <c r="U8" i="145"/>
  <c r="U8" i="146"/>
  <c r="U8" i="148"/>
  <c r="T72" i="2"/>
  <c r="W115" i="2"/>
  <c r="E4" i="115"/>
  <c r="V182" i="1"/>
  <c r="V97" i="1"/>
  <c r="V77" i="1"/>
  <c r="V147" i="1"/>
  <c r="V67" i="1"/>
  <c r="E4" i="119"/>
  <c r="U8" i="125"/>
  <c r="E4" i="128"/>
  <c r="E4" i="130"/>
  <c r="E4" i="132"/>
  <c r="E4" i="136"/>
  <c r="E4" i="138"/>
  <c r="V167" i="1"/>
  <c r="V17" i="1"/>
  <c r="V22" i="1"/>
  <c r="V47" i="1"/>
  <c r="V152" i="1"/>
  <c r="V177" i="1"/>
  <c r="V122" i="1"/>
  <c r="V72" i="1"/>
  <c r="V42" i="1"/>
  <c r="V107" i="1"/>
  <c r="V12" i="1"/>
  <c r="V37" i="1"/>
  <c r="V172" i="1"/>
  <c r="V132" i="1"/>
  <c r="T3" i="2"/>
  <c r="W76" i="2"/>
  <c r="T12" i="2"/>
  <c r="T93" i="2"/>
  <c r="T15" i="2"/>
  <c r="W19" i="2"/>
  <c r="T105" i="2"/>
  <c r="W64" i="2"/>
  <c r="T180" i="1"/>
  <c r="T115" i="1"/>
  <c r="T145" i="1"/>
  <c r="T65" i="1"/>
  <c r="T135" i="1"/>
  <c r="T50" i="1"/>
  <c r="E4" i="113"/>
  <c r="E4" i="122"/>
  <c r="E4" i="114"/>
  <c r="U8" i="119"/>
  <c r="U8" i="144"/>
  <c r="E4" i="148"/>
  <c r="U8" i="137"/>
  <c r="U8" i="133"/>
  <c r="E4" i="125"/>
  <c r="E4" i="129"/>
  <c r="U8" i="135"/>
  <c r="U8" i="107"/>
  <c r="U8" i="136"/>
  <c r="U8" i="141"/>
  <c r="E4" i="145"/>
  <c r="U8" i="130"/>
</calcChain>
</file>

<file path=xl/sharedStrings.xml><?xml version="1.0" encoding="utf-8"?>
<sst xmlns="http://schemas.openxmlformats.org/spreadsheetml/2006/main" count="2267" uniqueCount="230">
  <si>
    <t>Anello</t>
  </si>
  <si>
    <t>Disp.</t>
  </si>
  <si>
    <t>Klok</t>
  </si>
  <si>
    <t>Bol</t>
  </si>
  <si>
    <t>Rol</t>
  </si>
  <si>
    <t>Stalt</t>
  </si>
  <si>
    <t>Fluit</t>
  </si>
  <si>
    <t>Bell</t>
  </si>
  <si>
    <t>Belr</t>
  </si>
  <si>
    <t>Negat.</t>
  </si>
  <si>
    <t>Class.</t>
  </si>
  <si>
    <t>A</t>
  </si>
  <si>
    <t>B</t>
  </si>
  <si>
    <t>C</t>
  </si>
  <si>
    <t>D</t>
  </si>
  <si>
    <t>Pt.sing</t>
  </si>
  <si>
    <t>Pt.tot</t>
  </si>
  <si>
    <t>Impr</t>
  </si>
  <si>
    <t>Armonia</t>
  </si>
  <si>
    <t>Fluit.r</t>
  </si>
  <si>
    <t>Nr.</t>
  </si>
  <si>
    <t>Ch-Kr</t>
  </si>
  <si>
    <t>Tjok.Tr</t>
  </si>
  <si>
    <t>E</t>
  </si>
  <si>
    <t>F</t>
  </si>
  <si>
    <t>Tjok-Tr</t>
  </si>
  <si>
    <t>PT. S.</t>
  </si>
  <si>
    <t>RNA</t>
  </si>
  <si>
    <t>Totale</t>
  </si>
  <si>
    <t>Out</t>
  </si>
  <si>
    <t>SUONI D'ACQUA</t>
  </si>
  <si>
    <t>tot</t>
  </si>
  <si>
    <t>STAMM</t>
  </si>
  <si>
    <t>Allevatore</t>
  </si>
  <si>
    <t>Punti</t>
  </si>
  <si>
    <t>1°</t>
  </si>
  <si>
    <t>COPPIE</t>
  </si>
  <si>
    <t>2°</t>
  </si>
  <si>
    <t>SINGOLI</t>
  </si>
  <si>
    <t>3°</t>
  </si>
  <si>
    <t>Soggetti in concorso</t>
  </si>
  <si>
    <t>Stamm</t>
  </si>
  <si>
    <t>Coppie</t>
  </si>
  <si>
    <t>Singoli</t>
  </si>
  <si>
    <t>Totale Soggetti</t>
  </si>
  <si>
    <t>DI MAIO DIEGO</t>
  </si>
  <si>
    <t>260P</t>
  </si>
  <si>
    <t>BERTONI GIOVANNI</t>
  </si>
  <si>
    <t>09NZ</t>
  </si>
  <si>
    <t>MARSON GIANLUCA</t>
  </si>
  <si>
    <t>03WH</t>
  </si>
  <si>
    <t>PREMIAZIONE SPECIALE SOCI CLUB</t>
  </si>
  <si>
    <t>PREMIAZIONE SPECIALE GENERALE</t>
  </si>
  <si>
    <t>MIGLIORE KLOKKENDE</t>
  </si>
  <si>
    <t>GIUDICE</t>
  </si>
  <si>
    <t>out</t>
  </si>
  <si>
    <t>ALLEVATORE</t>
  </si>
  <si>
    <t>MIGLIORI 10 SOGGETTI</t>
  </si>
  <si>
    <t>PREMIAZIONI CLUB</t>
  </si>
  <si>
    <t>SOCIO CLUB</t>
  </si>
  <si>
    <t>P,TI</t>
  </si>
  <si>
    <t>P.TI</t>
  </si>
  <si>
    <t>PT. tot.</t>
  </si>
  <si>
    <t>Cat.</t>
  </si>
  <si>
    <t>TOTALE SOGGETTI</t>
  </si>
  <si>
    <t>648E</t>
  </si>
  <si>
    <t>SI</t>
  </si>
  <si>
    <t>BRESSAN CRISTIANO</t>
  </si>
  <si>
    <t>COLOMBO FERRUCCIO</t>
  </si>
  <si>
    <t>DALLA VALERIA FORTUNATO</t>
  </si>
  <si>
    <t>DE06</t>
  </si>
  <si>
    <t>GEROSA LUIGI</t>
  </si>
  <si>
    <t>PATTARO FIORENZO</t>
  </si>
  <si>
    <t>TE20</t>
  </si>
  <si>
    <t>PARODI MAURO</t>
  </si>
  <si>
    <t>03UM</t>
  </si>
  <si>
    <t>SW02</t>
  </si>
  <si>
    <t>633P</t>
  </si>
  <si>
    <t>663F</t>
  </si>
  <si>
    <t>17XD</t>
  </si>
  <si>
    <t>BONFANTI ALESSANDRO</t>
  </si>
  <si>
    <t>DEL BROCCOLO GIUSEPPE</t>
  </si>
  <si>
    <t>Ingab</t>
  </si>
  <si>
    <t>898L</t>
  </si>
  <si>
    <t>MANCINO PASQUALE</t>
  </si>
  <si>
    <t>245X</t>
  </si>
  <si>
    <t>ABBALLE RANIERO</t>
  </si>
  <si>
    <t>CB69</t>
  </si>
  <si>
    <t>FABBROCILE GIUSEPPE</t>
  </si>
  <si>
    <t>VH08</t>
  </si>
  <si>
    <t>BONETTI GIANNI</t>
  </si>
  <si>
    <t>147N</t>
  </si>
  <si>
    <t>2AWV</t>
  </si>
  <si>
    <t>PERONI RAFFAELE</t>
  </si>
  <si>
    <t>706C</t>
  </si>
  <si>
    <t>MIDILI CARMELO</t>
  </si>
  <si>
    <t>70LR</t>
  </si>
  <si>
    <t>MOLARI ARIDE</t>
  </si>
  <si>
    <t>05DC</t>
  </si>
  <si>
    <t>Ingabbio</t>
  </si>
  <si>
    <t>PUGLIA ANTONIO</t>
  </si>
  <si>
    <t>147W</t>
  </si>
  <si>
    <t>CIPRIANI IVO</t>
  </si>
  <si>
    <t>MIGLIORI 8 SOGGETTI SOCIO</t>
  </si>
  <si>
    <t>4°</t>
  </si>
  <si>
    <t>5°</t>
  </si>
  <si>
    <t>6°</t>
  </si>
  <si>
    <t>7°</t>
  </si>
  <si>
    <t>8°</t>
  </si>
  <si>
    <t>9°</t>
  </si>
  <si>
    <t>10°</t>
  </si>
  <si>
    <t>1° MIGLIORI 10 SOGGETTI</t>
  </si>
  <si>
    <t>2° MIGLIORI 10 SOGGETTI</t>
  </si>
  <si>
    <t>3° MIGLIORI 10 SOGGETTI</t>
  </si>
  <si>
    <t>MIGLIORI SUONI D'ACQUA STAMM</t>
  </si>
  <si>
    <t>MIGLIORI  8 SOGGETTI SOCIO</t>
  </si>
  <si>
    <t>MIGLIORE KLOKKENDE STAMM</t>
  </si>
  <si>
    <t>MIGLIORE STALTONEN STAMM</t>
  </si>
  <si>
    <t>MIGLIORE BOLLENDE STAMM</t>
  </si>
  <si>
    <t>MIGLIORE FLAUTI STAMM</t>
  </si>
  <si>
    <t>NO</t>
  </si>
  <si>
    <t>SCROOCO GABRIELE</t>
  </si>
  <si>
    <t>FAGARASIANM GHEORGHE</t>
  </si>
  <si>
    <t>CAMPIONE RAZZA</t>
  </si>
  <si>
    <t>EB74</t>
  </si>
  <si>
    <t>DI ANTONIO ANDREA</t>
  </si>
  <si>
    <t>COCCO GIUSEPPE</t>
  </si>
  <si>
    <t>CF58</t>
  </si>
  <si>
    <t>6DRF</t>
  </si>
  <si>
    <t>DI MEZZA PASQUALE MARIO</t>
  </si>
  <si>
    <t>9LNN</t>
  </si>
  <si>
    <t>MILOSEVIC VLADAN</t>
  </si>
  <si>
    <t>94EF</t>
  </si>
  <si>
    <t>151</t>
  </si>
  <si>
    <t>155</t>
  </si>
  <si>
    <t>184</t>
  </si>
  <si>
    <t>193</t>
  </si>
  <si>
    <t>19</t>
  </si>
  <si>
    <t>50</t>
  </si>
  <si>
    <t>8</t>
  </si>
  <si>
    <t>23</t>
  </si>
  <si>
    <t>11</t>
  </si>
  <si>
    <t>80</t>
  </si>
  <si>
    <t>83</t>
  </si>
  <si>
    <t>79</t>
  </si>
  <si>
    <t>66</t>
  </si>
  <si>
    <t>69</t>
  </si>
  <si>
    <t>64</t>
  </si>
  <si>
    <t>77</t>
  </si>
  <si>
    <t>633F</t>
  </si>
  <si>
    <t>SCROCCO GABRIELE</t>
  </si>
  <si>
    <t>13</t>
  </si>
  <si>
    <t>59</t>
  </si>
  <si>
    <t>21</t>
  </si>
  <si>
    <t>14</t>
  </si>
  <si>
    <t>60</t>
  </si>
  <si>
    <t>5</t>
  </si>
  <si>
    <t>4</t>
  </si>
  <si>
    <t>1</t>
  </si>
  <si>
    <t>65</t>
  </si>
  <si>
    <t>10</t>
  </si>
  <si>
    <t>26</t>
  </si>
  <si>
    <t>72</t>
  </si>
  <si>
    <t>98</t>
  </si>
  <si>
    <t>41</t>
  </si>
  <si>
    <t>52</t>
  </si>
  <si>
    <t>6BRF</t>
  </si>
  <si>
    <t>3</t>
  </si>
  <si>
    <t>27</t>
  </si>
  <si>
    <t>29</t>
  </si>
  <si>
    <t>85</t>
  </si>
  <si>
    <t>57</t>
  </si>
  <si>
    <t>58</t>
  </si>
  <si>
    <t>44</t>
  </si>
  <si>
    <t>114</t>
  </si>
  <si>
    <t>6</t>
  </si>
  <si>
    <t>18</t>
  </si>
  <si>
    <t>25</t>
  </si>
  <si>
    <t>TORO GIUSEPPE</t>
  </si>
  <si>
    <t>HR14</t>
  </si>
  <si>
    <t>TORO  GIUSEPPE</t>
  </si>
  <si>
    <t>03VH</t>
  </si>
  <si>
    <t>FAGARASIAN MARIUS</t>
  </si>
  <si>
    <t>176</t>
  </si>
  <si>
    <t>97</t>
  </si>
  <si>
    <t>135</t>
  </si>
  <si>
    <t>15</t>
  </si>
  <si>
    <t>28</t>
  </si>
  <si>
    <t>TESSARO VITTORIO</t>
  </si>
  <si>
    <t>SM18</t>
  </si>
  <si>
    <t>35</t>
  </si>
  <si>
    <t xml:space="preserve">TESSARO </t>
  </si>
  <si>
    <t>TORO</t>
  </si>
  <si>
    <t>7</t>
  </si>
  <si>
    <t>67</t>
  </si>
  <si>
    <t>49</t>
  </si>
  <si>
    <t>48</t>
  </si>
  <si>
    <t>FABBOCILE GIUSEPPE</t>
  </si>
  <si>
    <t>75</t>
  </si>
  <si>
    <t>73</t>
  </si>
  <si>
    <t>62</t>
  </si>
  <si>
    <t>DI MEZZA PASQUALE</t>
  </si>
  <si>
    <t>22</t>
  </si>
  <si>
    <t>17</t>
  </si>
  <si>
    <t>31</t>
  </si>
  <si>
    <t>143</t>
  </si>
  <si>
    <t>24</t>
  </si>
  <si>
    <t>101</t>
  </si>
  <si>
    <t>116</t>
  </si>
  <si>
    <t>124</t>
  </si>
  <si>
    <t>16</t>
  </si>
  <si>
    <t>33</t>
  </si>
  <si>
    <t>39</t>
  </si>
  <si>
    <t>stamm1</t>
  </si>
  <si>
    <t>stamm2</t>
  </si>
  <si>
    <t>stamm3</t>
  </si>
  <si>
    <t>coppia1</t>
  </si>
  <si>
    <t>coppia2</t>
  </si>
  <si>
    <t>coppia 1</t>
  </si>
  <si>
    <t>coppia 2</t>
  </si>
  <si>
    <t>coppia3</t>
  </si>
  <si>
    <t>coppia4</t>
  </si>
  <si>
    <t>Coppia1</t>
  </si>
  <si>
    <t>Coppia2</t>
  </si>
  <si>
    <t>singolo</t>
  </si>
  <si>
    <t>MARINI UMBERTO</t>
  </si>
  <si>
    <t>ZINE-EDDINE HORAIRA</t>
  </si>
  <si>
    <t>FAIL DOMINGOS</t>
  </si>
  <si>
    <t>stamm</t>
  </si>
  <si>
    <t>coppia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</si>
</sst>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70" x14ac:knownFonts="1">
    <font>
      <sz val="10"/>
      <name val="Arial"/>
    </font>
    <font>
      <sz val="10"/>
      <name val="Agency FB"/>
      <family val="2"/>
    </font>
    <font>
      <sz val="9"/>
      <name val="Agency FB"/>
      <family val="2"/>
    </font>
    <font>
      <sz val="10"/>
      <color indexed="10"/>
      <name val="Agency FB"/>
      <family val="2"/>
    </font>
    <font>
      <b/>
      <sz val="10"/>
      <color indexed="10"/>
      <name val="Agency FB"/>
      <family val="2"/>
    </font>
    <font>
      <sz val="10"/>
      <name val="Arial"/>
      <family val="2"/>
    </font>
    <font>
      <sz val="12"/>
      <name val="Agency FB"/>
      <family val="2"/>
    </font>
    <font>
      <sz val="14"/>
      <name val="Arial"/>
      <family val="2"/>
    </font>
    <font>
      <b/>
      <sz val="9"/>
      <name val="Agency FB"/>
      <family val="2"/>
    </font>
    <font>
      <b/>
      <sz val="8"/>
      <name val="Agency FB"/>
      <family val="2"/>
    </font>
    <font>
      <sz val="11"/>
      <name val="Agency FB"/>
      <family val="2"/>
    </font>
    <font>
      <b/>
      <sz val="11"/>
      <name val="Agency FB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36"/>
      <name val="Arial"/>
      <family val="2"/>
    </font>
    <font>
      <sz val="14"/>
      <name val="Agency FB"/>
      <family val="2"/>
    </font>
    <font>
      <b/>
      <sz val="14"/>
      <name val="Agency FB"/>
      <family val="2"/>
    </font>
    <font>
      <b/>
      <i/>
      <sz val="14"/>
      <name val="Arial"/>
      <family val="2"/>
    </font>
    <font>
      <b/>
      <sz val="14"/>
      <color indexed="10"/>
      <name val="Agency FB"/>
      <family val="2"/>
    </font>
    <font>
      <b/>
      <sz val="12"/>
      <color indexed="12"/>
      <name val="Agency FB"/>
      <family val="2"/>
    </font>
    <font>
      <b/>
      <sz val="12"/>
      <name val="Agency FB"/>
      <family val="2"/>
    </font>
    <font>
      <b/>
      <i/>
      <u/>
      <sz val="14"/>
      <name val="Arial"/>
      <family val="2"/>
    </font>
    <font>
      <b/>
      <i/>
      <sz val="18"/>
      <name val="Agency FB"/>
      <family val="2"/>
    </font>
    <font>
      <b/>
      <i/>
      <sz val="16"/>
      <name val="Agency FB"/>
      <family val="2"/>
    </font>
    <font>
      <b/>
      <i/>
      <sz val="11"/>
      <name val="Agency FB"/>
      <family val="2"/>
    </font>
    <font>
      <b/>
      <sz val="11"/>
      <name val="Arial"/>
      <family val="2"/>
    </font>
    <font>
      <b/>
      <sz val="11"/>
      <color indexed="10"/>
      <name val="Agency FB"/>
      <family val="2"/>
    </font>
    <font>
      <sz val="11"/>
      <name val="Arial"/>
      <family val="2"/>
    </font>
    <font>
      <sz val="11"/>
      <color indexed="10"/>
      <name val="Agency FB"/>
      <family val="2"/>
    </font>
    <font>
      <sz val="16"/>
      <name val="Agency FB"/>
      <family val="2"/>
    </font>
    <font>
      <sz val="8"/>
      <name val="Arial"/>
      <family val="2"/>
    </font>
    <font>
      <sz val="8"/>
      <name val="Arial"/>
      <family val="2"/>
    </font>
    <font>
      <b/>
      <sz val="16"/>
      <name val="Agency FB"/>
      <family val="2"/>
    </font>
    <font>
      <b/>
      <sz val="9"/>
      <name val="Aptos"/>
      <family val="2"/>
    </font>
    <font>
      <b/>
      <sz val="10"/>
      <name val="Aptos"/>
      <family val="2"/>
    </font>
    <font>
      <b/>
      <i/>
      <sz val="12"/>
      <name val="Aptos"/>
      <family val="2"/>
    </font>
    <font>
      <sz val="10"/>
      <name val="Aptos"/>
      <family val="2"/>
    </font>
    <font>
      <sz val="9"/>
      <name val="Aptos"/>
      <family val="2"/>
    </font>
    <font>
      <b/>
      <sz val="10"/>
      <color indexed="10"/>
      <name val="Aptos"/>
      <family val="2"/>
    </font>
    <font>
      <b/>
      <sz val="12"/>
      <name val="Aptos"/>
      <family val="2"/>
    </font>
    <font>
      <b/>
      <sz val="14"/>
      <name val="Aptos"/>
      <family val="2"/>
    </font>
    <font>
      <sz val="11"/>
      <name val="Aptos"/>
      <family val="2"/>
    </font>
    <font>
      <b/>
      <sz val="11"/>
      <name val="Aptos"/>
      <family val="2"/>
    </font>
    <font>
      <sz val="11"/>
      <color indexed="10"/>
      <name val="Aptos"/>
      <family val="2"/>
    </font>
    <font>
      <sz val="10"/>
      <color indexed="10"/>
      <name val="Aptos"/>
      <family val="2"/>
    </font>
    <font>
      <b/>
      <i/>
      <sz val="12"/>
      <name val="Arial"/>
      <family val="2"/>
    </font>
    <font>
      <i/>
      <sz val="12"/>
      <name val="Arial"/>
      <family val="2"/>
    </font>
    <font>
      <b/>
      <sz val="11"/>
      <color rgb="FFFF0000"/>
      <name val="Agency FB"/>
      <family val="2"/>
    </font>
    <font>
      <sz val="10"/>
      <color rgb="FFFF0000"/>
      <name val="Agency FB"/>
      <family val="2"/>
    </font>
    <font>
      <b/>
      <sz val="14"/>
      <color theme="1"/>
      <name val="Agency FB"/>
      <family val="2"/>
    </font>
    <font>
      <b/>
      <sz val="14"/>
      <color rgb="FFFF0000"/>
      <name val="Agency FB"/>
      <family val="2"/>
    </font>
    <font>
      <sz val="11"/>
      <color theme="1"/>
      <name val="Agency FB"/>
      <family val="2"/>
    </font>
    <font>
      <sz val="9"/>
      <color theme="1"/>
      <name val="Agency FB"/>
      <family val="2"/>
    </font>
    <font>
      <sz val="11"/>
      <color rgb="FFFF0000"/>
      <name val="Agency FB"/>
      <family val="2"/>
    </font>
    <font>
      <b/>
      <i/>
      <sz val="14"/>
      <color theme="1"/>
      <name val="Arial"/>
      <family val="2"/>
    </font>
    <font>
      <b/>
      <sz val="12"/>
      <color rgb="FFFF0000"/>
      <name val="Agency FB"/>
      <family val="2"/>
    </font>
    <font>
      <b/>
      <sz val="10"/>
      <color theme="1"/>
      <name val="Aptos"/>
      <family val="2"/>
    </font>
    <font>
      <sz val="11"/>
      <color theme="1"/>
      <name val="Aptos"/>
      <family val="2"/>
    </font>
    <font>
      <sz val="11"/>
      <color rgb="FFFF0000"/>
      <name val="Aptos"/>
      <family val="2"/>
    </font>
    <font>
      <b/>
      <sz val="14"/>
      <color theme="1"/>
      <name val="Arial"/>
      <family val="2"/>
    </font>
    <font>
      <b/>
      <i/>
      <sz val="18"/>
      <color theme="1"/>
      <name val="Agency FB"/>
      <family val="2"/>
    </font>
    <font>
      <b/>
      <i/>
      <sz val="16"/>
      <color theme="1"/>
      <name val="Agency FB"/>
      <family val="2"/>
    </font>
    <font>
      <sz val="12"/>
      <color theme="1"/>
      <name val="Agency FB"/>
      <family val="2"/>
    </font>
    <font>
      <sz val="12"/>
      <color theme="1"/>
      <name val="Arial"/>
      <family val="2"/>
    </font>
    <font>
      <b/>
      <sz val="16"/>
      <color rgb="FFFF0000"/>
      <name val="Arial"/>
      <family val="2"/>
    </font>
    <font>
      <b/>
      <sz val="16"/>
      <color rgb="FFFF0000"/>
      <name val="Agency FB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5CEBFA"/>
        <bgColor indexed="64"/>
      </patternFill>
    </fill>
    <fill>
      <patternFill patternType="solid">
        <fgColor theme="9" tint="0.79998168889431442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/>
    <xf numFmtId="49" fontId="5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51" fillId="0" borderId="0" xfId="0" applyFont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14" fillId="5" borderId="3" xfId="0" applyFont="1" applyFill="1" applyBorder="1" applyAlignment="1">
      <alignment horizontal="center"/>
    </xf>
    <xf numFmtId="0" fontId="14" fillId="5" borderId="4" xfId="0" applyFont="1" applyFill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4" fillId="5" borderId="2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center"/>
    </xf>
    <xf numFmtId="0" fontId="52" fillId="0" borderId="0" xfId="0" applyFont="1" applyAlignment="1">
      <alignment horizontal="center"/>
    </xf>
    <xf numFmtId="0" fontId="14" fillId="0" borderId="1" xfId="0" applyFont="1" applyBorder="1" applyAlignment="1">
      <alignment horizontal="left"/>
    </xf>
    <xf numFmtId="0" fontId="14" fillId="0" borderId="8" xfId="0" applyFont="1" applyBorder="1" applyAlignment="1">
      <alignment horizontal="center"/>
    </xf>
    <xf numFmtId="0" fontId="14" fillId="0" borderId="9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7" fillId="6" borderId="6" xfId="0" applyFont="1" applyFill="1" applyBorder="1" applyAlignment="1">
      <alignment vertical="center"/>
    </xf>
    <xf numFmtId="0" fontId="16" fillId="0" borderId="11" xfId="0" applyFont="1" applyBorder="1" applyAlignment="1">
      <alignment horizontal="center"/>
    </xf>
    <xf numFmtId="0" fontId="14" fillId="0" borderId="12" xfId="0" applyFont="1" applyBorder="1" applyAlignment="1">
      <alignment horizontal="left"/>
    </xf>
    <xf numFmtId="0" fontId="14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4" fillId="0" borderId="15" xfId="0" applyFont="1" applyBorder="1" applyAlignment="1">
      <alignment horizontal="left"/>
    </xf>
    <xf numFmtId="0" fontId="14" fillId="0" borderId="16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20" fillId="0" borderId="17" xfId="0" applyFont="1" applyBorder="1" applyAlignment="1">
      <alignment horizontal="left"/>
    </xf>
    <xf numFmtId="0" fontId="21" fillId="0" borderId="18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49" fontId="53" fillId="0" borderId="12" xfId="0" applyNumberFormat="1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164" fontId="54" fillId="0" borderId="19" xfId="0" applyNumberFormat="1" applyFont="1" applyBorder="1" applyAlignment="1">
      <alignment horizontal="center" vertical="center"/>
    </xf>
    <xf numFmtId="164" fontId="20" fillId="0" borderId="17" xfId="0" applyNumberFormat="1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left"/>
    </xf>
    <xf numFmtId="0" fontId="55" fillId="7" borderId="20" xfId="0" applyFont="1" applyFill="1" applyBorder="1" applyAlignment="1">
      <alignment horizontal="center" vertical="center"/>
    </xf>
    <xf numFmtId="49" fontId="2" fillId="8" borderId="21" xfId="0" applyNumberFormat="1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9" fillId="2" borderId="24" xfId="0" applyFont="1" applyFill="1" applyBorder="1"/>
    <xf numFmtId="0" fontId="10" fillId="0" borderId="25" xfId="0" applyFont="1" applyBorder="1" applyAlignment="1">
      <alignment horizontal="center"/>
    </xf>
    <xf numFmtId="0" fontId="55" fillId="7" borderId="2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11" fillId="2" borderId="27" xfId="0" applyFont="1" applyFill="1" applyBorder="1" applyAlignment="1">
      <alignment horizontal="center" vertical="center"/>
    </xf>
    <xf numFmtId="0" fontId="10" fillId="0" borderId="28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1" fillId="6" borderId="30" xfId="0" applyFont="1" applyFill="1" applyBorder="1" applyAlignment="1">
      <alignment horizontal="center"/>
    </xf>
    <xf numFmtId="49" fontId="56" fillId="0" borderId="0" xfId="0" applyNumberFormat="1" applyFont="1" applyAlignment="1">
      <alignment horizontal="center"/>
    </xf>
    <xf numFmtId="0" fontId="0" fillId="0" borderId="31" xfId="0" applyBorder="1"/>
    <xf numFmtId="0" fontId="0" fillId="0" borderId="22" xfId="0" applyBorder="1"/>
    <xf numFmtId="0" fontId="0" fillId="0" borderId="25" xfId="0" applyBorder="1"/>
    <xf numFmtId="0" fontId="0" fillId="6" borderId="0" xfId="0" applyFill="1"/>
    <xf numFmtId="0" fontId="21" fillId="9" borderId="32" xfId="0" applyFont="1" applyFill="1" applyBorder="1"/>
    <xf numFmtId="0" fontId="25" fillId="9" borderId="0" xfId="0" applyFont="1" applyFill="1"/>
    <xf numFmtId="0" fontId="7" fillId="9" borderId="0" xfId="0" applyFont="1" applyFill="1"/>
    <xf numFmtId="0" fontId="7" fillId="9" borderId="28" xfId="0" applyFont="1" applyFill="1" applyBorder="1"/>
    <xf numFmtId="0" fontId="7" fillId="6" borderId="32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21" fillId="8" borderId="33" xfId="0" applyFont="1" applyFill="1" applyBorder="1" applyAlignment="1">
      <alignment horizontal="center"/>
    </xf>
    <xf numFmtId="0" fontId="7" fillId="6" borderId="32" xfId="0" applyFont="1" applyFill="1" applyBorder="1"/>
    <xf numFmtId="0" fontId="7" fillId="6" borderId="0" xfId="0" applyFont="1" applyFill="1"/>
    <xf numFmtId="0" fontId="14" fillId="6" borderId="0" xfId="0" applyFont="1" applyFill="1" applyAlignment="1">
      <alignment horizontal="center"/>
    </xf>
    <xf numFmtId="0" fontId="7" fillId="6" borderId="28" xfId="0" applyFont="1" applyFill="1" applyBorder="1" applyAlignment="1">
      <alignment horizontal="center"/>
    </xf>
    <xf numFmtId="0" fontId="21" fillId="10" borderId="33" xfId="0" applyFont="1" applyFill="1" applyBorder="1"/>
    <xf numFmtId="0" fontId="0" fillId="6" borderId="28" xfId="0" applyFill="1" applyBorder="1"/>
    <xf numFmtId="0" fontId="21" fillId="5" borderId="33" xfId="0" applyFont="1" applyFill="1" applyBorder="1" applyAlignment="1">
      <alignment horizontal="center"/>
    </xf>
    <xf numFmtId="0" fontId="7" fillId="0" borderId="0" xfId="0" applyFont="1" applyAlignment="1">
      <alignment vertical="center"/>
    </xf>
    <xf numFmtId="0" fontId="14" fillId="11" borderId="3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21" fillId="6" borderId="32" xfId="0" applyFont="1" applyFill="1" applyBorder="1"/>
    <xf numFmtId="0" fontId="21" fillId="12" borderId="32" xfId="0" applyFont="1" applyFill="1" applyBorder="1"/>
    <xf numFmtId="0" fontId="7" fillId="12" borderId="28" xfId="0" applyFont="1" applyFill="1" applyBorder="1"/>
    <xf numFmtId="0" fontId="0" fillId="6" borderId="34" xfId="0" applyFill="1" applyBorder="1"/>
    <xf numFmtId="0" fontId="0" fillId="6" borderId="17" xfId="0" applyFill="1" applyBorder="1"/>
    <xf numFmtId="0" fontId="0" fillId="6" borderId="30" xfId="0" applyFill="1" applyBorder="1"/>
    <xf numFmtId="164" fontId="8" fillId="0" borderId="35" xfId="0" applyNumberFormat="1" applyFont="1" applyBorder="1" applyAlignment="1">
      <alignment horizontal="center" vertical="center"/>
    </xf>
    <xf numFmtId="0" fontId="28" fillId="0" borderId="35" xfId="0" applyFont="1" applyBorder="1" applyAlignment="1">
      <alignment horizontal="center" vertical="center"/>
    </xf>
    <xf numFmtId="49" fontId="29" fillId="6" borderId="35" xfId="0" applyNumberFormat="1" applyFont="1" applyFill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51" fillId="0" borderId="35" xfId="0" applyFont="1" applyBorder="1" applyAlignment="1">
      <alignment horizontal="center" vertical="center"/>
    </xf>
    <xf numFmtId="0" fontId="11" fillId="6" borderId="35" xfId="0" applyFont="1" applyFill="1" applyBorder="1" applyAlignment="1">
      <alignment horizontal="center" vertical="center"/>
    </xf>
    <xf numFmtId="164" fontId="30" fillId="0" borderId="35" xfId="0" applyNumberFormat="1" applyFont="1" applyBorder="1" applyAlignment="1">
      <alignment horizontal="center" vertical="center"/>
    </xf>
    <xf numFmtId="164" fontId="11" fillId="0" borderId="17" xfId="0" applyNumberFormat="1" applyFont="1" applyBorder="1" applyAlignment="1">
      <alignment horizontal="center" vertical="center"/>
    </xf>
    <xf numFmtId="0" fontId="1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49" fontId="10" fillId="8" borderId="27" xfId="0" applyNumberFormat="1" applyFont="1" applyFill="1" applyBorder="1" applyAlignment="1">
      <alignment horizontal="center"/>
    </xf>
    <xf numFmtId="0" fontId="10" fillId="0" borderId="27" xfId="0" applyFont="1" applyBorder="1" applyAlignment="1">
      <alignment horizontal="center" vertical="center"/>
    </xf>
    <xf numFmtId="0" fontId="57" fillId="0" borderId="27" xfId="0" applyFont="1" applyBorder="1" applyAlignment="1">
      <alignment horizontal="center" vertical="center"/>
    </xf>
    <xf numFmtId="0" fontId="24" fillId="7" borderId="27" xfId="0" applyFont="1" applyFill="1" applyBorder="1" applyAlignment="1">
      <alignment horizontal="center" vertical="center"/>
    </xf>
    <xf numFmtId="0" fontId="53" fillId="0" borderId="0" xfId="0" applyFont="1" applyAlignment="1">
      <alignment horizontal="left"/>
    </xf>
    <xf numFmtId="49" fontId="53" fillId="0" borderId="15" xfId="0" applyNumberFormat="1" applyFont="1" applyBorder="1" applyAlignment="1">
      <alignment horizontal="center" vertical="center"/>
    </xf>
    <xf numFmtId="0" fontId="53" fillId="0" borderId="15" xfId="0" applyFont="1" applyBorder="1" applyAlignment="1">
      <alignment horizontal="center" vertical="center"/>
    </xf>
    <xf numFmtId="164" fontId="53" fillId="0" borderId="36" xfId="0" applyNumberFormat="1" applyFont="1" applyBorder="1" applyAlignment="1">
      <alignment horizontal="center" vertical="center"/>
    </xf>
    <xf numFmtId="164" fontId="53" fillId="0" borderId="0" xfId="0" applyNumberFormat="1" applyFont="1" applyAlignment="1">
      <alignment horizontal="center" vertical="center"/>
    </xf>
    <xf numFmtId="0" fontId="53" fillId="0" borderId="0" xfId="0" applyFont="1"/>
    <xf numFmtId="0" fontId="31" fillId="7" borderId="20" xfId="0" applyFont="1" applyFill="1" applyBorder="1" applyAlignment="1">
      <alignment horizontal="center" vertical="center"/>
    </xf>
    <xf numFmtId="49" fontId="10" fillId="8" borderId="21" xfId="0" applyNumberFormat="1" applyFont="1" applyFill="1" applyBorder="1" applyAlignment="1">
      <alignment horizontal="center" vertical="center"/>
    </xf>
    <xf numFmtId="0" fontId="2" fillId="9" borderId="0" xfId="0" applyFont="1" applyFill="1"/>
    <xf numFmtId="0" fontId="21" fillId="5" borderId="37" xfId="0" applyFont="1" applyFill="1" applyBorder="1"/>
    <xf numFmtId="0" fontId="21" fillId="5" borderId="33" xfId="0" applyFont="1" applyFill="1" applyBorder="1"/>
    <xf numFmtId="0" fontId="21" fillId="10" borderId="33" xfId="0" applyFont="1" applyFill="1" applyBorder="1" applyAlignment="1">
      <alignment horizontal="center"/>
    </xf>
    <xf numFmtId="0" fontId="10" fillId="0" borderId="38" xfId="0" applyFont="1" applyBorder="1" applyAlignment="1">
      <alignment horizontal="center" vertical="center"/>
    </xf>
    <xf numFmtId="0" fontId="32" fillId="0" borderId="3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/>
    </xf>
    <xf numFmtId="0" fontId="31" fillId="7" borderId="21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/>
    </xf>
    <xf numFmtId="0" fontId="2" fillId="0" borderId="12" xfId="0" applyFont="1" applyBorder="1"/>
    <xf numFmtId="0" fontId="2" fillId="0" borderId="13" xfId="0" applyFont="1" applyBorder="1"/>
    <xf numFmtId="0" fontId="10" fillId="0" borderId="3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53" fillId="0" borderId="17" xfId="0" applyFont="1" applyBorder="1" applyAlignment="1">
      <alignment horizontal="left"/>
    </xf>
    <xf numFmtId="0" fontId="58" fillId="0" borderId="18" xfId="0" applyFont="1" applyBorder="1" applyAlignment="1">
      <alignment horizontal="center" vertical="center"/>
    </xf>
    <xf numFmtId="0" fontId="58" fillId="0" borderId="12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19" fillId="2" borderId="41" xfId="0" applyFont="1" applyFill="1" applyBorder="1" applyAlignment="1">
      <alignment vertical="center"/>
    </xf>
    <xf numFmtId="0" fontId="6" fillId="2" borderId="41" xfId="0" applyFont="1" applyFill="1" applyBorder="1" applyAlignment="1">
      <alignment vertical="center"/>
    </xf>
    <xf numFmtId="0" fontId="16" fillId="0" borderId="42" xfId="0" applyFont="1" applyBorder="1" applyAlignment="1">
      <alignment horizontal="center"/>
    </xf>
    <xf numFmtId="0" fontId="14" fillId="0" borderId="43" xfId="0" applyFont="1" applyBorder="1" applyAlignment="1">
      <alignment horizontal="left"/>
    </xf>
    <xf numFmtId="0" fontId="21" fillId="13" borderId="33" xfId="0" applyFont="1" applyFill="1" applyBorder="1" applyAlignment="1">
      <alignment horizontal="center"/>
    </xf>
    <xf numFmtId="0" fontId="21" fillId="13" borderId="33" xfId="0" applyFont="1" applyFill="1" applyBorder="1"/>
    <xf numFmtId="0" fontId="0" fillId="0" borderId="32" xfId="0" applyBorder="1"/>
    <xf numFmtId="0" fontId="0" fillId="0" borderId="28" xfId="0" applyBorder="1"/>
    <xf numFmtId="0" fontId="25" fillId="12" borderId="0" xfId="0" applyFont="1" applyFill="1"/>
    <xf numFmtId="0" fontId="7" fillId="12" borderId="0" xfId="0" applyFont="1" applyFill="1"/>
    <xf numFmtId="0" fontId="21" fillId="6" borderId="0" xfId="0" applyFont="1" applyFill="1"/>
    <xf numFmtId="0" fontId="7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left"/>
    </xf>
    <xf numFmtId="0" fontId="10" fillId="0" borderId="4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1" fillId="14" borderId="33" xfId="0" applyFont="1" applyFill="1" applyBorder="1" applyAlignment="1">
      <alignment horizontal="center"/>
    </xf>
    <xf numFmtId="0" fontId="20" fillId="0" borderId="17" xfId="0" applyFont="1" applyBorder="1" applyAlignment="1">
      <alignment horizontal="center" vertical="center"/>
    </xf>
    <xf numFmtId="0" fontId="19" fillId="0" borderId="0" xfId="0" applyFont="1"/>
    <xf numFmtId="0" fontId="1" fillId="0" borderId="27" xfId="0" applyFont="1" applyBorder="1" applyAlignment="1">
      <alignment horizontal="center" vertical="center"/>
    </xf>
    <xf numFmtId="0" fontId="54" fillId="0" borderId="15" xfId="0" applyFont="1" applyBorder="1" applyAlignment="1">
      <alignment horizontal="center" vertical="center"/>
    </xf>
    <xf numFmtId="0" fontId="29" fillId="2" borderId="27" xfId="0" applyFont="1" applyFill="1" applyBorder="1" applyAlignment="1">
      <alignment horizontal="center" vertical="center"/>
    </xf>
    <xf numFmtId="0" fontId="24" fillId="0" borderId="27" xfId="0" applyFont="1" applyBorder="1" applyAlignment="1">
      <alignment horizontal="center"/>
    </xf>
    <xf numFmtId="0" fontId="59" fillId="0" borderId="27" xfId="0" applyFont="1" applyBorder="1" applyAlignment="1">
      <alignment horizontal="center"/>
    </xf>
    <xf numFmtId="0" fontId="40" fillId="0" borderId="0" xfId="0" applyFont="1" applyAlignment="1">
      <alignment horizontal="center"/>
    </xf>
    <xf numFmtId="0" fontId="41" fillId="0" borderId="0" xfId="0" applyFont="1"/>
    <xf numFmtId="0" fontId="42" fillId="0" borderId="0" xfId="0" applyFont="1" applyAlignment="1">
      <alignment horizontal="center"/>
    </xf>
    <xf numFmtId="0" fontId="37" fillId="6" borderId="46" xfId="0" applyFont="1" applyFill="1" applyBorder="1" applyAlignment="1">
      <alignment horizontal="left" vertical="center"/>
    </xf>
    <xf numFmtId="0" fontId="43" fillId="6" borderId="47" xfId="0" applyFont="1" applyFill="1" applyBorder="1" applyAlignment="1">
      <alignment horizontal="center" vertical="center"/>
    </xf>
    <xf numFmtId="0" fontId="41" fillId="0" borderId="1" xfId="0" applyFont="1" applyBorder="1"/>
    <xf numFmtId="0" fontId="38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/>
    </xf>
    <xf numFmtId="0" fontId="38" fillId="0" borderId="1" xfId="0" applyFont="1" applyBorder="1" applyAlignment="1">
      <alignment horizontal="center" vertical="center" wrapText="1"/>
    </xf>
    <xf numFmtId="0" fontId="37" fillId="6" borderId="48" xfId="0" applyFont="1" applyFill="1" applyBorder="1" applyAlignment="1">
      <alignment horizontal="left" vertical="center"/>
    </xf>
    <xf numFmtId="0" fontId="43" fillId="6" borderId="49" xfId="0" applyFont="1" applyFill="1" applyBorder="1" applyAlignment="1">
      <alignment horizontal="center" vertical="center"/>
    </xf>
    <xf numFmtId="0" fontId="41" fillId="0" borderId="0" xfId="0" applyFont="1" applyAlignment="1">
      <alignment horizontal="center"/>
    </xf>
    <xf numFmtId="0" fontId="40" fillId="15" borderId="15" xfId="0" applyFont="1" applyFill="1" applyBorder="1" applyAlignment="1">
      <alignment vertical="center"/>
    </xf>
    <xf numFmtId="0" fontId="40" fillId="15" borderId="36" xfId="0" applyFont="1" applyFill="1" applyBorder="1" applyAlignment="1">
      <alignment vertical="center"/>
    </xf>
    <xf numFmtId="0" fontId="38" fillId="0" borderId="50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38" fillId="0" borderId="51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37" fillId="6" borderId="52" xfId="0" applyFont="1" applyFill="1" applyBorder="1" applyAlignment="1">
      <alignment horizontal="left" vertical="center"/>
    </xf>
    <xf numFmtId="0" fontId="43" fillId="6" borderId="53" xfId="0" applyFont="1" applyFill="1" applyBorder="1" applyAlignment="1">
      <alignment horizontal="center" vertical="center"/>
    </xf>
    <xf numFmtId="164" fontId="37" fillId="0" borderId="21" xfId="0" applyNumberFormat="1" applyFont="1" applyBorder="1" applyAlignment="1">
      <alignment horizontal="center" vertical="center"/>
    </xf>
    <xf numFmtId="164" fontId="37" fillId="0" borderId="27" xfId="0" applyNumberFormat="1" applyFont="1" applyBorder="1" applyAlignment="1">
      <alignment horizontal="center" vertical="center"/>
    </xf>
    <xf numFmtId="0" fontId="38" fillId="0" borderId="50" xfId="0" applyFont="1" applyBorder="1" applyAlignment="1">
      <alignment vertical="center" wrapText="1"/>
    </xf>
    <xf numFmtId="0" fontId="38" fillId="0" borderId="0" xfId="0" applyFont="1" applyAlignment="1">
      <alignment vertical="center" wrapText="1"/>
    </xf>
    <xf numFmtId="0" fontId="37" fillId="0" borderId="0" xfId="0" applyFont="1" applyAlignment="1">
      <alignment horizontal="left"/>
    </xf>
    <xf numFmtId="0" fontId="41" fillId="0" borderId="21" xfId="0" applyFont="1" applyBorder="1" applyAlignment="1">
      <alignment horizontal="center"/>
    </xf>
    <xf numFmtId="0" fontId="60" fillId="9" borderId="21" xfId="0" applyFont="1" applyFill="1" applyBorder="1" applyAlignment="1">
      <alignment horizontal="center" vertical="center"/>
    </xf>
    <xf numFmtId="0" fontId="38" fillId="0" borderId="21" xfId="0" applyFont="1" applyBorder="1" applyAlignment="1">
      <alignment horizontal="center"/>
    </xf>
    <xf numFmtId="0" fontId="45" fillId="0" borderId="21" xfId="0" applyFont="1" applyBorder="1" applyAlignment="1">
      <alignment horizontal="center"/>
    </xf>
    <xf numFmtId="0" fontId="45" fillId="8" borderId="21" xfId="0" applyFont="1" applyFill="1" applyBorder="1" applyAlignment="1">
      <alignment horizontal="center" vertical="center"/>
    </xf>
    <xf numFmtId="49" fontId="40" fillId="8" borderId="21" xfId="0" applyNumberFormat="1" applyFont="1" applyFill="1" applyBorder="1" applyAlignment="1">
      <alignment horizontal="center"/>
    </xf>
    <xf numFmtId="0" fontId="40" fillId="0" borderId="21" xfId="0" applyFont="1" applyBorder="1" applyAlignment="1">
      <alignment horizontal="center"/>
    </xf>
    <xf numFmtId="0" fontId="40" fillId="0" borderId="21" xfId="0" applyFont="1" applyBorder="1" applyAlignment="1">
      <alignment horizontal="center" vertical="center"/>
    </xf>
    <xf numFmtId="0" fontId="48" fillId="0" borderId="21" xfId="0" applyFont="1" applyBorder="1" applyAlignment="1">
      <alignment horizontal="center" vertical="center"/>
    </xf>
    <xf numFmtId="0" fontId="60" fillId="0" borderId="21" xfId="0" applyFont="1" applyBorder="1" applyAlignment="1">
      <alignment horizontal="center"/>
    </xf>
    <xf numFmtId="49" fontId="40" fillId="0" borderId="0" xfId="0" applyNumberFormat="1" applyFont="1" applyAlignment="1">
      <alignment horizontal="center"/>
    </xf>
    <xf numFmtId="0" fontId="61" fillId="8" borderId="21" xfId="0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60" fillId="9" borderId="54" xfId="0" applyFont="1" applyFill="1" applyBorder="1" applyAlignment="1">
      <alignment horizontal="center" vertical="center"/>
    </xf>
    <xf numFmtId="49" fontId="45" fillId="8" borderId="21" xfId="0" applyNumberFormat="1" applyFont="1" applyFill="1" applyBorder="1" applyAlignment="1">
      <alignment horizontal="center"/>
    </xf>
    <xf numFmtId="0" fontId="45" fillId="0" borderId="21" xfId="0" applyFont="1" applyBorder="1" applyAlignment="1">
      <alignment horizontal="center" vertical="center"/>
    </xf>
    <xf numFmtId="0" fontId="62" fillId="0" borderId="21" xfId="0" applyFont="1" applyBorder="1" applyAlignment="1">
      <alignment horizontal="center" vertical="center"/>
    </xf>
    <xf numFmtId="0" fontId="47" fillId="0" borderId="21" xfId="0" applyFont="1" applyBorder="1" applyAlignment="1">
      <alignment horizontal="center" vertical="center"/>
    </xf>
    <xf numFmtId="49" fontId="38" fillId="4" borderId="55" xfId="0" applyNumberFormat="1" applyFont="1" applyFill="1" applyBorder="1" applyAlignment="1">
      <alignment horizontal="center" vertical="center"/>
    </xf>
    <xf numFmtId="0" fontId="38" fillId="0" borderId="55" xfId="0" applyFont="1" applyBorder="1" applyAlignment="1">
      <alignment horizontal="center" vertical="center"/>
    </xf>
    <xf numFmtId="0" fontId="42" fillId="0" borderId="55" xfId="0" applyFont="1" applyBorder="1" applyAlignment="1">
      <alignment horizontal="center" vertical="center"/>
    </xf>
    <xf numFmtId="164" fontId="42" fillId="0" borderId="27" xfId="0" applyNumberFormat="1" applyFont="1" applyBorder="1" applyAlignment="1">
      <alignment horizontal="center" vertical="center"/>
    </xf>
    <xf numFmtId="0" fontId="38" fillId="15" borderId="56" xfId="0" applyFont="1" applyFill="1" applyBorder="1" applyAlignment="1">
      <alignment vertical="center" wrapText="1"/>
    </xf>
    <xf numFmtId="0" fontId="38" fillId="15" borderId="15" xfId="0" applyFont="1" applyFill="1" applyBorder="1" applyAlignment="1">
      <alignment vertical="center" wrapText="1"/>
    </xf>
    <xf numFmtId="0" fontId="37" fillId="3" borderId="55" xfId="0" applyFont="1" applyFill="1" applyBorder="1" applyAlignment="1">
      <alignment horizontal="center" vertical="center"/>
    </xf>
    <xf numFmtId="0" fontId="21" fillId="10" borderId="33" xfId="0" applyFont="1" applyFill="1" applyBorder="1" applyAlignment="1">
      <alignment horizontal="center"/>
    </xf>
    <xf numFmtId="0" fontId="21" fillId="10" borderId="57" xfId="0" applyFont="1" applyFill="1" applyBorder="1" applyAlignment="1">
      <alignment horizontal="center"/>
    </xf>
    <xf numFmtId="0" fontId="21" fillId="5" borderId="37" xfId="0" applyFont="1" applyFill="1" applyBorder="1"/>
    <xf numFmtId="0" fontId="21" fillId="5" borderId="33" xfId="0" applyFont="1" applyFill="1" applyBorder="1"/>
    <xf numFmtId="0" fontId="21" fillId="5" borderId="33" xfId="0" applyFont="1" applyFill="1" applyBorder="1" applyAlignment="1">
      <alignment horizontal="center"/>
    </xf>
    <xf numFmtId="0" fontId="21" fillId="5" borderId="57" xfId="0" applyFont="1" applyFill="1" applyBorder="1" applyAlignment="1">
      <alignment horizontal="center"/>
    </xf>
    <xf numFmtId="0" fontId="21" fillId="10" borderId="37" xfId="0" applyFont="1" applyFill="1" applyBorder="1" applyAlignment="1">
      <alignment horizontal="center"/>
    </xf>
    <xf numFmtId="0" fontId="21" fillId="13" borderId="37" xfId="0" applyFont="1" applyFill="1" applyBorder="1" applyAlignment="1">
      <alignment horizontal="center"/>
    </xf>
    <xf numFmtId="0" fontId="21" fillId="13" borderId="33" xfId="0" applyFont="1" applyFill="1" applyBorder="1" applyAlignment="1">
      <alignment horizontal="center"/>
    </xf>
    <xf numFmtId="0" fontId="21" fillId="13" borderId="57" xfId="0" applyFont="1" applyFill="1" applyBorder="1" applyAlignment="1">
      <alignment horizontal="center"/>
    </xf>
    <xf numFmtId="0" fontId="12" fillId="9" borderId="58" xfId="0" applyFont="1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12" fillId="9" borderId="37" xfId="0" applyFont="1" applyFill="1" applyBorder="1" applyAlignment="1">
      <alignment horizontal="center"/>
    </xf>
    <xf numFmtId="0" fontId="13" fillId="0" borderId="33" xfId="0" applyFont="1" applyBorder="1" applyAlignment="1">
      <alignment horizontal="center"/>
    </xf>
    <xf numFmtId="0" fontId="13" fillId="0" borderId="57" xfId="0" applyFont="1" applyBorder="1" applyAlignment="1">
      <alignment horizontal="center"/>
    </xf>
    <xf numFmtId="0" fontId="14" fillId="6" borderId="58" xfId="0" applyFont="1" applyFill="1" applyBorder="1" applyAlignment="1">
      <alignment horizontal="center" vertical="center" wrapText="1"/>
    </xf>
    <xf numFmtId="0" fontId="14" fillId="6" borderId="38" xfId="0" applyFont="1" applyFill="1" applyBorder="1" applyAlignment="1">
      <alignment horizontal="center" vertical="center" wrapText="1"/>
    </xf>
    <xf numFmtId="0" fontId="14" fillId="6" borderId="39" xfId="0" applyFont="1" applyFill="1" applyBorder="1" applyAlignment="1">
      <alignment horizontal="center" vertical="center" wrapText="1"/>
    </xf>
    <xf numFmtId="0" fontId="63" fillId="0" borderId="5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49" fillId="6" borderId="11" xfId="0" applyFont="1" applyFill="1" applyBorder="1" applyAlignment="1">
      <alignment horizontal="center" vertical="center" wrapText="1"/>
    </xf>
    <xf numFmtId="0" fontId="49" fillId="6" borderId="12" xfId="0" applyFont="1" applyFill="1" applyBorder="1" applyAlignment="1">
      <alignment horizontal="center" vertical="center" wrapText="1"/>
    </xf>
    <xf numFmtId="0" fontId="49" fillId="6" borderId="13" xfId="0" applyFont="1" applyFill="1" applyBorder="1" applyAlignment="1">
      <alignment horizontal="center" vertical="center" wrapText="1"/>
    </xf>
    <xf numFmtId="0" fontId="17" fillId="9" borderId="58" xfId="0" applyFont="1" applyFill="1" applyBorder="1" applyAlignment="1">
      <alignment horizontal="left"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49" fillId="6" borderId="34" xfId="0" applyFont="1" applyFill="1" applyBorder="1" applyAlignment="1">
      <alignment horizontal="center"/>
    </xf>
    <xf numFmtId="0" fontId="50" fillId="6" borderId="17" xfId="0" applyFont="1" applyFill="1" applyBorder="1" applyAlignment="1">
      <alignment horizontal="center"/>
    </xf>
    <xf numFmtId="0" fontId="50" fillId="6" borderId="30" xfId="0" applyFont="1" applyFill="1" applyBorder="1" applyAlignment="1">
      <alignment horizontal="center"/>
    </xf>
    <xf numFmtId="0" fontId="14" fillId="6" borderId="0" xfId="0" applyFont="1" applyFill="1" applyAlignment="1">
      <alignment horizontal="center" vertical="center"/>
    </xf>
    <xf numFmtId="0" fontId="7" fillId="6" borderId="28" xfId="0" applyFont="1" applyFill="1" applyBorder="1" applyAlignment="1">
      <alignment horizontal="center" vertical="center"/>
    </xf>
    <xf numFmtId="0" fontId="21" fillId="8" borderId="37" xfId="0" applyFont="1" applyFill="1" applyBorder="1"/>
    <xf numFmtId="0" fontId="21" fillId="8" borderId="33" xfId="0" applyFont="1" applyFill="1" applyBorder="1"/>
    <xf numFmtId="0" fontId="21" fillId="8" borderId="33" xfId="0" applyFont="1" applyFill="1" applyBorder="1" applyAlignment="1">
      <alignment horizontal="center"/>
    </xf>
    <xf numFmtId="0" fontId="21" fillId="8" borderId="57" xfId="0" applyFont="1" applyFill="1" applyBorder="1" applyAlignment="1">
      <alignment horizontal="center"/>
    </xf>
    <xf numFmtId="0" fontId="21" fillId="14" borderId="37" xfId="0" applyFont="1" applyFill="1" applyBorder="1"/>
    <xf numFmtId="0" fontId="21" fillId="14" borderId="33" xfId="0" applyFont="1" applyFill="1" applyBorder="1"/>
    <xf numFmtId="0" fontId="21" fillId="14" borderId="33" xfId="0" applyFont="1" applyFill="1" applyBorder="1" applyAlignment="1">
      <alignment horizontal="center"/>
    </xf>
    <xf numFmtId="0" fontId="21" fillId="14" borderId="57" xfId="0" applyFont="1" applyFill="1" applyBorder="1" applyAlignment="1">
      <alignment horizontal="center"/>
    </xf>
    <xf numFmtId="0" fontId="7" fillId="11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4" fillId="9" borderId="0" xfId="0" applyFont="1" applyFill="1" applyAlignment="1">
      <alignment horizontal="center"/>
    </xf>
    <xf numFmtId="0" fontId="65" fillId="9" borderId="0" xfId="0" applyFont="1" applyFill="1" applyAlignment="1">
      <alignment horizontal="center"/>
    </xf>
    <xf numFmtId="0" fontId="66" fillId="8" borderId="59" xfId="0" applyFont="1" applyFill="1" applyBorder="1" applyAlignment="1">
      <alignment horizontal="center" vertical="center"/>
    </xf>
    <xf numFmtId="0" fontId="67" fillId="8" borderId="54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 wrapText="1"/>
    </xf>
    <xf numFmtId="0" fontId="19" fillId="0" borderId="61" xfId="0" applyFont="1" applyBorder="1" applyAlignment="1">
      <alignment horizontal="center" vertical="center" wrapText="1"/>
    </xf>
    <xf numFmtId="0" fontId="7" fillId="0" borderId="62" xfId="0" applyFont="1" applyBorder="1" applyAlignment="1">
      <alignment horizontal="center" vertical="center" wrapText="1"/>
    </xf>
    <xf numFmtId="0" fontId="20" fillId="16" borderId="56" xfId="0" applyFont="1" applyFill="1" applyBorder="1" applyAlignment="1">
      <alignment horizontal="center" vertical="center"/>
    </xf>
    <xf numFmtId="0" fontId="20" fillId="16" borderId="36" xfId="0" applyFont="1" applyFill="1" applyBorder="1" applyAlignment="1">
      <alignment horizontal="center" vertical="center"/>
    </xf>
    <xf numFmtId="0" fontId="20" fillId="16" borderId="50" xfId="0" applyFont="1" applyFill="1" applyBorder="1" applyAlignment="1">
      <alignment horizontal="center" vertical="center"/>
    </xf>
    <xf numFmtId="0" fontId="20" fillId="16" borderId="26" xfId="0" applyFont="1" applyFill="1" applyBorder="1" applyAlignment="1">
      <alignment horizontal="center" vertical="center"/>
    </xf>
    <xf numFmtId="0" fontId="20" fillId="16" borderId="63" xfId="0" applyFont="1" applyFill="1" applyBorder="1" applyAlignment="1">
      <alignment horizontal="center" vertical="center"/>
    </xf>
    <xf numFmtId="0" fontId="20" fillId="16" borderId="64" xfId="0" applyFont="1" applyFill="1" applyBorder="1" applyAlignment="1">
      <alignment horizontal="center" vertical="center"/>
    </xf>
    <xf numFmtId="0" fontId="27" fillId="2" borderId="24" xfId="0" applyFont="1" applyFill="1" applyBorder="1" applyAlignment="1">
      <alignment horizontal="center" vertical="center"/>
    </xf>
    <xf numFmtId="0" fontId="27" fillId="2" borderId="27" xfId="0" applyFont="1" applyFill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8" fillId="2" borderId="24" xfId="0" applyFont="1" applyFill="1" applyBorder="1" applyAlignment="1">
      <alignment horizontal="center" vertical="center"/>
    </xf>
    <xf numFmtId="0" fontId="68" fillId="2" borderId="27" xfId="0" applyFont="1" applyFill="1" applyBorder="1" applyAlignment="1">
      <alignment horizontal="center" vertical="center"/>
    </xf>
    <xf numFmtId="0" fontId="69" fillId="2" borderId="24" xfId="0" applyFont="1" applyFill="1" applyBorder="1" applyAlignment="1">
      <alignment horizontal="center" vertical="center"/>
    </xf>
    <xf numFmtId="0" fontId="69" fillId="2" borderId="27" xfId="0" applyFont="1" applyFill="1" applyBorder="1" applyAlignment="1">
      <alignment horizontal="center" vertical="center"/>
    </xf>
    <xf numFmtId="0" fontId="36" fillId="2" borderId="24" xfId="0" applyFont="1" applyFill="1" applyBorder="1" applyAlignment="1">
      <alignment horizontal="center" vertical="center"/>
    </xf>
    <xf numFmtId="0" fontId="36" fillId="2" borderId="27" xfId="0" applyFont="1" applyFill="1" applyBorder="1" applyAlignment="1">
      <alignment horizontal="center" vertical="center"/>
    </xf>
    <xf numFmtId="0" fontId="26" fillId="9" borderId="0" xfId="0" applyFont="1" applyFill="1" applyAlignment="1">
      <alignment horizontal="center"/>
    </xf>
    <xf numFmtId="0" fontId="19" fillId="2" borderId="24" xfId="0" applyFont="1" applyFill="1" applyBorder="1" applyAlignment="1">
      <alignment horizontal="center" vertical="center"/>
    </xf>
    <xf numFmtId="0" fontId="19" fillId="2" borderId="55" xfId="0" applyFont="1" applyFill="1" applyBorder="1" applyAlignment="1">
      <alignment horizontal="center" vertical="center"/>
    </xf>
    <xf numFmtId="0" fontId="33" fillId="2" borderId="24" xfId="0" applyFont="1" applyFill="1" applyBorder="1" applyAlignment="1">
      <alignment horizontal="center" vertical="center"/>
    </xf>
    <xf numFmtId="0" fontId="33" fillId="2" borderId="55" xfId="0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66" fillId="8" borderId="18" xfId="0" applyFont="1" applyFill="1" applyBorder="1" applyAlignment="1">
      <alignment horizontal="center" vertical="center"/>
    </xf>
    <xf numFmtId="0" fontId="67" fillId="8" borderId="19" xfId="0" applyFont="1" applyFill="1" applyBorder="1" applyAlignment="1">
      <alignment horizontal="center" vertical="center"/>
    </xf>
    <xf numFmtId="0" fontId="19" fillId="2" borderId="27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/>
    </xf>
    <xf numFmtId="0" fontId="19" fillId="2" borderId="35" xfId="0" applyFont="1" applyFill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33" fillId="2" borderId="41" xfId="0" applyFont="1" applyFill="1" applyBorder="1" applyAlignment="1">
      <alignment horizontal="center" vertical="center"/>
    </xf>
    <xf numFmtId="0" fontId="69" fillId="0" borderId="21" xfId="0" applyFont="1" applyBorder="1" applyAlignment="1">
      <alignment horizontal="center" vertical="center"/>
    </xf>
    <xf numFmtId="0" fontId="27" fillId="9" borderId="0" xfId="0" applyFont="1" applyFill="1" applyAlignment="1">
      <alignment horizontal="center"/>
    </xf>
    <xf numFmtId="0" fontId="37" fillId="0" borderId="59" xfId="0" applyFont="1" applyBorder="1" applyAlignment="1">
      <alignment horizontal="center" vertical="center"/>
    </xf>
    <xf numFmtId="0" fontId="38" fillId="0" borderId="9" xfId="0" applyFont="1" applyBorder="1" applyAlignment="1">
      <alignment horizontal="center" vertical="center"/>
    </xf>
    <xf numFmtId="0" fontId="39" fillId="17" borderId="9" xfId="0" applyFont="1" applyFill="1" applyBorder="1" applyAlignment="1">
      <alignment horizontal="center" vertical="center"/>
    </xf>
    <xf numFmtId="0" fontId="40" fillId="17" borderId="9" xfId="0" applyFont="1" applyFill="1" applyBorder="1" applyAlignment="1">
      <alignment horizontal="center"/>
    </xf>
    <xf numFmtId="0" fontId="40" fillId="17" borderId="54" xfId="0" applyFont="1" applyFill="1" applyBorder="1" applyAlignment="1">
      <alignment horizontal="center"/>
    </xf>
    <xf numFmtId="0" fontId="39" fillId="17" borderId="54" xfId="0" applyFont="1" applyFill="1" applyBorder="1" applyAlignment="1">
      <alignment horizontal="center" vertical="center"/>
    </xf>
    <xf numFmtId="0" fontId="37" fillId="6" borderId="59" xfId="0" applyFont="1" applyFill="1" applyBorder="1" applyAlignment="1">
      <alignment horizontal="center" vertical="center"/>
    </xf>
    <xf numFmtId="0" fontId="37" fillId="6" borderId="9" xfId="0" applyFont="1" applyFill="1" applyBorder="1" applyAlignment="1">
      <alignment horizontal="center" vertical="center"/>
    </xf>
    <xf numFmtId="0" fontId="40" fillId="17" borderId="9" xfId="0" applyFont="1" applyFill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37" fillId="6" borderId="21" xfId="0" applyFont="1" applyFill="1" applyBorder="1" applyAlignment="1">
      <alignment horizontal="center" vertical="center" wrapText="1"/>
    </xf>
    <xf numFmtId="0" fontId="37" fillId="6" borderId="35" xfId="0" applyFont="1" applyFill="1" applyBorder="1" applyAlignment="1">
      <alignment horizontal="center" vertical="center" wrapText="1"/>
    </xf>
    <xf numFmtId="0" fontId="44" fillId="0" borderId="49" xfId="0" applyFont="1" applyBorder="1" applyAlignment="1">
      <alignment horizontal="center" vertical="center" wrapText="1"/>
    </xf>
    <xf numFmtId="0" fontId="44" fillId="0" borderId="53" xfId="0" applyFont="1" applyBorder="1" applyAlignment="1">
      <alignment horizontal="center" vertical="center" wrapText="1"/>
    </xf>
    <xf numFmtId="0" fontId="37" fillId="15" borderId="56" xfId="0" applyFont="1" applyFill="1" applyBorder="1" applyAlignment="1">
      <alignment horizontal="center" vertical="center" wrapText="1"/>
    </xf>
    <xf numFmtId="0" fontId="37" fillId="15" borderId="15" xfId="0" applyFont="1" applyFill="1" applyBorder="1" applyAlignment="1">
      <alignment horizontal="center" vertical="center" wrapText="1"/>
    </xf>
    <xf numFmtId="0" fontId="37" fillId="15" borderId="36" xfId="0" applyFont="1" applyFill="1" applyBorder="1" applyAlignment="1">
      <alignment horizontal="center" vertical="center" wrapText="1"/>
    </xf>
    <xf numFmtId="0" fontId="37" fillId="15" borderId="63" xfId="0" applyFont="1" applyFill="1" applyBorder="1" applyAlignment="1">
      <alignment horizontal="center" vertical="center" wrapText="1"/>
    </xf>
    <xf numFmtId="0" fontId="37" fillId="15" borderId="17" xfId="0" applyFont="1" applyFill="1" applyBorder="1" applyAlignment="1">
      <alignment horizontal="center" vertical="center" wrapText="1"/>
    </xf>
    <xf numFmtId="0" fontId="37" fillId="15" borderId="64" xfId="0" applyFont="1" applyFill="1" applyBorder="1" applyAlignment="1">
      <alignment horizontal="center" vertical="center" wrapText="1"/>
    </xf>
    <xf numFmtId="0" fontId="38" fillId="18" borderId="56" xfId="0" applyFont="1" applyFill="1" applyBorder="1" applyAlignment="1">
      <alignment horizontal="center" vertical="center" wrapText="1"/>
    </xf>
    <xf numFmtId="0" fontId="38" fillId="18" borderId="15" xfId="0" applyFont="1" applyFill="1" applyBorder="1" applyAlignment="1">
      <alignment horizontal="center" vertical="center" wrapText="1"/>
    </xf>
    <xf numFmtId="0" fontId="38" fillId="18" borderId="36" xfId="0" applyFont="1" applyFill="1" applyBorder="1" applyAlignment="1">
      <alignment horizontal="center" vertical="center" wrapText="1"/>
    </xf>
    <xf numFmtId="0" fontId="38" fillId="18" borderId="63" xfId="0" applyFont="1" applyFill="1" applyBorder="1" applyAlignment="1">
      <alignment horizontal="center" vertical="center" wrapText="1"/>
    </xf>
    <xf numFmtId="0" fontId="38" fillId="18" borderId="17" xfId="0" applyFont="1" applyFill="1" applyBorder="1" applyAlignment="1">
      <alignment horizontal="center" vertical="center" wrapText="1"/>
    </xf>
    <xf numFmtId="0" fontId="38" fillId="18" borderId="64" xfId="0" applyFont="1" applyFill="1" applyBorder="1" applyAlignment="1">
      <alignment horizontal="center" vertical="center" wrapText="1"/>
    </xf>
    <xf numFmtId="0" fontId="40" fillId="18" borderId="56" xfId="0" applyFont="1" applyFill="1" applyBorder="1" applyAlignment="1">
      <alignment horizontal="center" vertical="center"/>
    </xf>
    <xf numFmtId="0" fontId="40" fillId="18" borderId="15" xfId="0" applyFont="1" applyFill="1" applyBorder="1" applyAlignment="1">
      <alignment horizontal="center" vertical="center"/>
    </xf>
    <xf numFmtId="0" fontId="40" fillId="18" borderId="36" xfId="0" applyFont="1" applyFill="1" applyBorder="1" applyAlignment="1">
      <alignment horizontal="center" vertical="center"/>
    </xf>
    <xf numFmtId="0" fontId="43" fillId="15" borderId="63" xfId="0" applyFont="1" applyFill="1" applyBorder="1" applyAlignment="1">
      <alignment horizontal="center" vertical="center" wrapText="1"/>
    </xf>
    <xf numFmtId="0" fontId="43" fillId="15" borderId="17" xfId="0" applyFont="1" applyFill="1" applyBorder="1" applyAlignment="1">
      <alignment horizontal="center" vertical="center" wrapText="1"/>
    </xf>
    <xf numFmtId="0" fontId="43" fillId="15" borderId="64" xfId="0" applyFont="1" applyFill="1" applyBorder="1" applyAlignment="1">
      <alignment horizontal="center" vertical="center" wrapText="1"/>
    </xf>
    <xf numFmtId="0" fontId="43" fillId="18" borderId="63" xfId="0" applyFont="1" applyFill="1" applyBorder="1" applyAlignment="1">
      <alignment horizontal="center" vertical="center" wrapText="1"/>
    </xf>
    <xf numFmtId="0" fontId="43" fillId="18" borderId="17" xfId="0" applyFont="1" applyFill="1" applyBorder="1" applyAlignment="1">
      <alignment horizontal="center" vertical="center" wrapText="1"/>
    </xf>
    <xf numFmtId="0" fontId="43" fillId="18" borderId="64" xfId="0" applyFont="1" applyFill="1" applyBorder="1" applyAlignment="1">
      <alignment horizontal="center" vertical="center" wrapText="1"/>
    </xf>
    <xf numFmtId="0" fontId="46" fillId="12" borderId="20" xfId="0" applyFont="1" applyFill="1" applyBorder="1" applyAlignment="1">
      <alignment horizontal="center"/>
    </xf>
    <xf numFmtId="0" fontId="46" fillId="12" borderId="47" xfId="0" applyFont="1" applyFill="1" applyBorder="1" applyAlignment="1">
      <alignment horizontal="center"/>
    </xf>
    <xf numFmtId="0" fontId="37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6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137160</xdr:rowOff>
    </xdr:from>
    <xdr:to>
      <xdr:col>2</xdr:col>
      <xdr:colOff>502920</xdr:colOff>
      <xdr:row>34</xdr:row>
      <xdr:rowOff>0</xdr:rowOff>
    </xdr:to>
    <xdr:pic>
      <xdr:nvPicPr>
        <xdr:cNvPr id="1031" name="Immagine 4" descr="INTERNAZIONALE SOR 2025">
          <a:extLst>
            <a:ext uri="{FF2B5EF4-FFF2-40B4-BE49-F238E27FC236}">
              <a16:creationId xmlns:a16="http://schemas.microsoft.com/office/drawing/2014/main" id="{B85EE89D-3877-AB94-D637-DD168BF5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160"/>
          <a:ext cx="6918960" cy="1005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A1655-9780-48EC-A954-575E07D3ADA6}">
  <sheetPr codeName="Foglio1">
    <pageSetUpPr fitToPage="1"/>
  </sheetPr>
  <dimension ref="C1:U36"/>
  <sheetViews>
    <sheetView showGridLines="0" tabSelected="1" topLeftCell="A20" zoomScale="50" zoomScaleNormal="50" workbookViewId="0">
      <selection activeCell="B46" sqref="B46"/>
    </sheetView>
  </sheetViews>
  <sheetFormatPr defaultRowHeight="13.2" x14ac:dyDescent="0.25"/>
  <cols>
    <col min="2" max="2" width="84.6640625" customWidth="1"/>
    <col min="3" max="3" width="9.21875" style="19" customWidth="1"/>
    <col min="4" max="4" width="13.88671875" style="20" customWidth="1"/>
    <col min="5" max="5" width="39.6640625" style="19" bestFit="1" customWidth="1"/>
    <col min="6" max="6" width="10.6640625" style="19" customWidth="1"/>
    <col min="8" max="8" width="10.109375" bestFit="1" customWidth="1"/>
    <col min="9" max="9" width="10.6640625" customWidth="1"/>
    <col min="10" max="10" width="16.44140625" customWidth="1"/>
    <col min="11" max="12" width="4.88671875" customWidth="1"/>
    <col min="13" max="13" width="10" customWidth="1"/>
    <col min="14" max="14" width="18.77734375" customWidth="1"/>
    <col min="18" max="18" width="13.109375" customWidth="1"/>
    <col min="20" max="20" width="36.21875" customWidth="1"/>
    <col min="21" max="21" width="17" customWidth="1"/>
  </cols>
  <sheetData>
    <row r="1" spans="3:21" ht="45" x14ac:dyDescent="0.75">
      <c r="D1" s="37"/>
      <c r="E1"/>
    </row>
    <row r="2" spans="3:21" ht="45" x14ac:dyDescent="0.75">
      <c r="D2" s="37"/>
      <c r="E2"/>
    </row>
    <row r="3" spans="3:21" ht="24.75" customHeight="1" thickBot="1" x14ac:dyDescent="0.8">
      <c r="D3" s="37"/>
    </row>
    <row r="4" spans="3:21" ht="66" customHeight="1" x14ac:dyDescent="0.75">
      <c r="D4" s="37"/>
      <c r="M4" s="70"/>
      <c r="N4" s="71"/>
      <c r="O4" s="71"/>
      <c r="P4" s="71"/>
      <c r="Q4" s="71"/>
      <c r="R4" s="71"/>
      <c r="S4" s="71"/>
      <c r="T4" s="71"/>
      <c r="U4" s="72"/>
    </row>
    <row r="5" spans="3:21" ht="17.399999999999999" x14ac:dyDescent="0.3">
      <c r="M5" s="74" t="s">
        <v>52</v>
      </c>
      <c r="N5" s="75"/>
      <c r="O5" s="76"/>
      <c r="P5" s="76"/>
      <c r="Q5" s="76"/>
      <c r="R5" s="76"/>
      <c r="S5" s="76"/>
      <c r="T5" s="76"/>
      <c r="U5" s="77"/>
    </row>
    <row r="6" spans="3:21" ht="21" customHeight="1" thickBot="1" x14ac:dyDescent="0.3">
      <c r="C6" s="73"/>
      <c r="D6" s="150"/>
      <c r="E6" s="151"/>
      <c r="F6" s="150"/>
      <c r="G6" s="73"/>
      <c r="H6" s="73"/>
      <c r="I6" s="73"/>
      <c r="J6" s="73"/>
      <c r="M6" s="78"/>
      <c r="N6" s="79"/>
      <c r="O6" s="79"/>
      <c r="P6" s="79"/>
      <c r="Q6" s="79"/>
      <c r="R6" s="79"/>
      <c r="S6" s="80" t="s">
        <v>34</v>
      </c>
      <c r="T6" s="251" t="s">
        <v>33</v>
      </c>
      <c r="U6" s="252"/>
    </row>
    <row r="7" spans="3:21" ht="21" customHeight="1" thickBot="1" x14ac:dyDescent="0.45">
      <c r="C7" s="73"/>
      <c r="D7" s="227" t="s">
        <v>32</v>
      </c>
      <c r="E7" s="228"/>
      <c r="F7" s="229"/>
      <c r="G7" s="73"/>
      <c r="H7" s="230" t="s">
        <v>54</v>
      </c>
      <c r="I7" s="231"/>
      <c r="J7" s="232"/>
      <c r="M7" s="257" t="s">
        <v>123</v>
      </c>
      <c r="N7" s="258"/>
      <c r="O7" s="258"/>
      <c r="P7" s="258"/>
      <c r="Q7" s="258"/>
      <c r="R7" s="258"/>
      <c r="S7" s="156">
        <v>130</v>
      </c>
      <c r="T7" s="259" t="s">
        <v>178</v>
      </c>
      <c r="U7" s="260"/>
    </row>
    <row r="8" spans="3:21" ht="21" customHeight="1" thickBot="1" x14ac:dyDescent="0.35">
      <c r="C8" s="73"/>
      <c r="D8" s="13"/>
      <c r="E8" s="14" t="s">
        <v>33</v>
      </c>
      <c r="F8" s="15" t="s">
        <v>34</v>
      </c>
      <c r="G8" s="73"/>
      <c r="H8" s="233" t="s">
        <v>32</v>
      </c>
      <c r="I8" s="234"/>
      <c r="J8" s="235"/>
      <c r="M8" s="82"/>
      <c r="N8" s="83"/>
      <c r="O8" s="83"/>
      <c r="P8" s="83"/>
      <c r="Q8" s="83"/>
      <c r="R8" s="83"/>
      <c r="S8" s="84"/>
      <c r="T8" s="84"/>
      <c r="U8" s="85"/>
    </row>
    <row r="9" spans="3:21" ht="21" customHeight="1" thickTop="1" thickBot="1" x14ac:dyDescent="0.45">
      <c r="C9" s="73"/>
      <c r="D9" s="140" t="s">
        <v>35</v>
      </c>
      <c r="E9" s="141" t="s">
        <v>88</v>
      </c>
      <c r="F9" s="25">
        <v>467</v>
      </c>
      <c r="G9" s="73"/>
      <c r="H9" s="239" t="s">
        <v>225</v>
      </c>
      <c r="I9" s="240"/>
      <c r="J9" s="241"/>
      <c r="M9" s="253" t="s">
        <v>53</v>
      </c>
      <c r="N9" s="254"/>
      <c r="O9" s="254"/>
      <c r="P9" s="254"/>
      <c r="Q9" s="254"/>
      <c r="R9" s="254"/>
      <c r="S9" s="81">
        <v>27</v>
      </c>
      <c r="T9" s="255" t="s">
        <v>88</v>
      </c>
      <c r="U9" s="256"/>
    </row>
    <row r="10" spans="3:21" ht="21" customHeight="1" thickBot="1" x14ac:dyDescent="0.45">
      <c r="C10" s="73"/>
      <c r="D10" s="17" t="s">
        <v>37</v>
      </c>
      <c r="E10" s="26" t="s">
        <v>69</v>
      </c>
      <c r="F10" s="27">
        <v>448</v>
      </c>
      <c r="G10" s="73"/>
      <c r="H10" s="236" t="s">
        <v>36</v>
      </c>
      <c r="I10" s="237"/>
      <c r="J10" s="238"/>
      <c r="K10" s="36"/>
      <c r="L10" s="19"/>
      <c r="M10" s="82"/>
      <c r="N10" s="83"/>
      <c r="O10" s="83"/>
      <c r="P10" s="83"/>
      <c r="Q10" s="83"/>
      <c r="R10" s="83"/>
      <c r="S10" s="84"/>
      <c r="T10" s="84"/>
      <c r="U10" s="85"/>
    </row>
    <row r="11" spans="3:21" ht="21" customHeight="1" thickBot="1" x14ac:dyDescent="0.45">
      <c r="C11" s="73"/>
      <c r="D11" s="17" t="s">
        <v>39</v>
      </c>
      <c r="E11" s="26" t="s">
        <v>102</v>
      </c>
      <c r="F11" s="27">
        <v>432</v>
      </c>
      <c r="G11" s="73"/>
      <c r="H11" s="248" t="s">
        <v>226</v>
      </c>
      <c r="I11" s="249"/>
      <c r="J11" s="250"/>
      <c r="M11" s="122" t="s">
        <v>111</v>
      </c>
      <c r="N11" s="123"/>
      <c r="O11" s="123"/>
      <c r="P11" s="123"/>
      <c r="Q11" s="123"/>
      <c r="R11" s="123"/>
      <c r="S11" s="88">
        <v>1184</v>
      </c>
      <c r="T11" s="221" t="s">
        <v>88</v>
      </c>
      <c r="U11" s="222"/>
    </row>
    <row r="12" spans="3:21" ht="21" customHeight="1" thickBot="1" x14ac:dyDescent="0.45">
      <c r="C12" s="73"/>
      <c r="D12" s="17" t="s">
        <v>104</v>
      </c>
      <c r="E12" s="26" t="s">
        <v>67</v>
      </c>
      <c r="F12" s="27">
        <v>411</v>
      </c>
      <c r="G12" s="73"/>
      <c r="H12" s="245" t="s">
        <v>38</v>
      </c>
      <c r="I12" s="246"/>
      <c r="J12" s="247"/>
      <c r="M12" s="82"/>
      <c r="N12" s="83"/>
      <c r="O12" s="83"/>
      <c r="P12" s="83"/>
      <c r="Q12" s="83"/>
      <c r="R12" s="83"/>
      <c r="S12" s="84"/>
      <c r="T12" s="84"/>
      <c r="U12" s="85"/>
    </row>
    <row r="13" spans="3:21" ht="21" customHeight="1" thickBot="1" x14ac:dyDescent="0.45">
      <c r="C13" s="73"/>
      <c r="D13" s="17" t="s">
        <v>105</v>
      </c>
      <c r="E13" s="26" t="s">
        <v>182</v>
      </c>
      <c r="F13" s="27">
        <v>409</v>
      </c>
      <c r="G13" s="73"/>
      <c r="H13" s="248" t="s">
        <v>227</v>
      </c>
      <c r="I13" s="249"/>
      <c r="J13" s="250"/>
      <c r="M13" s="122" t="s">
        <v>112</v>
      </c>
      <c r="N13" s="123"/>
      <c r="O13" s="123"/>
      <c r="P13" s="123"/>
      <c r="Q13" s="123"/>
      <c r="R13" s="123"/>
      <c r="S13" s="88">
        <v>1147</v>
      </c>
      <c r="T13" s="221" t="s">
        <v>80</v>
      </c>
      <c r="U13" s="222"/>
    </row>
    <row r="14" spans="3:21" ht="21" customHeight="1" thickBot="1" x14ac:dyDescent="0.45">
      <c r="C14" s="73"/>
      <c r="D14" s="17" t="s">
        <v>106</v>
      </c>
      <c r="E14" s="26" t="s">
        <v>68</v>
      </c>
      <c r="F14" s="27">
        <v>405</v>
      </c>
      <c r="K14" s="19"/>
      <c r="L14" s="19"/>
      <c r="M14" s="82"/>
      <c r="N14" s="83"/>
      <c r="O14" s="83"/>
      <c r="P14" s="83"/>
      <c r="Q14" s="83"/>
      <c r="R14" s="83"/>
      <c r="S14" s="84"/>
      <c r="T14" s="84"/>
      <c r="U14" s="85"/>
    </row>
    <row r="15" spans="3:21" ht="21" customHeight="1" thickBot="1" x14ac:dyDescent="0.45">
      <c r="C15" s="73"/>
      <c r="D15" s="17" t="s">
        <v>107</v>
      </c>
      <c r="E15" s="26" t="s">
        <v>47</v>
      </c>
      <c r="F15" s="27">
        <v>398</v>
      </c>
      <c r="K15" s="89"/>
      <c r="L15" s="89"/>
      <c r="M15" s="122" t="s">
        <v>113</v>
      </c>
      <c r="N15" s="123"/>
      <c r="O15" s="123"/>
      <c r="P15" s="123"/>
      <c r="Q15" s="123"/>
      <c r="R15" s="123"/>
      <c r="S15" s="88">
        <v>1144</v>
      </c>
      <c r="T15" s="221" t="s">
        <v>102</v>
      </c>
      <c r="U15" s="222"/>
    </row>
    <row r="16" spans="3:21" ht="21" customHeight="1" thickBot="1" x14ac:dyDescent="0.45">
      <c r="C16" s="73"/>
      <c r="D16" s="17" t="s">
        <v>108</v>
      </c>
      <c r="E16" s="26" t="s">
        <v>88</v>
      </c>
      <c r="F16" s="27">
        <v>392</v>
      </c>
      <c r="H16" s="242" t="s">
        <v>40</v>
      </c>
      <c r="I16" s="243"/>
      <c r="J16" s="244"/>
      <c r="K16" s="89"/>
      <c r="L16" s="89"/>
      <c r="M16" s="82"/>
      <c r="N16" s="83"/>
      <c r="O16" s="83"/>
      <c r="P16" s="83"/>
      <c r="Q16" s="83"/>
      <c r="R16" s="83"/>
      <c r="S16" s="84"/>
      <c r="T16" s="84"/>
      <c r="U16" s="85"/>
    </row>
    <row r="17" spans="3:21" ht="21" customHeight="1" thickBot="1" x14ac:dyDescent="0.45">
      <c r="C17" s="73"/>
      <c r="D17" s="17" t="s">
        <v>109</v>
      </c>
      <c r="E17" s="26" t="s">
        <v>95</v>
      </c>
      <c r="F17" s="27">
        <v>387</v>
      </c>
      <c r="H17" s="39" t="s">
        <v>41</v>
      </c>
      <c r="I17" s="40"/>
      <c r="J17" s="18">
        <v>36</v>
      </c>
      <c r="K17" s="89"/>
      <c r="L17" s="89"/>
      <c r="M17" s="223" t="s">
        <v>114</v>
      </c>
      <c r="N17" s="217"/>
      <c r="O17" s="217"/>
      <c r="P17" s="217"/>
      <c r="Q17" s="86"/>
      <c r="R17" s="86"/>
      <c r="S17" s="124">
        <v>159</v>
      </c>
      <c r="T17" s="217" t="s">
        <v>88</v>
      </c>
      <c r="U17" s="218"/>
    </row>
    <row r="18" spans="3:21" ht="21" customHeight="1" thickBot="1" x14ac:dyDescent="0.45">
      <c r="C18" s="73"/>
      <c r="D18" s="30" t="s">
        <v>110</v>
      </c>
      <c r="E18" s="31" t="s">
        <v>80</v>
      </c>
      <c r="F18" s="32">
        <v>386</v>
      </c>
      <c r="H18" s="29" t="s">
        <v>42</v>
      </c>
      <c r="I18" s="40"/>
      <c r="J18" s="22">
        <v>44</v>
      </c>
      <c r="K18" s="263"/>
      <c r="L18" s="264"/>
      <c r="M18" s="82"/>
      <c r="N18" s="83"/>
      <c r="O18" s="83"/>
      <c r="P18" s="83"/>
      <c r="Q18" s="83"/>
      <c r="R18" s="83"/>
      <c r="S18" s="84"/>
      <c r="T18" s="84"/>
      <c r="U18" s="85"/>
    </row>
    <row r="19" spans="3:21" ht="21" customHeight="1" thickBot="1" x14ac:dyDescent="0.35">
      <c r="C19" s="73"/>
      <c r="H19" s="39" t="s">
        <v>43</v>
      </c>
      <c r="I19" s="40"/>
      <c r="J19" s="18">
        <v>88</v>
      </c>
      <c r="K19" s="91"/>
      <c r="L19" s="38"/>
      <c r="M19" s="223" t="s">
        <v>116</v>
      </c>
      <c r="N19" s="217"/>
      <c r="O19" s="217"/>
      <c r="P19" s="217"/>
      <c r="Q19" s="86"/>
      <c r="R19" s="86"/>
      <c r="S19" s="124">
        <v>94</v>
      </c>
      <c r="T19" s="217" t="s">
        <v>88</v>
      </c>
      <c r="U19" s="218"/>
    </row>
    <row r="20" spans="3:21" ht="21" customHeight="1" thickBot="1" x14ac:dyDescent="0.45">
      <c r="C20" s="73"/>
      <c r="D20" s="227" t="s">
        <v>36</v>
      </c>
      <c r="E20" s="228"/>
      <c r="F20" s="229"/>
      <c r="H20" s="261" t="s">
        <v>44</v>
      </c>
      <c r="I20" s="262"/>
      <c r="J20" s="90">
        <f>SUM(J17*4+J18*2,J19)</f>
        <v>320</v>
      </c>
      <c r="M20" s="82"/>
      <c r="N20" s="83"/>
      <c r="O20" s="83"/>
      <c r="P20" s="83"/>
      <c r="Q20" s="83"/>
      <c r="R20" s="83"/>
      <c r="S20" s="84"/>
      <c r="T20" s="84"/>
      <c r="U20" s="85"/>
    </row>
    <row r="21" spans="3:21" ht="21" customHeight="1" thickBot="1" x14ac:dyDescent="0.35">
      <c r="C21" s="73"/>
      <c r="D21" s="21"/>
      <c r="E21" s="14" t="s">
        <v>33</v>
      </c>
      <c r="F21" s="15" t="s">
        <v>34</v>
      </c>
      <c r="M21" s="223" t="s">
        <v>118</v>
      </c>
      <c r="N21" s="217"/>
      <c r="O21" s="217"/>
      <c r="P21" s="217"/>
      <c r="Q21" s="86"/>
      <c r="R21" s="86"/>
      <c r="S21" s="124">
        <v>49</v>
      </c>
      <c r="T21" s="217" t="s">
        <v>67</v>
      </c>
      <c r="U21" s="218"/>
    </row>
    <row r="22" spans="3:21" ht="21" customHeight="1" thickTop="1" thickBot="1" x14ac:dyDescent="0.45">
      <c r="C22" s="73"/>
      <c r="D22" s="16" t="s">
        <v>35</v>
      </c>
      <c r="E22" s="24" t="s">
        <v>80</v>
      </c>
      <c r="F22" s="28">
        <v>242</v>
      </c>
      <c r="M22" s="70"/>
      <c r="N22" s="71"/>
      <c r="O22" s="71"/>
      <c r="P22" s="71"/>
      <c r="Q22" s="71"/>
      <c r="R22" s="71"/>
      <c r="S22" s="71"/>
      <c r="T22" s="71"/>
      <c r="U22" s="72"/>
    </row>
    <row r="23" spans="3:21" ht="21" customHeight="1" thickBot="1" x14ac:dyDescent="0.45">
      <c r="C23" s="73"/>
      <c r="D23" s="17" t="s">
        <v>37</v>
      </c>
      <c r="E23" s="26" t="s">
        <v>80</v>
      </c>
      <c r="F23" s="27">
        <v>228</v>
      </c>
      <c r="M23" s="224" t="s">
        <v>117</v>
      </c>
      <c r="N23" s="225"/>
      <c r="O23" s="225"/>
      <c r="P23" s="225"/>
      <c r="Q23" s="143"/>
      <c r="R23" s="143"/>
      <c r="S23" s="142">
        <v>59</v>
      </c>
      <c r="T23" s="225" t="s">
        <v>182</v>
      </c>
      <c r="U23" s="226"/>
    </row>
    <row r="24" spans="3:21" ht="21" customHeight="1" thickBot="1" x14ac:dyDescent="0.45">
      <c r="C24" s="87"/>
      <c r="D24" s="33" t="s">
        <v>39</v>
      </c>
      <c r="E24" s="34" t="s">
        <v>80</v>
      </c>
      <c r="F24" s="35">
        <v>225</v>
      </c>
      <c r="M24" s="144"/>
      <c r="U24" s="145"/>
    </row>
    <row r="25" spans="3:21" ht="21.6" thickBot="1" x14ac:dyDescent="0.45">
      <c r="D25" s="17" t="s">
        <v>104</v>
      </c>
      <c r="E25" s="26" t="s">
        <v>81</v>
      </c>
      <c r="F25" s="27">
        <v>224</v>
      </c>
      <c r="M25" s="224" t="s">
        <v>119</v>
      </c>
      <c r="N25" s="225"/>
      <c r="O25" s="225"/>
      <c r="P25" s="225"/>
      <c r="Q25" s="143"/>
      <c r="R25" s="143"/>
      <c r="S25" s="142">
        <v>56</v>
      </c>
      <c r="T25" s="225" t="s">
        <v>125</v>
      </c>
      <c r="U25" s="226"/>
    </row>
    <row r="26" spans="3:21" ht="21.6" thickBot="1" x14ac:dyDescent="0.45">
      <c r="D26" s="30" t="s">
        <v>105</v>
      </c>
      <c r="E26" s="31" t="s">
        <v>49</v>
      </c>
      <c r="F26" s="32">
        <v>218</v>
      </c>
      <c r="M26" s="144"/>
      <c r="U26" s="145"/>
    </row>
    <row r="27" spans="3:21" ht="13.8" thickBot="1" x14ac:dyDescent="0.3">
      <c r="G27" s="73"/>
      <c r="M27" s="144"/>
      <c r="U27" s="145"/>
    </row>
    <row r="28" spans="3:21" ht="22.8" x14ac:dyDescent="0.4">
      <c r="D28" s="227" t="s">
        <v>38</v>
      </c>
      <c r="E28" s="228"/>
      <c r="F28" s="229"/>
      <c r="G28" s="73"/>
      <c r="M28" s="93" t="s">
        <v>51</v>
      </c>
      <c r="N28" s="146"/>
      <c r="O28" s="147"/>
      <c r="P28" s="147"/>
      <c r="Q28" s="147"/>
      <c r="R28" s="147"/>
      <c r="S28" s="147"/>
      <c r="T28" s="147"/>
      <c r="U28" s="94"/>
    </row>
    <row r="29" spans="3:21" ht="18" thickBot="1" x14ac:dyDescent="0.35">
      <c r="D29" s="21"/>
      <c r="E29" s="14" t="s">
        <v>33</v>
      </c>
      <c r="F29" s="15" t="s">
        <v>34</v>
      </c>
      <c r="G29" s="73"/>
      <c r="M29" s="92"/>
      <c r="N29" s="148"/>
      <c r="O29" s="148"/>
      <c r="P29" s="148"/>
      <c r="Q29" s="148"/>
      <c r="R29" s="148"/>
      <c r="S29" s="149"/>
      <c r="T29" s="149"/>
      <c r="U29" s="85"/>
    </row>
    <row r="30" spans="3:21" ht="22.2" thickTop="1" thickBot="1" x14ac:dyDescent="0.45">
      <c r="D30" s="16" t="s">
        <v>35</v>
      </c>
      <c r="E30" s="24" t="s">
        <v>178</v>
      </c>
      <c r="F30" s="28">
        <v>130</v>
      </c>
      <c r="G30" s="73"/>
      <c r="M30" s="219" t="s">
        <v>115</v>
      </c>
      <c r="N30" s="220"/>
      <c r="O30" s="220"/>
      <c r="P30" s="220"/>
      <c r="Q30" s="220"/>
      <c r="R30" s="220"/>
      <c r="S30" s="88">
        <v>966</v>
      </c>
      <c r="T30" s="221" t="s">
        <v>88</v>
      </c>
      <c r="U30" s="222"/>
    </row>
    <row r="31" spans="3:21" ht="21.6" thickBot="1" x14ac:dyDescent="0.45">
      <c r="D31" s="17" t="s">
        <v>37</v>
      </c>
      <c r="E31" s="26" t="s">
        <v>95</v>
      </c>
      <c r="F31" s="27">
        <v>129</v>
      </c>
      <c r="G31" s="73"/>
      <c r="M31" s="95"/>
      <c r="N31" s="96"/>
      <c r="O31" s="96"/>
      <c r="P31" s="96"/>
      <c r="Q31" s="96"/>
      <c r="R31" s="96"/>
      <c r="S31" s="96"/>
      <c r="T31" s="96"/>
      <c r="U31" s="97"/>
    </row>
    <row r="32" spans="3:21" ht="21" x14ac:dyDescent="0.4">
      <c r="D32" s="33" t="s">
        <v>39</v>
      </c>
      <c r="E32" s="34" t="s">
        <v>197</v>
      </c>
      <c r="F32" s="35">
        <v>127</v>
      </c>
      <c r="G32" s="73"/>
      <c r="H32" s="265"/>
      <c r="I32" s="266"/>
      <c r="J32" s="79"/>
    </row>
    <row r="33" spans="4:10" ht="21" x14ac:dyDescent="0.4">
      <c r="D33" s="17" t="s">
        <v>104</v>
      </c>
      <c r="E33" s="26" t="s">
        <v>178</v>
      </c>
      <c r="F33" s="27">
        <v>126</v>
      </c>
      <c r="G33" s="73"/>
      <c r="H33" s="73"/>
      <c r="I33" s="73"/>
      <c r="J33" s="73"/>
    </row>
    <row r="34" spans="4:10" ht="21.6" thickBot="1" x14ac:dyDescent="0.45">
      <c r="D34" s="30" t="s">
        <v>105</v>
      </c>
      <c r="E34" s="31" t="s">
        <v>197</v>
      </c>
      <c r="F34" s="32">
        <v>125</v>
      </c>
      <c r="G34" s="73"/>
      <c r="H34" s="73"/>
      <c r="I34" s="73"/>
      <c r="J34" s="73"/>
    </row>
    <row r="35" spans="4:10" x14ac:dyDescent="0.25">
      <c r="G35" s="73"/>
      <c r="H35" s="73"/>
      <c r="I35" s="73"/>
      <c r="J35" s="73"/>
    </row>
    <row r="36" spans="4:10" x14ac:dyDescent="0.25">
      <c r="G36" s="73"/>
      <c r="H36" s="73"/>
      <c r="I36" s="73"/>
      <c r="J36" s="73"/>
    </row>
  </sheetData>
  <mergeCells count="34">
    <mergeCell ref="D28:F28"/>
    <mergeCell ref="H20:I20"/>
    <mergeCell ref="K18:L18"/>
    <mergeCell ref="H32:I32"/>
    <mergeCell ref="D20:F20"/>
    <mergeCell ref="H16:J16"/>
    <mergeCell ref="H12:J12"/>
    <mergeCell ref="H13:J13"/>
    <mergeCell ref="T6:U6"/>
    <mergeCell ref="M9:R9"/>
    <mergeCell ref="T9:U9"/>
    <mergeCell ref="T13:U13"/>
    <mergeCell ref="T15:U15"/>
    <mergeCell ref="T11:U11"/>
    <mergeCell ref="M7:R7"/>
    <mergeCell ref="T7:U7"/>
    <mergeCell ref="H11:J11"/>
    <mergeCell ref="D7:F7"/>
    <mergeCell ref="H7:J7"/>
    <mergeCell ref="H8:J8"/>
    <mergeCell ref="H10:J10"/>
    <mergeCell ref="H9:J9"/>
    <mergeCell ref="T17:U17"/>
    <mergeCell ref="T19:U19"/>
    <mergeCell ref="M30:R30"/>
    <mergeCell ref="T30:U30"/>
    <mergeCell ref="M17:P17"/>
    <mergeCell ref="M19:P19"/>
    <mergeCell ref="M21:P21"/>
    <mergeCell ref="T21:U21"/>
    <mergeCell ref="M23:P23"/>
    <mergeCell ref="T23:U23"/>
    <mergeCell ref="M25:P25"/>
    <mergeCell ref="T25:U25"/>
  </mergeCells>
  <printOptions horizontalCentered="1" verticalCentered="1"/>
  <pageMargins left="0.43307086614173229" right="0.43307086614173229" top="0.55118110236220474" bottom="0.74803149606299213" header="0.31496062992125984" footer="0.31496062992125984"/>
  <pageSetup paperSize="9" scale="4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4B5B9-688B-4136-BBC5-CFF1467D413F}">
  <sheetPr codeName="Foglio3">
    <pageSetUpPr fitToPage="1"/>
  </sheetPr>
  <dimension ref="A1:W182"/>
  <sheetViews>
    <sheetView zoomScale="80" zoomScaleNormal="80" workbookViewId="0">
      <pane xSplit="4" ySplit="2" topLeftCell="J7" activePane="bottomRight" state="frozen"/>
      <selection pane="topRight" activeCell="E1" sqref="E1"/>
      <selection pane="bottomLeft" activeCell="A3" sqref="A3"/>
      <selection pane="bottomRight" sqref="A1:IV65536"/>
    </sheetView>
  </sheetViews>
  <sheetFormatPr defaultColWidth="9.21875" defaultRowHeight="15.75" customHeight="1" x14ac:dyDescent="0.3"/>
  <cols>
    <col min="1" max="1" width="3.88671875" style="1" bestFit="1" customWidth="1"/>
    <col min="2" max="2" width="7.5546875" style="158" customWidth="1"/>
    <col min="3" max="3" width="29.5546875" style="11" customWidth="1"/>
    <col min="4" max="4" width="7.6640625" style="1" customWidth="1"/>
    <col min="5" max="5" width="7.6640625" style="69" customWidth="1"/>
    <col min="6" max="6" width="7.6640625" style="3" customWidth="1"/>
    <col min="7" max="18" width="7.6640625" style="8" customWidth="1"/>
    <col min="19" max="19" width="7.6640625" style="1" customWidth="1"/>
    <col min="20" max="20" width="9.33203125" style="5" bestFit="1" customWidth="1"/>
    <col min="21" max="21" width="5.44140625" style="12" bestFit="1" customWidth="1"/>
    <col min="22" max="22" width="17.88671875" style="2" bestFit="1" customWidth="1"/>
    <col min="23" max="16384" width="9.21875" style="1"/>
  </cols>
  <sheetData>
    <row r="1" spans="1:23" ht="22.8" x14ac:dyDescent="0.4">
      <c r="B1" s="270" t="s">
        <v>32</v>
      </c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71"/>
      <c r="U1" s="271"/>
      <c r="V1" s="271"/>
    </row>
    <row r="2" spans="1:23" s="51" customFormat="1" ht="17.100000000000001" customHeight="1" thickBot="1" x14ac:dyDescent="0.35">
      <c r="A2" s="41" t="s">
        <v>55</v>
      </c>
      <c r="B2" s="157" t="s">
        <v>82</v>
      </c>
      <c r="C2" s="42" t="s">
        <v>33</v>
      </c>
      <c r="D2" s="43" t="s">
        <v>27</v>
      </c>
      <c r="E2" s="44" t="s">
        <v>0</v>
      </c>
      <c r="F2" s="45" t="s">
        <v>1</v>
      </c>
      <c r="G2" s="46" t="s">
        <v>2</v>
      </c>
      <c r="H2" s="46" t="s">
        <v>3</v>
      </c>
      <c r="I2" s="46" t="s">
        <v>4</v>
      </c>
      <c r="J2" s="46" t="s">
        <v>21</v>
      </c>
      <c r="K2" s="46" t="s">
        <v>5</v>
      </c>
      <c r="L2" s="46" t="s">
        <v>6</v>
      </c>
      <c r="M2" s="46" t="s">
        <v>7</v>
      </c>
      <c r="N2" s="46" t="s">
        <v>8</v>
      </c>
      <c r="O2" s="46" t="s">
        <v>19</v>
      </c>
      <c r="P2" s="46" t="s">
        <v>22</v>
      </c>
      <c r="Q2" s="46" t="s">
        <v>17</v>
      </c>
      <c r="R2" s="47" t="s">
        <v>9</v>
      </c>
      <c r="S2" s="46" t="s">
        <v>15</v>
      </c>
      <c r="T2" s="46" t="s">
        <v>16</v>
      </c>
      <c r="U2" s="48" t="s">
        <v>10</v>
      </c>
      <c r="V2" s="49" t="s">
        <v>30</v>
      </c>
      <c r="W2" s="50"/>
    </row>
    <row r="3" spans="1:23" ht="17.100000000000001" customHeight="1" x14ac:dyDescent="0.3">
      <c r="A3" s="287">
        <v>18</v>
      </c>
      <c r="B3" s="274">
        <v>1427</v>
      </c>
      <c r="C3" s="276" t="s">
        <v>88</v>
      </c>
      <c r="D3" s="267" t="s">
        <v>89</v>
      </c>
      <c r="E3" s="52">
        <v>8</v>
      </c>
      <c r="F3" s="53" t="s">
        <v>11</v>
      </c>
      <c r="G3" s="54">
        <v>21</v>
      </c>
      <c r="H3" s="54">
        <v>10</v>
      </c>
      <c r="I3" s="54">
        <v>7</v>
      </c>
      <c r="J3" s="54">
        <v>9</v>
      </c>
      <c r="K3" s="54">
        <v>13</v>
      </c>
      <c r="L3" s="54">
        <v>12</v>
      </c>
      <c r="M3" s="54">
        <v>8</v>
      </c>
      <c r="N3" s="54">
        <v>10</v>
      </c>
      <c r="O3" s="54">
        <v>9</v>
      </c>
      <c r="P3" s="54">
        <v>9</v>
      </c>
      <c r="Q3" s="54">
        <v>3</v>
      </c>
      <c r="R3" s="55"/>
      <c r="S3" s="56">
        <f>IF(E3="","",SUM(G3:Q3)-(R3))</f>
        <v>111</v>
      </c>
      <c r="T3" s="57" t="s">
        <v>18</v>
      </c>
      <c r="U3" s="291">
        <v>1</v>
      </c>
      <c r="V3" s="58">
        <f>SUM(G3:I3)</f>
        <v>38</v>
      </c>
    </row>
    <row r="4" spans="1:23" ht="17.100000000000001" customHeight="1" x14ac:dyDescent="0.3">
      <c r="A4" s="268"/>
      <c r="B4" s="274"/>
      <c r="C4" s="277"/>
      <c r="D4" s="268"/>
      <c r="E4" s="59">
        <v>19</v>
      </c>
      <c r="F4" s="53" t="s">
        <v>12</v>
      </c>
      <c r="G4" s="60">
        <v>27</v>
      </c>
      <c r="H4" s="60">
        <v>9</v>
      </c>
      <c r="I4" s="60">
        <v>6</v>
      </c>
      <c r="J4" s="60">
        <v>10</v>
      </c>
      <c r="K4" s="60">
        <v>14</v>
      </c>
      <c r="L4" s="60">
        <v>13</v>
      </c>
      <c r="M4" s="60">
        <v>9</v>
      </c>
      <c r="N4" s="60">
        <v>9</v>
      </c>
      <c r="O4" s="60">
        <v>9</v>
      </c>
      <c r="P4" s="60">
        <v>11</v>
      </c>
      <c r="Q4" s="60">
        <v>6</v>
      </c>
      <c r="R4" s="7"/>
      <c r="S4" s="61">
        <f>IF(E4="","",SUM(G4:Q4)-(R4))</f>
        <v>123</v>
      </c>
      <c r="T4" s="62">
        <v>1</v>
      </c>
      <c r="U4" s="292"/>
      <c r="V4" s="63">
        <f>SUM(G4:I4)</f>
        <v>42</v>
      </c>
    </row>
    <row r="5" spans="1:23" ht="17.100000000000001" customHeight="1" x14ac:dyDescent="0.3">
      <c r="A5" s="268"/>
      <c r="B5" s="274"/>
      <c r="C5" s="277"/>
      <c r="D5" s="268"/>
      <c r="E5" s="59">
        <v>2</v>
      </c>
      <c r="F5" s="53" t="s">
        <v>13</v>
      </c>
      <c r="G5" s="60">
        <v>22</v>
      </c>
      <c r="H5" s="60">
        <v>9</v>
      </c>
      <c r="I5" s="60">
        <v>7</v>
      </c>
      <c r="J5" s="60">
        <v>10</v>
      </c>
      <c r="K5" s="60">
        <v>12</v>
      </c>
      <c r="L5" s="60">
        <v>12</v>
      </c>
      <c r="M5" s="60">
        <v>8</v>
      </c>
      <c r="N5" s="60">
        <v>8</v>
      </c>
      <c r="O5" s="60">
        <v>9</v>
      </c>
      <c r="P5" s="60">
        <v>10</v>
      </c>
      <c r="Q5" s="60">
        <v>3</v>
      </c>
      <c r="R5" s="7"/>
      <c r="S5" s="61">
        <f>IF(E5="","",SUM(G5:Q5)-(R5))</f>
        <v>110</v>
      </c>
      <c r="T5" s="279">
        <f>SUM(S3:S6)+T4</f>
        <v>467</v>
      </c>
      <c r="U5" s="280"/>
      <c r="V5" s="63">
        <f>SUM(G5:I5)</f>
        <v>38</v>
      </c>
    </row>
    <row r="6" spans="1:23" ht="17.100000000000001" customHeight="1" x14ac:dyDescent="0.3">
      <c r="A6" s="268"/>
      <c r="B6" s="274"/>
      <c r="C6" s="277"/>
      <c r="D6" s="268"/>
      <c r="E6" s="59">
        <v>34</v>
      </c>
      <c r="F6" s="53" t="s">
        <v>14</v>
      </c>
      <c r="G6" s="64">
        <v>24</v>
      </c>
      <c r="H6" s="64">
        <v>9</v>
      </c>
      <c r="I6" s="64">
        <v>8</v>
      </c>
      <c r="J6" s="64">
        <v>11</v>
      </c>
      <c r="K6" s="64">
        <v>14</v>
      </c>
      <c r="L6" s="64">
        <v>12</v>
      </c>
      <c r="M6" s="64">
        <v>9</v>
      </c>
      <c r="N6" s="64">
        <v>9</v>
      </c>
      <c r="O6" s="64">
        <v>10</v>
      </c>
      <c r="P6" s="64">
        <v>10</v>
      </c>
      <c r="Q6" s="64">
        <v>6</v>
      </c>
      <c r="R6" s="9"/>
      <c r="S6" s="65">
        <f>IF(E6="","",SUM(G6:Q6)-(R6))</f>
        <v>122</v>
      </c>
      <c r="T6" s="281"/>
      <c r="U6" s="282"/>
      <c r="V6" s="63">
        <f>SUM(G6:I6)</f>
        <v>41</v>
      </c>
    </row>
    <row r="7" spans="1:23" ht="17.100000000000001" customHeight="1" thickBot="1" x14ac:dyDescent="0.3">
      <c r="A7" s="288"/>
      <c r="B7" s="275"/>
      <c r="C7" s="278"/>
      <c r="D7" s="269"/>
      <c r="E7" s="272" t="s">
        <v>28</v>
      </c>
      <c r="F7" s="273"/>
      <c r="G7" s="66">
        <f t="shared" ref="G7:R7" si="0">SUM(G3:G6)</f>
        <v>94</v>
      </c>
      <c r="H7" s="66">
        <f t="shared" si="0"/>
        <v>37</v>
      </c>
      <c r="I7" s="66">
        <f t="shared" si="0"/>
        <v>28</v>
      </c>
      <c r="J7" s="66">
        <f t="shared" si="0"/>
        <v>40</v>
      </c>
      <c r="K7" s="66">
        <f t="shared" si="0"/>
        <v>53</v>
      </c>
      <c r="L7" s="66">
        <f t="shared" si="0"/>
        <v>49</v>
      </c>
      <c r="M7" s="66">
        <f t="shared" si="0"/>
        <v>34</v>
      </c>
      <c r="N7" s="66">
        <f t="shared" si="0"/>
        <v>36</v>
      </c>
      <c r="O7" s="66">
        <f t="shared" si="0"/>
        <v>37</v>
      </c>
      <c r="P7" s="66">
        <f t="shared" si="0"/>
        <v>40</v>
      </c>
      <c r="Q7" s="66">
        <f t="shared" si="0"/>
        <v>18</v>
      </c>
      <c r="R7" s="66">
        <f t="shared" si="0"/>
        <v>0</v>
      </c>
      <c r="S7" s="67"/>
      <c r="T7" s="283"/>
      <c r="U7" s="284"/>
      <c r="V7" s="68">
        <f>SUM(V3:V6)</f>
        <v>159</v>
      </c>
    </row>
    <row r="8" spans="1:23" ht="17.100000000000001" customHeight="1" x14ac:dyDescent="0.3">
      <c r="A8" s="287">
        <v>16</v>
      </c>
      <c r="B8" s="274">
        <v>1404</v>
      </c>
      <c r="C8" s="276" t="s">
        <v>69</v>
      </c>
      <c r="D8" s="267" t="s">
        <v>70</v>
      </c>
      <c r="E8" s="52">
        <v>1</v>
      </c>
      <c r="F8" s="53" t="s">
        <v>11</v>
      </c>
      <c r="G8" s="54">
        <v>18</v>
      </c>
      <c r="H8" s="54">
        <v>11</v>
      </c>
      <c r="I8" s="54">
        <v>6</v>
      </c>
      <c r="J8" s="54">
        <v>9</v>
      </c>
      <c r="K8" s="54">
        <v>15</v>
      </c>
      <c r="L8" s="54">
        <v>13</v>
      </c>
      <c r="M8" s="54">
        <v>9</v>
      </c>
      <c r="N8" s="54">
        <v>12</v>
      </c>
      <c r="O8" s="54">
        <v>10</v>
      </c>
      <c r="P8" s="54">
        <v>9</v>
      </c>
      <c r="Q8" s="54">
        <v>3</v>
      </c>
      <c r="R8" s="55"/>
      <c r="S8" s="56">
        <f>IF(E8="","",SUM(G8:Q8)-(R8))</f>
        <v>115</v>
      </c>
      <c r="T8" s="57" t="s">
        <v>18</v>
      </c>
      <c r="U8" s="289">
        <v>2</v>
      </c>
      <c r="V8" s="58">
        <f>SUM(G8:I8)</f>
        <v>35</v>
      </c>
    </row>
    <row r="9" spans="1:23" ht="17.100000000000001" customHeight="1" x14ac:dyDescent="0.3">
      <c r="A9" s="268"/>
      <c r="B9" s="274"/>
      <c r="C9" s="277"/>
      <c r="D9" s="268"/>
      <c r="E9" s="59">
        <v>3</v>
      </c>
      <c r="F9" s="53" t="s">
        <v>12</v>
      </c>
      <c r="G9" s="60">
        <v>16</v>
      </c>
      <c r="H9" s="60">
        <v>11</v>
      </c>
      <c r="I9" s="60">
        <v>6</v>
      </c>
      <c r="J9" s="60">
        <v>9</v>
      </c>
      <c r="K9" s="60">
        <v>14</v>
      </c>
      <c r="L9" s="60">
        <v>12</v>
      </c>
      <c r="M9" s="60">
        <v>11</v>
      </c>
      <c r="N9" s="60">
        <v>11</v>
      </c>
      <c r="O9" s="60">
        <v>10</v>
      </c>
      <c r="P9" s="60">
        <v>7</v>
      </c>
      <c r="Q9" s="60">
        <v>3</v>
      </c>
      <c r="R9" s="7"/>
      <c r="S9" s="61">
        <f>IF(E9="","",SUM(G9:Q9)-(R9))</f>
        <v>110</v>
      </c>
      <c r="T9" s="161">
        <v>1</v>
      </c>
      <c r="U9" s="290"/>
      <c r="V9" s="63">
        <f>SUM(G9:I9)</f>
        <v>33</v>
      </c>
    </row>
    <row r="10" spans="1:23" ht="17.100000000000001" customHeight="1" x14ac:dyDescent="0.3">
      <c r="A10" s="268"/>
      <c r="B10" s="274"/>
      <c r="C10" s="277"/>
      <c r="D10" s="268"/>
      <c r="E10" s="59">
        <v>11</v>
      </c>
      <c r="F10" s="53" t="s">
        <v>13</v>
      </c>
      <c r="G10" s="60">
        <v>17</v>
      </c>
      <c r="H10" s="60">
        <v>11</v>
      </c>
      <c r="I10" s="60">
        <v>7</v>
      </c>
      <c r="J10" s="60">
        <v>10</v>
      </c>
      <c r="K10" s="60">
        <v>13</v>
      </c>
      <c r="L10" s="60">
        <v>13</v>
      </c>
      <c r="M10" s="60">
        <v>11</v>
      </c>
      <c r="N10" s="60">
        <v>10</v>
      </c>
      <c r="O10" s="60">
        <v>11</v>
      </c>
      <c r="P10" s="60">
        <v>9</v>
      </c>
      <c r="Q10" s="60">
        <v>3</v>
      </c>
      <c r="R10" s="7"/>
      <c r="S10" s="61">
        <f>IF(E10="","",SUM(G10:Q10)-(R10))</f>
        <v>115</v>
      </c>
      <c r="T10" s="279">
        <f>SUM(S8:S11)+T9</f>
        <v>448</v>
      </c>
      <c r="U10" s="280"/>
      <c r="V10" s="63">
        <f>SUM(G10:I10)</f>
        <v>35</v>
      </c>
    </row>
    <row r="11" spans="1:23" ht="17.100000000000001" customHeight="1" x14ac:dyDescent="0.3">
      <c r="A11" s="268"/>
      <c r="B11" s="274"/>
      <c r="C11" s="277"/>
      <c r="D11" s="268"/>
      <c r="E11" s="59">
        <v>9</v>
      </c>
      <c r="F11" s="53" t="s">
        <v>14</v>
      </c>
      <c r="G11" s="64">
        <v>16</v>
      </c>
      <c r="H11" s="64">
        <v>10</v>
      </c>
      <c r="I11" s="64">
        <v>7</v>
      </c>
      <c r="J11" s="64">
        <v>9</v>
      </c>
      <c r="K11" s="64">
        <v>14</v>
      </c>
      <c r="L11" s="64">
        <v>12</v>
      </c>
      <c r="M11" s="64">
        <v>9</v>
      </c>
      <c r="N11" s="64">
        <v>10</v>
      </c>
      <c r="O11" s="64">
        <v>10</v>
      </c>
      <c r="P11" s="64">
        <v>7</v>
      </c>
      <c r="Q11" s="64">
        <v>3</v>
      </c>
      <c r="R11" s="9"/>
      <c r="S11" s="65">
        <f>IF(E11="","",SUM(G11:Q11)-(R11))</f>
        <v>107</v>
      </c>
      <c r="T11" s="281"/>
      <c r="U11" s="282"/>
      <c r="V11" s="63">
        <f>SUM(G11:I11)</f>
        <v>33</v>
      </c>
    </row>
    <row r="12" spans="1:23" ht="17.100000000000001" customHeight="1" thickBot="1" x14ac:dyDescent="0.3">
      <c r="A12" s="288"/>
      <c r="B12" s="275"/>
      <c r="C12" s="278"/>
      <c r="D12" s="269"/>
      <c r="E12" s="272" t="s">
        <v>28</v>
      </c>
      <c r="F12" s="273"/>
      <c r="G12" s="66">
        <f t="shared" ref="G12:R12" si="1">SUM(G8:G11)</f>
        <v>67</v>
      </c>
      <c r="H12" s="66">
        <f t="shared" si="1"/>
        <v>43</v>
      </c>
      <c r="I12" s="66">
        <f t="shared" si="1"/>
        <v>26</v>
      </c>
      <c r="J12" s="66">
        <f t="shared" si="1"/>
        <v>37</v>
      </c>
      <c r="K12" s="66">
        <f t="shared" si="1"/>
        <v>56</v>
      </c>
      <c r="L12" s="66">
        <f t="shared" si="1"/>
        <v>50</v>
      </c>
      <c r="M12" s="66">
        <f t="shared" si="1"/>
        <v>40</v>
      </c>
      <c r="N12" s="66">
        <f t="shared" si="1"/>
        <v>43</v>
      </c>
      <c r="O12" s="66">
        <f t="shared" si="1"/>
        <v>41</v>
      </c>
      <c r="P12" s="66">
        <f t="shared" si="1"/>
        <v>32</v>
      </c>
      <c r="Q12" s="66">
        <f t="shared" si="1"/>
        <v>12</v>
      </c>
      <c r="R12" s="66">
        <f t="shared" si="1"/>
        <v>0</v>
      </c>
      <c r="S12" s="67"/>
      <c r="T12" s="283"/>
      <c r="U12" s="284"/>
      <c r="V12" s="68">
        <f>SUM(V8:V11)</f>
        <v>136</v>
      </c>
    </row>
    <row r="13" spans="1:23" ht="17.100000000000001" customHeight="1" x14ac:dyDescent="0.3">
      <c r="A13" s="287">
        <v>6</v>
      </c>
      <c r="B13" s="274">
        <v>1422</v>
      </c>
      <c r="C13" s="276" t="s">
        <v>102</v>
      </c>
      <c r="D13" s="267" t="s">
        <v>124</v>
      </c>
      <c r="E13" s="52">
        <v>150</v>
      </c>
      <c r="F13" s="53" t="s">
        <v>11</v>
      </c>
      <c r="G13" s="54">
        <v>15</v>
      </c>
      <c r="H13" s="54">
        <v>9</v>
      </c>
      <c r="I13" s="54">
        <v>7</v>
      </c>
      <c r="J13" s="54">
        <v>9</v>
      </c>
      <c r="K13" s="54">
        <v>12</v>
      </c>
      <c r="L13" s="54">
        <v>12</v>
      </c>
      <c r="M13" s="54">
        <v>9</v>
      </c>
      <c r="N13" s="54">
        <v>9</v>
      </c>
      <c r="O13" s="54">
        <v>10</v>
      </c>
      <c r="P13" s="54">
        <v>11</v>
      </c>
      <c r="Q13" s="54">
        <v>3</v>
      </c>
      <c r="R13" s="55"/>
      <c r="S13" s="56">
        <f>IF(E13="","",SUM(G13:Q13)-(R13))</f>
        <v>106</v>
      </c>
      <c r="T13" s="57" t="s">
        <v>18</v>
      </c>
      <c r="U13" s="291">
        <v>3</v>
      </c>
      <c r="V13" s="58">
        <f>SUM(G13:I13)</f>
        <v>31</v>
      </c>
    </row>
    <row r="14" spans="1:23" ht="17.100000000000001" customHeight="1" x14ac:dyDescent="0.3">
      <c r="A14" s="268"/>
      <c r="B14" s="274"/>
      <c r="C14" s="277"/>
      <c r="D14" s="268"/>
      <c r="E14" s="59">
        <v>121</v>
      </c>
      <c r="F14" s="53" t="s">
        <v>12</v>
      </c>
      <c r="G14" s="60">
        <v>16</v>
      </c>
      <c r="H14" s="60">
        <v>10</v>
      </c>
      <c r="I14" s="60">
        <v>8</v>
      </c>
      <c r="J14" s="60">
        <v>9</v>
      </c>
      <c r="K14" s="60">
        <v>10</v>
      </c>
      <c r="L14" s="60">
        <v>13</v>
      </c>
      <c r="M14" s="60">
        <v>8</v>
      </c>
      <c r="N14" s="60">
        <v>9</v>
      </c>
      <c r="O14" s="60">
        <v>10</v>
      </c>
      <c r="P14" s="60">
        <v>10</v>
      </c>
      <c r="Q14" s="60">
        <v>3</v>
      </c>
      <c r="R14" s="7"/>
      <c r="S14" s="61">
        <f>IF(E14="","",SUM(G14:Q14)-(R14))</f>
        <v>106</v>
      </c>
      <c r="T14" s="62"/>
      <c r="U14" s="292"/>
      <c r="V14" s="63">
        <f>SUM(G14:I14)</f>
        <v>34</v>
      </c>
    </row>
    <row r="15" spans="1:23" ht="17.100000000000001" customHeight="1" x14ac:dyDescent="0.3">
      <c r="A15" s="268"/>
      <c r="B15" s="274"/>
      <c r="C15" s="277"/>
      <c r="D15" s="268"/>
      <c r="E15" s="59">
        <v>219</v>
      </c>
      <c r="F15" s="53" t="s">
        <v>13</v>
      </c>
      <c r="G15" s="60">
        <v>15</v>
      </c>
      <c r="H15" s="60">
        <v>9</v>
      </c>
      <c r="I15" s="60">
        <v>7</v>
      </c>
      <c r="J15" s="60">
        <v>8</v>
      </c>
      <c r="K15" s="60">
        <v>14</v>
      </c>
      <c r="L15" s="60">
        <v>12</v>
      </c>
      <c r="M15" s="60">
        <v>11</v>
      </c>
      <c r="N15" s="60">
        <v>12</v>
      </c>
      <c r="O15" s="60">
        <v>11</v>
      </c>
      <c r="P15" s="60">
        <v>11</v>
      </c>
      <c r="Q15" s="60">
        <v>3</v>
      </c>
      <c r="R15" s="7"/>
      <c r="S15" s="61">
        <f>IF(E15="","",SUM(G15:Q15)-(R15))</f>
        <v>113</v>
      </c>
      <c r="T15" s="279">
        <f>SUM(S13:S16)+T14</f>
        <v>432</v>
      </c>
      <c r="U15" s="280"/>
      <c r="V15" s="63">
        <f>SUM(G15:I15)</f>
        <v>31</v>
      </c>
    </row>
    <row r="16" spans="1:23" ht="17.100000000000001" customHeight="1" x14ac:dyDescent="0.3">
      <c r="A16" s="268"/>
      <c r="B16" s="274"/>
      <c r="C16" s="277"/>
      <c r="D16" s="268"/>
      <c r="E16" s="59">
        <v>133</v>
      </c>
      <c r="F16" s="53" t="s">
        <v>14</v>
      </c>
      <c r="G16" s="64">
        <v>16</v>
      </c>
      <c r="H16" s="64">
        <v>9</v>
      </c>
      <c r="I16" s="64">
        <v>8</v>
      </c>
      <c r="J16" s="64">
        <v>8</v>
      </c>
      <c r="K16" s="64">
        <v>14</v>
      </c>
      <c r="L16" s="64">
        <v>12</v>
      </c>
      <c r="M16" s="64">
        <v>9</v>
      </c>
      <c r="N16" s="64">
        <v>9</v>
      </c>
      <c r="O16" s="64">
        <v>8</v>
      </c>
      <c r="P16" s="64">
        <v>11</v>
      </c>
      <c r="Q16" s="64">
        <v>3</v>
      </c>
      <c r="R16" s="9"/>
      <c r="S16" s="65">
        <f>IF(E16="","",SUM(G16:Q16)-(R16))</f>
        <v>107</v>
      </c>
      <c r="T16" s="281"/>
      <c r="U16" s="282"/>
      <c r="V16" s="63">
        <f>SUM(G16:I16)</f>
        <v>33</v>
      </c>
    </row>
    <row r="17" spans="1:22" ht="17.100000000000001" customHeight="1" thickBot="1" x14ac:dyDescent="0.3">
      <c r="A17" s="288"/>
      <c r="B17" s="275"/>
      <c r="C17" s="278"/>
      <c r="D17" s="269"/>
      <c r="E17" s="272" t="s">
        <v>28</v>
      </c>
      <c r="F17" s="273"/>
      <c r="G17" s="66">
        <f t="shared" ref="G17:R17" si="2">SUM(G13:G16)</f>
        <v>62</v>
      </c>
      <c r="H17" s="66">
        <f t="shared" si="2"/>
        <v>37</v>
      </c>
      <c r="I17" s="66">
        <f t="shared" si="2"/>
        <v>30</v>
      </c>
      <c r="J17" s="66">
        <f t="shared" si="2"/>
        <v>34</v>
      </c>
      <c r="K17" s="66">
        <f t="shared" si="2"/>
        <v>50</v>
      </c>
      <c r="L17" s="66">
        <f t="shared" si="2"/>
        <v>49</v>
      </c>
      <c r="M17" s="66">
        <f t="shared" si="2"/>
        <v>37</v>
      </c>
      <c r="N17" s="66">
        <f t="shared" si="2"/>
        <v>39</v>
      </c>
      <c r="O17" s="66">
        <f t="shared" si="2"/>
        <v>39</v>
      </c>
      <c r="P17" s="66">
        <f t="shared" si="2"/>
        <v>43</v>
      </c>
      <c r="Q17" s="66">
        <f t="shared" si="2"/>
        <v>12</v>
      </c>
      <c r="R17" s="66">
        <f t="shared" si="2"/>
        <v>0</v>
      </c>
      <c r="S17" s="67"/>
      <c r="T17" s="283"/>
      <c r="U17" s="284"/>
      <c r="V17" s="68">
        <f>SUM(V13:V16)</f>
        <v>129</v>
      </c>
    </row>
    <row r="18" spans="1:22" ht="17.100000000000001" customHeight="1" x14ac:dyDescent="0.3">
      <c r="A18" s="287">
        <v>7</v>
      </c>
      <c r="B18" s="274">
        <v>1428</v>
      </c>
      <c r="C18" s="276" t="s">
        <v>67</v>
      </c>
      <c r="D18" s="267" t="s">
        <v>75</v>
      </c>
      <c r="E18" s="52">
        <v>14</v>
      </c>
      <c r="F18" s="53" t="s">
        <v>11</v>
      </c>
      <c r="G18" s="54">
        <v>13</v>
      </c>
      <c r="H18" s="54">
        <v>12</v>
      </c>
      <c r="I18" s="54">
        <v>8</v>
      </c>
      <c r="J18" s="54">
        <v>9</v>
      </c>
      <c r="K18" s="54">
        <v>9</v>
      </c>
      <c r="L18" s="54">
        <v>10</v>
      </c>
      <c r="M18" s="54">
        <v>8</v>
      </c>
      <c r="N18" s="54">
        <v>9</v>
      </c>
      <c r="O18" s="54">
        <v>10</v>
      </c>
      <c r="P18" s="54">
        <v>9</v>
      </c>
      <c r="Q18" s="54"/>
      <c r="R18" s="55"/>
      <c r="S18" s="56">
        <f>IF(E18="","",SUM(G18:Q18)-(R18))</f>
        <v>97</v>
      </c>
      <c r="T18" s="57" t="s">
        <v>18</v>
      </c>
      <c r="U18" s="293">
        <v>4</v>
      </c>
      <c r="V18" s="58">
        <f>SUM(G18:I18)</f>
        <v>33</v>
      </c>
    </row>
    <row r="19" spans="1:22" ht="17.100000000000001" customHeight="1" x14ac:dyDescent="0.3">
      <c r="A19" s="268"/>
      <c r="B19" s="274"/>
      <c r="C19" s="277"/>
      <c r="D19" s="268"/>
      <c r="E19" s="59">
        <v>18</v>
      </c>
      <c r="F19" s="53" t="s">
        <v>12</v>
      </c>
      <c r="G19" s="60">
        <v>15</v>
      </c>
      <c r="H19" s="60">
        <v>12</v>
      </c>
      <c r="I19" s="60">
        <v>6</v>
      </c>
      <c r="J19" s="60">
        <v>9</v>
      </c>
      <c r="K19" s="60">
        <v>10</v>
      </c>
      <c r="L19" s="60">
        <v>12</v>
      </c>
      <c r="M19" s="60">
        <v>9</v>
      </c>
      <c r="N19" s="60">
        <v>10</v>
      </c>
      <c r="O19" s="60">
        <v>9</v>
      </c>
      <c r="P19" s="60">
        <v>10</v>
      </c>
      <c r="Q19" s="60">
        <v>3</v>
      </c>
      <c r="R19" s="7"/>
      <c r="S19" s="61">
        <f>IF(E19="","",SUM(G19:Q19)-(R19))</f>
        <v>105</v>
      </c>
      <c r="T19" s="62"/>
      <c r="U19" s="294"/>
      <c r="V19" s="63">
        <f>SUM(G19:I19)</f>
        <v>33</v>
      </c>
    </row>
    <row r="20" spans="1:22" ht="17.100000000000001" customHeight="1" x14ac:dyDescent="0.3">
      <c r="A20" s="268"/>
      <c r="B20" s="274"/>
      <c r="C20" s="277"/>
      <c r="D20" s="268"/>
      <c r="E20" s="59">
        <v>62</v>
      </c>
      <c r="F20" s="53" t="s">
        <v>13</v>
      </c>
      <c r="G20" s="60">
        <v>14</v>
      </c>
      <c r="H20" s="60">
        <v>12</v>
      </c>
      <c r="I20" s="60">
        <v>6</v>
      </c>
      <c r="J20" s="60">
        <v>11</v>
      </c>
      <c r="K20" s="60">
        <v>9</v>
      </c>
      <c r="L20" s="60">
        <v>12</v>
      </c>
      <c r="M20" s="60">
        <v>9</v>
      </c>
      <c r="N20" s="60">
        <v>10</v>
      </c>
      <c r="O20" s="60">
        <v>10</v>
      </c>
      <c r="P20" s="60">
        <v>9</v>
      </c>
      <c r="Q20" s="60">
        <v>3</v>
      </c>
      <c r="R20" s="7"/>
      <c r="S20" s="61">
        <f>IF(E20="","",SUM(G20:Q20)-(R20))</f>
        <v>105</v>
      </c>
      <c r="T20" s="279">
        <f>SUM(S18:S21)+T19</f>
        <v>411</v>
      </c>
      <c r="U20" s="280"/>
      <c r="V20" s="63">
        <f>SUM(G20:I20)</f>
        <v>32</v>
      </c>
    </row>
    <row r="21" spans="1:22" ht="17.100000000000001" customHeight="1" x14ac:dyDescent="0.3">
      <c r="A21" s="268"/>
      <c r="B21" s="274"/>
      <c r="C21" s="277"/>
      <c r="D21" s="268"/>
      <c r="E21" s="59">
        <v>55</v>
      </c>
      <c r="F21" s="53" t="s">
        <v>14</v>
      </c>
      <c r="G21" s="64">
        <v>15</v>
      </c>
      <c r="H21" s="64">
        <v>13</v>
      </c>
      <c r="I21" s="64">
        <v>6</v>
      </c>
      <c r="J21" s="64">
        <v>9</v>
      </c>
      <c r="K21" s="64">
        <v>9</v>
      </c>
      <c r="L21" s="64">
        <v>13</v>
      </c>
      <c r="M21" s="64">
        <v>9</v>
      </c>
      <c r="N21" s="64">
        <v>9</v>
      </c>
      <c r="O21" s="64">
        <v>8</v>
      </c>
      <c r="P21" s="64">
        <v>10</v>
      </c>
      <c r="Q21" s="64">
        <v>3</v>
      </c>
      <c r="R21" s="9"/>
      <c r="S21" s="65">
        <f>IF(E21="","",SUM(G21:Q21)-(R21))</f>
        <v>104</v>
      </c>
      <c r="T21" s="281"/>
      <c r="U21" s="282"/>
      <c r="V21" s="63">
        <f>SUM(G21:I21)</f>
        <v>34</v>
      </c>
    </row>
    <row r="22" spans="1:22" ht="17.100000000000001" customHeight="1" thickBot="1" x14ac:dyDescent="0.3">
      <c r="A22" s="288"/>
      <c r="B22" s="275"/>
      <c r="C22" s="278"/>
      <c r="D22" s="269"/>
      <c r="E22" s="272" t="s">
        <v>28</v>
      </c>
      <c r="F22" s="273"/>
      <c r="G22" s="66">
        <f t="shared" ref="G22:R22" si="3">SUM(G18:G21)</f>
        <v>57</v>
      </c>
      <c r="H22" s="66">
        <f t="shared" si="3"/>
        <v>49</v>
      </c>
      <c r="I22" s="66">
        <f t="shared" si="3"/>
        <v>26</v>
      </c>
      <c r="J22" s="66">
        <f t="shared" si="3"/>
        <v>38</v>
      </c>
      <c r="K22" s="66">
        <f t="shared" si="3"/>
        <v>37</v>
      </c>
      <c r="L22" s="66">
        <f t="shared" si="3"/>
        <v>47</v>
      </c>
      <c r="M22" s="66">
        <f t="shared" si="3"/>
        <v>35</v>
      </c>
      <c r="N22" s="66">
        <f t="shared" si="3"/>
        <v>38</v>
      </c>
      <c r="O22" s="66">
        <f t="shared" si="3"/>
        <v>37</v>
      </c>
      <c r="P22" s="66">
        <f t="shared" si="3"/>
        <v>38</v>
      </c>
      <c r="Q22" s="66">
        <f t="shared" si="3"/>
        <v>9</v>
      </c>
      <c r="R22" s="66">
        <f t="shared" si="3"/>
        <v>0</v>
      </c>
      <c r="S22" s="67"/>
      <c r="T22" s="283"/>
      <c r="U22" s="284"/>
      <c r="V22" s="68">
        <f>SUM(V18:V21)</f>
        <v>132</v>
      </c>
    </row>
    <row r="23" spans="1:22" ht="17.100000000000001" customHeight="1" x14ac:dyDescent="0.3">
      <c r="A23" s="287">
        <v>34</v>
      </c>
      <c r="B23" s="274">
        <v>1411</v>
      </c>
      <c r="C23" s="276" t="s">
        <v>182</v>
      </c>
      <c r="D23" s="267" t="s">
        <v>92</v>
      </c>
      <c r="E23" s="52">
        <v>26</v>
      </c>
      <c r="F23" s="53" t="s">
        <v>11</v>
      </c>
      <c r="G23" s="54">
        <v>14</v>
      </c>
      <c r="H23" s="54">
        <v>9</v>
      </c>
      <c r="I23" s="54"/>
      <c r="J23" s="54">
        <v>8</v>
      </c>
      <c r="K23" s="54">
        <v>15</v>
      </c>
      <c r="L23" s="54">
        <v>13</v>
      </c>
      <c r="M23" s="54">
        <v>8</v>
      </c>
      <c r="N23" s="54">
        <v>11</v>
      </c>
      <c r="O23" s="54">
        <v>9</v>
      </c>
      <c r="P23" s="54">
        <v>7</v>
      </c>
      <c r="Q23" s="54"/>
      <c r="R23" s="55"/>
      <c r="S23" s="56">
        <f>IF(E23="","",SUM(G23:Q23)-(R23))</f>
        <v>94</v>
      </c>
      <c r="T23" s="57" t="s">
        <v>18</v>
      </c>
      <c r="U23" s="293">
        <v>5</v>
      </c>
      <c r="V23" s="58">
        <f>SUM(G23:I23)</f>
        <v>23</v>
      </c>
    </row>
    <row r="24" spans="1:22" ht="17.100000000000001" customHeight="1" x14ac:dyDescent="0.3">
      <c r="A24" s="268"/>
      <c r="B24" s="274"/>
      <c r="C24" s="277"/>
      <c r="D24" s="268"/>
      <c r="E24" s="59">
        <v>25</v>
      </c>
      <c r="F24" s="53" t="s">
        <v>12</v>
      </c>
      <c r="G24" s="60">
        <v>14</v>
      </c>
      <c r="H24" s="60">
        <v>9</v>
      </c>
      <c r="I24" s="60">
        <v>6</v>
      </c>
      <c r="J24" s="60">
        <v>7</v>
      </c>
      <c r="K24" s="60">
        <v>15</v>
      </c>
      <c r="L24" s="60">
        <v>12</v>
      </c>
      <c r="M24" s="60">
        <v>7</v>
      </c>
      <c r="N24" s="60">
        <v>10</v>
      </c>
      <c r="O24" s="60">
        <v>9</v>
      </c>
      <c r="P24" s="60">
        <v>9</v>
      </c>
      <c r="Q24" s="60">
        <v>3</v>
      </c>
      <c r="R24" s="7"/>
      <c r="S24" s="61">
        <f>IF(E24="","",SUM(G24:Q24)-(R24))</f>
        <v>101</v>
      </c>
      <c r="T24" s="62"/>
      <c r="U24" s="294"/>
      <c r="V24" s="63">
        <f>SUM(G24:I24)</f>
        <v>29</v>
      </c>
    </row>
    <row r="25" spans="1:22" ht="17.100000000000001" customHeight="1" x14ac:dyDescent="0.3">
      <c r="A25" s="268"/>
      <c r="B25" s="274"/>
      <c r="C25" s="277"/>
      <c r="D25" s="268"/>
      <c r="E25" s="59">
        <v>1</v>
      </c>
      <c r="F25" s="53" t="s">
        <v>13</v>
      </c>
      <c r="G25" s="60">
        <v>17</v>
      </c>
      <c r="H25" s="60">
        <v>10</v>
      </c>
      <c r="I25" s="60">
        <v>6</v>
      </c>
      <c r="J25" s="60">
        <v>8</v>
      </c>
      <c r="K25" s="60">
        <v>14</v>
      </c>
      <c r="L25" s="60">
        <v>14</v>
      </c>
      <c r="M25" s="60">
        <v>8</v>
      </c>
      <c r="N25" s="60">
        <v>10</v>
      </c>
      <c r="O25" s="60">
        <v>9</v>
      </c>
      <c r="P25" s="60">
        <v>9</v>
      </c>
      <c r="Q25" s="60">
        <v>3</v>
      </c>
      <c r="R25" s="7"/>
      <c r="S25" s="61">
        <f>IF(E25="","",SUM(G25:Q25)-(R25))</f>
        <v>108</v>
      </c>
      <c r="T25" s="279">
        <f>SUM(S23:S26)+T24</f>
        <v>409</v>
      </c>
      <c r="U25" s="280"/>
      <c r="V25" s="63">
        <f>SUM(G25:I25)</f>
        <v>33</v>
      </c>
    </row>
    <row r="26" spans="1:22" ht="17.100000000000001" customHeight="1" x14ac:dyDescent="0.3">
      <c r="A26" s="268"/>
      <c r="B26" s="274"/>
      <c r="C26" s="277"/>
      <c r="D26" s="268"/>
      <c r="E26" s="59">
        <v>47</v>
      </c>
      <c r="F26" s="53" t="s">
        <v>14</v>
      </c>
      <c r="G26" s="64">
        <v>16</v>
      </c>
      <c r="H26" s="64">
        <v>9</v>
      </c>
      <c r="I26" s="64">
        <v>8</v>
      </c>
      <c r="J26" s="64">
        <v>7</v>
      </c>
      <c r="K26" s="64">
        <v>15</v>
      </c>
      <c r="L26" s="64">
        <v>13</v>
      </c>
      <c r="M26" s="64">
        <v>8</v>
      </c>
      <c r="N26" s="64">
        <v>9</v>
      </c>
      <c r="O26" s="64">
        <v>10</v>
      </c>
      <c r="P26" s="64">
        <v>8</v>
      </c>
      <c r="Q26" s="64">
        <v>3</v>
      </c>
      <c r="R26" s="9"/>
      <c r="S26" s="65">
        <f>IF(E26="","",SUM(G26:Q26)-(R26))</f>
        <v>106</v>
      </c>
      <c r="T26" s="281"/>
      <c r="U26" s="282"/>
      <c r="V26" s="63">
        <f>SUM(G26:I26)</f>
        <v>33</v>
      </c>
    </row>
    <row r="27" spans="1:22" ht="17.100000000000001" customHeight="1" thickBot="1" x14ac:dyDescent="0.3">
      <c r="A27" s="288"/>
      <c r="B27" s="275"/>
      <c r="C27" s="278"/>
      <c r="D27" s="269"/>
      <c r="E27" s="272" t="s">
        <v>28</v>
      </c>
      <c r="F27" s="273"/>
      <c r="G27" s="66">
        <f t="shared" ref="G27:R27" si="4">SUM(G23:G26)</f>
        <v>61</v>
      </c>
      <c r="H27" s="66">
        <f t="shared" si="4"/>
        <v>37</v>
      </c>
      <c r="I27" s="66">
        <f t="shared" si="4"/>
        <v>20</v>
      </c>
      <c r="J27" s="66">
        <f t="shared" si="4"/>
        <v>30</v>
      </c>
      <c r="K27" s="66">
        <f t="shared" si="4"/>
        <v>59</v>
      </c>
      <c r="L27" s="66">
        <f t="shared" si="4"/>
        <v>52</v>
      </c>
      <c r="M27" s="66">
        <f t="shared" si="4"/>
        <v>31</v>
      </c>
      <c r="N27" s="66">
        <f t="shared" si="4"/>
        <v>40</v>
      </c>
      <c r="O27" s="66">
        <f t="shared" si="4"/>
        <v>37</v>
      </c>
      <c r="P27" s="66">
        <f t="shared" si="4"/>
        <v>33</v>
      </c>
      <c r="Q27" s="66">
        <f t="shared" si="4"/>
        <v>9</v>
      </c>
      <c r="R27" s="66">
        <f t="shared" si="4"/>
        <v>0</v>
      </c>
      <c r="S27" s="67"/>
      <c r="T27" s="283"/>
      <c r="U27" s="284"/>
      <c r="V27" s="68">
        <f>SUM(V23:V26)</f>
        <v>118</v>
      </c>
    </row>
    <row r="28" spans="1:22" ht="17.100000000000001" customHeight="1" x14ac:dyDescent="0.3">
      <c r="A28" s="287">
        <v>24</v>
      </c>
      <c r="B28" s="274">
        <v>1423</v>
      </c>
      <c r="C28" s="276" t="s">
        <v>68</v>
      </c>
      <c r="D28" s="267" t="s">
        <v>76</v>
      </c>
      <c r="E28" s="52">
        <v>8</v>
      </c>
      <c r="F28" s="53" t="s">
        <v>11</v>
      </c>
      <c r="G28" s="54">
        <v>15</v>
      </c>
      <c r="H28" s="54">
        <v>10</v>
      </c>
      <c r="I28" s="54"/>
      <c r="J28" s="54">
        <v>9</v>
      </c>
      <c r="K28" s="54">
        <v>12</v>
      </c>
      <c r="L28" s="54">
        <v>13</v>
      </c>
      <c r="M28" s="54">
        <v>12</v>
      </c>
      <c r="N28" s="54">
        <v>9</v>
      </c>
      <c r="O28" s="54">
        <v>10</v>
      </c>
      <c r="P28" s="54">
        <v>10</v>
      </c>
      <c r="Q28" s="54">
        <v>3</v>
      </c>
      <c r="R28" s="55"/>
      <c r="S28" s="56">
        <f>IF(E28="","",SUM(G28:Q28)-(R28))</f>
        <v>103</v>
      </c>
      <c r="T28" s="57" t="s">
        <v>18</v>
      </c>
      <c r="U28" s="285">
        <v>6</v>
      </c>
      <c r="V28" s="58">
        <f>SUM(G28:I28)</f>
        <v>25</v>
      </c>
    </row>
    <row r="29" spans="1:22" ht="17.100000000000001" customHeight="1" x14ac:dyDescent="0.3">
      <c r="A29" s="268"/>
      <c r="B29" s="274"/>
      <c r="C29" s="277"/>
      <c r="D29" s="268"/>
      <c r="E29" s="59">
        <v>17</v>
      </c>
      <c r="F29" s="53" t="s">
        <v>12</v>
      </c>
      <c r="G29" s="60">
        <v>18</v>
      </c>
      <c r="H29" s="60">
        <v>9</v>
      </c>
      <c r="I29" s="60"/>
      <c r="J29" s="60">
        <v>7</v>
      </c>
      <c r="K29" s="60">
        <v>13</v>
      </c>
      <c r="L29" s="60">
        <v>12</v>
      </c>
      <c r="M29" s="60">
        <v>11</v>
      </c>
      <c r="N29" s="60">
        <v>9</v>
      </c>
      <c r="O29" s="60">
        <v>9</v>
      </c>
      <c r="P29" s="60">
        <v>9</v>
      </c>
      <c r="Q29" s="60">
        <v>3</v>
      </c>
      <c r="R29" s="7"/>
      <c r="S29" s="61">
        <f>IF(E29="","",SUM(G29:Q29)-(R29))</f>
        <v>100</v>
      </c>
      <c r="T29" s="62"/>
      <c r="U29" s="286"/>
      <c r="V29" s="63">
        <f>SUM(G29:I29)</f>
        <v>27</v>
      </c>
    </row>
    <row r="30" spans="1:22" ht="17.100000000000001" customHeight="1" x14ac:dyDescent="0.3">
      <c r="A30" s="268"/>
      <c r="B30" s="274"/>
      <c r="C30" s="277"/>
      <c r="D30" s="268"/>
      <c r="E30" s="59">
        <v>15</v>
      </c>
      <c r="F30" s="53" t="s">
        <v>13</v>
      </c>
      <c r="G30" s="60">
        <v>17</v>
      </c>
      <c r="H30" s="60">
        <v>9</v>
      </c>
      <c r="I30" s="60">
        <v>6</v>
      </c>
      <c r="J30" s="60">
        <v>9</v>
      </c>
      <c r="K30" s="60"/>
      <c r="L30" s="60">
        <v>13</v>
      </c>
      <c r="M30" s="60">
        <v>12</v>
      </c>
      <c r="N30" s="60">
        <v>10</v>
      </c>
      <c r="O30" s="60">
        <v>11</v>
      </c>
      <c r="P30" s="60">
        <v>9</v>
      </c>
      <c r="Q30" s="60"/>
      <c r="R30" s="7"/>
      <c r="S30" s="61">
        <f>IF(E30="","",SUM(G30:Q30)-(R30))</f>
        <v>96</v>
      </c>
      <c r="T30" s="279">
        <f>SUM(S28:S31)+T29</f>
        <v>405</v>
      </c>
      <c r="U30" s="280"/>
      <c r="V30" s="63">
        <f>SUM(G30:I30)</f>
        <v>32</v>
      </c>
    </row>
    <row r="31" spans="1:22" ht="17.100000000000001" customHeight="1" x14ac:dyDescent="0.3">
      <c r="A31" s="268"/>
      <c r="B31" s="274"/>
      <c r="C31" s="277"/>
      <c r="D31" s="268"/>
      <c r="E31" s="59">
        <v>14</v>
      </c>
      <c r="F31" s="53" t="s">
        <v>14</v>
      </c>
      <c r="G31" s="64">
        <v>14</v>
      </c>
      <c r="H31" s="64">
        <v>9</v>
      </c>
      <c r="I31" s="64">
        <v>6</v>
      </c>
      <c r="J31" s="64">
        <v>8</v>
      </c>
      <c r="K31" s="64">
        <v>12</v>
      </c>
      <c r="L31" s="64">
        <v>13</v>
      </c>
      <c r="M31" s="64">
        <v>11</v>
      </c>
      <c r="N31" s="64">
        <v>9</v>
      </c>
      <c r="O31" s="64">
        <v>11</v>
      </c>
      <c r="P31" s="64">
        <v>10</v>
      </c>
      <c r="Q31" s="64">
        <v>3</v>
      </c>
      <c r="R31" s="9"/>
      <c r="S31" s="65">
        <f>IF(E31="","",SUM(G31:Q31)-(R31))</f>
        <v>106</v>
      </c>
      <c r="T31" s="281"/>
      <c r="U31" s="282"/>
      <c r="V31" s="63">
        <f>SUM(G31:I31)</f>
        <v>29</v>
      </c>
    </row>
    <row r="32" spans="1:22" ht="17.100000000000001" customHeight="1" thickBot="1" x14ac:dyDescent="0.3">
      <c r="A32" s="288"/>
      <c r="B32" s="275"/>
      <c r="C32" s="278"/>
      <c r="D32" s="269"/>
      <c r="E32" s="272" t="s">
        <v>28</v>
      </c>
      <c r="F32" s="273"/>
      <c r="G32" s="66">
        <f t="shared" ref="G32:R32" si="5">SUM(G28:G31)</f>
        <v>64</v>
      </c>
      <c r="H32" s="66">
        <f t="shared" si="5"/>
        <v>37</v>
      </c>
      <c r="I32" s="66">
        <f t="shared" si="5"/>
        <v>12</v>
      </c>
      <c r="J32" s="66">
        <f t="shared" si="5"/>
        <v>33</v>
      </c>
      <c r="K32" s="66">
        <f t="shared" si="5"/>
        <v>37</v>
      </c>
      <c r="L32" s="66">
        <f t="shared" si="5"/>
        <v>51</v>
      </c>
      <c r="M32" s="66">
        <f t="shared" si="5"/>
        <v>46</v>
      </c>
      <c r="N32" s="66">
        <f t="shared" si="5"/>
        <v>37</v>
      </c>
      <c r="O32" s="66">
        <f t="shared" si="5"/>
        <v>41</v>
      </c>
      <c r="P32" s="66">
        <f t="shared" si="5"/>
        <v>38</v>
      </c>
      <c r="Q32" s="66">
        <f t="shared" si="5"/>
        <v>9</v>
      </c>
      <c r="R32" s="66">
        <f t="shared" si="5"/>
        <v>0</v>
      </c>
      <c r="S32" s="67"/>
      <c r="T32" s="283"/>
      <c r="U32" s="284"/>
      <c r="V32" s="68">
        <f>SUM(V28:V31)</f>
        <v>113</v>
      </c>
    </row>
    <row r="33" spans="1:22" ht="17.100000000000001" customHeight="1" x14ac:dyDescent="0.3">
      <c r="A33" s="287">
        <v>19</v>
      </c>
      <c r="B33" s="274">
        <v>1410</v>
      </c>
      <c r="C33" s="276" t="s">
        <v>47</v>
      </c>
      <c r="D33" s="267" t="s">
        <v>48</v>
      </c>
      <c r="E33" s="52">
        <v>5</v>
      </c>
      <c r="F33" s="53" t="s">
        <v>11</v>
      </c>
      <c r="G33" s="54"/>
      <c r="H33" s="54">
        <v>11</v>
      </c>
      <c r="I33" s="54"/>
      <c r="J33" s="54">
        <v>9</v>
      </c>
      <c r="K33" s="54">
        <v>12</v>
      </c>
      <c r="L33" s="54">
        <v>13</v>
      </c>
      <c r="M33" s="54">
        <v>9</v>
      </c>
      <c r="N33" s="54">
        <v>12</v>
      </c>
      <c r="O33" s="54">
        <v>8</v>
      </c>
      <c r="P33" s="54">
        <v>7</v>
      </c>
      <c r="Q33" s="54"/>
      <c r="R33" s="55"/>
      <c r="S33" s="56">
        <f>IF(E33="","",SUM(G33:Q33)-(R33))</f>
        <v>81</v>
      </c>
      <c r="T33" s="57" t="s">
        <v>18</v>
      </c>
      <c r="U33" s="285">
        <v>7</v>
      </c>
      <c r="V33" s="58">
        <f>SUM(G33:I33)</f>
        <v>11</v>
      </c>
    </row>
    <row r="34" spans="1:22" ht="17.100000000000001" customHeight="1" x14ac:dyDescent="0.3">
      <c r="A34" s="268"/>
      <c r="B34" s="274"/>
      <c r="C34" s="277"/>
      <c r="D34" s="268"/>
      <c r="E34" s="59">
        <v>11</v>
      </c>
      <c r="F34" s="53" t="s">
        <v>12</v>
      </c>
      <c r="G34" s="60">
        <v>22</v>
      </c>
      <c r="H34" s="60">
        <v>13</v>
      </c>
      <c r="I34" s="60">
        <v>7</v>
      </c>
      <c r="J34" s="60">
        <v>9</v>
      </c>
      <c r="K34" s="60">
        <v>12</v>
      </c>
      <c r="L34" s="60">
        <v>14</v>
      </c>
      <c r="M34" s="60">
        <v>9</v>
      </c>
      <c r="N34" s="60">
        <v>11</v>
      </c>
      <c r="O34" s="60">
        <v>9</v>
      </c>
      <c r="P34" s="60">
        <v>7</v>
      </c>
      <c r="Q34" s="60">
        <v>3</v>
      </c>
      <c r="R34" s="7"/>
      <c r="S34" s="61">
        <f>IF(E34="","",SUM(G34:Q34)-(R34))</f>
        <v>116</v>
      </c>
      <c r="T34" s="62"/>
      <c r="U34" s="286"/>
      <c r="V34" s="63">
        <f>SUM(G34:I34)</f>
        <v>42</v>
      </c>
    </row>
    <row r="35" spans="1:22" ht="17.100000000000001" customHeight="1" x14ac:dyDescent="0.3">
      <c r="A35" s="268"/>
      <c r="B35" s="274"/>
      <c r="C35" s="277"/>
      <c r="D35" s="268"/>
      <c r="E35" s="59">
        <v>14</v>
      </c>
      <c r="F35" s="53" t="s">
        <v>13</v>
      </c>
      <c r="G35" s="60">
        <v>16</v>
      </c>
      <c r="H35" s="60">
        <v>12</v>
      </c>
      <c r="I35" s="60">
        <v>6</v>
      </c>
      <c r="J35" s="60">
        <v>8</v>
      </c>
      <c r="K35" s="60">
        <v>13</v>
      </c>
      <c r="L35" s="60">
        <v>11</v>
      </c>
      <c r="M35" s="60">
        <v>8</v>
      </c>
      <c r="N35" s="60">
        <v>10</v>
      </c>
      <c r="O35" s="60">
        <v>8</v>
      </c>
      <c r="P35" s="60">
        <v>6</v>
      </c>
      <c r="Q35" s="60">
        <v>3</v>
      </c>
      <c r="R35" s="7"/>
      <c r="S35" s="61">
        <f>IF(E35="","",SUM(G35:Q35)-(R35))</f>
        <v>101</v>
      </c>
      <c r="T35" s="279">
        <f>SUM(S33:S36)+T34</f>
        <v>398</v>
      </c>
      <c r="U35" s="280"/>
      <c r="V35" s="63">
        <f>SUM(G35:I35)</f>
        <v>34</v>
      </c>
    </row>
    <row r="36" spans="1:22" ht="17.100000000000001" customHeight="1" x14ac:dyDescent="0.3">
      <c r="A36" s="268"/>
      <c r="B36" s="274"/>
      <c r="C36" s="277"/>
      <c r="D36" s="268"/>
      <c r="E36" s="59">
        <v>4</v>
      </c>
      <c r="F36" s="53" t="s">
        <v>14</v>
      </c>
      <c r="G36" s="64">
        <v>15</v>
      </c>
      <c r="H36" s="64">
        <v>10</v>
      </c>
      <c r="I36" s="64">
        <v>7</v>
      </c>
      <c r="J36" s="64">
        <v>8</v>
      </c>
      <c r="K36" s="64">
        <v>14</v>
      </c>
      <c r="L36" s="64">
        <v>11</v>
      </c>
      <c r="M36" s="64">
        <v>8</v>
      </c>
      <c r="N36" s="64">
        <v>10</v>
      </c>
      <c r="O36" s="64">
        <v>8</v>
      </c>
      <c r="P36" s="64">
        <v>6</v>
      </c>
      <c r="Q36" s="64">
        <v>3</v>
      </c>
      <c r="R36" s="9"/>
      <c r="S36" s="65">
        <f>IF(E36="","",SUM(G36:Q36)-(R36))</f>
        <v>100</v>
      </c>
      <c r="T36" s="281"/>
      <c r="U36" s="282"/>
      <c r="V36" s="63">
        <f>SUM(G36:I36)</f>
        <v>32</v>
      </c>
    </row>
    <row r="37" spans="1:22" ht="17.100000000000001" customHeight="1" thickBot="1" x14ac:dyDescent="0.3">
      <c r="A37" s="288"/>
      <c r="B37" s="275"/>
      <c r="C37" s="278"/>
      <c r="D37" s="269"/>
      <c r="E37" s="272" t="s">
        <v>28</v>
      </c>
      <c r="F37" s="273"/>
      <c r="G37" s="66">
        <f t="shared" ref="G37:R37" si="6">SUM(G33:G36)</f>
        <v>53</v>
      </c>
      <c r="H37" s="66">
        <f t="shared" si="6"/>
        <v>46</v>
      </c>
      <c r="I37" s="66">
        <f t="shared" si="6"/>
        <v>20</v>
      </c>
      <c r="J37" s="66">
        <f t="shared" si="6"/>
        <v>34</v>
      </c>
      <c r="K37" s="66">
        <f t="shared" si="6"/>
        <v>51</v>
      </c>
      <c r="L37" s="66">
        <f t="shared" si="6"/>
        <v>49</v>
      </c>
      <c r="M37" s="66">
        <f t="shared" si="6"/>
        <v>34</v>
      </c>
      <c r="N37" s="66">
        <f t="shared" si="6"/>
        <v>43</v>
      </c>
      <c r="O37" s="66">
        <f t="shared" si="6"/>
        <v>33</v>
      </c>
      <c r="P37" s="66">
        <f t="shared" si="6"/>
        <v>26</v>
      </c>
      <c r="Q37" s="66">
        <f t="shared" si="6"/>
        <v>9</v>
      </c>
      <c r="R37" s="66">
        <f t="shared" si="6"/>
        <v>0</v>
      </c>
      <c r="S37" s="67"/>
      <c r="T37" s="283"/>
      <c r="U37" s="284"/>
      <c r="V37" s="68">
        <f>SUM(V33:V36)</f>
        <v>119</v>
      </c>
    </row>
    <row r="38" spans="1:22" ht="17.100000000000001" customHeight="1" x14ac:dyDescent="0.3">
      <c r="A38" s="287">
        <v>14</v>
      </c>
      <c r="B38" s="274">
        <v>1418</v>
      </c>
      <c r="C38" s="276" t="s">
        <v>88</v>
      </c>
      <c r="D38" s="267" t="s">
        <v>89</v>
      </c>
      <c r="E38" s="52">
        <v>35</v>
      </c>
      <c r="F38" s="53" t="s">
        <v>11</v>
      </c>
      <c r="G38" s="54">
        <v>15</v>
      </c>
      <c r="H38" s="54">
        <v>10</v>
      </c>
      <c r="I38" s="54">
        <v>6</v>
      </c>
      <c r="J38" s="54">
        <v>9</v>
      </c>
      <c r="K38" s="54">
        <v>12</v>
      </c>
      <c r="L38" s="54">
        <v>12</v>
      </c>
      <c r="M38" s="54">
        <v>10</v>
      </c>
      <c r="N38" s="54">
        <v>9</v>
      </c>
      <c r="O38" s="54">
        <v>10</v>
      </c>
      <c r="P38" s="54">
        <v>9</v>
      </c>
      <c r="Q38" s="54">
        <v>3</v>
      </c>
      <c r="R38" s="55"/>
      <c r="S38" s="56">
        <f>IF(E38="","",SUM(G38:Q38)-(R38))</f>
        <v>105</v>
      </c>
      <c r="T38" s="57" t="s">
        <v>18</v>
      </c>
      <c r="U38" s="285">
        <v>8</v>
      </c>
      <c r="V38" s="58">
        <f>SUM(G38:I38)</f>
        <v>31</v>
      </c>
    </row>
    <row r="39" spans="1:22" ht="17.100000000000001" customHeight="1" x14ac:dyDescent="0.3">
      <c r="A39" s="268"/>
      <c r="B39" s="274"/>
      <c r="C39" s="277"/>
      <c r="D39" s="268"/>
      <c r="E39" s="59">
        <v>48</v>
      </c>
      <c r="F39" s="53" t="s">
        <v>12</v>
      </c>
      <c r="G39" s="60">
        <v>20</v>
      </c>
      <c r="H39" s="60"/>
      <c r="I39" s="60">
        <v>7</v>
      </c>
      <c r="J39" s="60">
        <v>9</v>
      </c>
      <c r="K39" s="60">
        <v>10</v>
      </c>
      <c r="L39" s="60">
        <v>12</v>
      </c>
      <c r="M39" s="60">
        <v>9</v>
      </c>
      <c r="N39" s="60">
        <v>9</v>
      </c>
      <c r="O39" s="60">
        <v>10</v>
      </c>
      <c r="P39" s="60">
        <v>9</v>
      </c>
      <c r="Q39" s="60"/>
      <c r="R39" s="7"/>
      <c r="S39" s="61">
        <f>IF(E39="","",SUM(G39:Q39)-(R39))</f>
        <v>95</v>
      </c>
      <c r="T39" s="62"/>
      <c r="U39" s="286"/>
      <c r="V39" s="63">
        <f>SUM(G39:I39)</f>
        <v>27</v>
      </c>
    </row>
    <row r="40" spans="1:22" ht="17.100000000000001" customHeight="1" x14ac:dyDescent="0.3">
      <c r="A40" s="268"/>
      <c r="B40" s="274"/>
      <c r="C40" s="277"/>
      <c r="D40" s="268"/>
      <c r="E40" s="59">
        <v>36</v>
      </c>
      <c r="F40" s="53" t="s">
        <v>13</v>
      </c>
      <c r="G40" s="60">
        <v>22</v>
      </c>
      <c r="H40" s="60"/>
      <c r="I40" s="60">
        <v>6</v>
      </c>
      <c r="J40" s="60">
        <v>10</v>
      </c>
      <c r="K40" s="60">
        <v>12</v>
      </c>
      <c r="L40" s="60">
        <v>12</v>
      </c>
      <c r="M40" s="60">
        <v>10</v>
      </c>
      <c r="N40" s="60">
        <v>7</v>
      </c>
      <c r="O40" s="60">
        <v>11</v>
      </c>
      <c r="P40" s="60">
        <v>7</v>
      </c>
      <c r="Q40" s="60"/>
      <c r="R40" s="7"/>
      <c r="S40" s="61">
        <f>IF(E40="","",SUM(G40:Q40)-(R40))</f>
        <v>97</v>
      </c>
      <c r="T40" s="279">
        <f>SUM(S38:S41)+T39</f>
        <v>392</v>
      </c>
      <c r="U40" s="280"/>
      <c r="V40" s="63">
        <f>SUM(G40:I40)</f>
        <v>28</v>
      </c>
    </row>
    <row r="41" spans="1:22" ht="17.100000000000001" customHeight="1" x14ac:dyDescent="0.3">
      <c r="A41" s="268"/>
      <c r="B41" s="274"/>
      <c r="C41" s="277"/>
      <c r="D41" s="268"/>
      <c r="E41" s="59">
        <v>38</v>
      </c>
      <c r="F41" s="53" t="s">
        <v>14</v>
      </c>
      <c r="G41" s="64">
        <v>18</v>
      </c>
      <c r="H41" s="64"/>
      <c r="I41" s="64">
        <v>8</v>
      </c>
      <c r="J41" s="64">
        <v>9</v>
      </c>
      <c r="K41" s="64">
        <v>12</v>
      </c>
      <c r="L41" s="64">
        <v>13</v>
      </c>
      <c r="M41" s="64">
        <v>9</v>
      </c>
      <c r="N41" s="64">
        <v>8</v>
      </c>
      <c r="O41" s="64">
        <v>11</v>
      </c>
      <c r="P41" s="64">
        <v>7</v>
      </c>
      <c r="Q41" s="64"/>
      <c r="R41" s="9"/>
      <c r="S41" s="65">
        <f>IF(E41="","",SUM(G41:Q41)-(R41))</f>
        <v>95</v>
      </c>
      <c r="T41" s="281"/>
      <c r="U41" s="282"/>
      <c r="V41" s="63">
        <f>SUM(G41:I41)</f>
        <v>26</v>
      </c>
    </row>
    <row r="42" spans="1:22" ht="17.100000000000001" customHeight="1" thickBot="1" x14ac:dyDescent="0.3">
      <c r="A42" s="288"/>
      <c r="B42" s="275"/>
      <c r="C42" s="278"/>
      <c r="D42" s="269"/>
      <c r="E42" s="272" t="s">
        <v>28</v>
      </c>
      <c r="F42" s="273"/>
      <c r="G42" s="66">
        <f t="shared" ref="G42:R42" si="7">SUM(G38:G41)</f>
        <v>75</v>
      </c>
      <c r="H42" s="66">
        <f t="shared" si="7"/>
        <v>10</v>
      </c>
      <c r="I42" s="66">
        <f t="shared" si="7"/>
        <v>27</v>
      </c>
      <c r="J42" s="66">
        <f t="shared" si="7"/>
        <v>37</v>
      </c>
      <c r="K42" s="66">
        <f t="shared" si="7"/>
        <v>46</v>
      </c>
      <c r="L42" s="66">
        <f t="shared" si="7"/>
        <v>49</v>
      </c>
      <c r="M42" s="66">
        <f t="shared" si="7"/>
        <v>38</v>
      </c>
      <c r="N42" s="66">
        <f t="shared" si="7"/>
        <v>33</v>
      </c>
      <c r="O42" s="66">
        <f t="shared" si="7"/>
        <v>42</v>
      </c>
      <c r="P42" s="66">
        <f t="shared" si="7"/>
        <v>32</v>
      </c>
      <c r="Q42" s="66">
        <f t="shared" si="7"/>
        <v>3</v>
      </c>
      <c r="R42" s="66">
        <f t="shared" si="7"/>
        <v>0</v>
      </c>
      <c r="S42" s="67"/>
      <c r="T42" s="283"/>
      <c r="U42" s="284"/>
      <c r="V42" s="68">
        <f>SUM(V38:V41)</f>
        <v>112</v>
      </c>
    </row>
    <row r="43" spans="1:22" ht="17.100000000000001" customHeight="1" x14ac:dyDescent="0.3">
      <c r="A43" s="287">
        <v>9</v>
      </c>
      <c r="B43" s="274">
        <v>1436</v>
      </c>
      <c r="C43" s="276" t="s">
        <v>95</v>
      </c>
      <c r="D43" s="267" t="s">
        <v>96</v>
      </c>
      <c r="E43" s="52">
        <v>80</v>
      </c>
      <c r="F43" s="53" t="s">
        <v>11</v>
      </c>
      <c r="G43" s="54">
        <v>14</v>
      </c>
      <c r="H43" s="54">
        <v>10</v>
      </c>
      <c r="I43" s="54">
        <v>7</v>
      </c>
      <c r="J43" s="54">
        <v>9</v>
      </c>
      <c r="K43" s="54"/>
      <c r="L43" s="54">
        <v>12</v>
      </c>
      <c r="M43" s="54">
        <v>9</v>
      </c>
      <c r="N43" s="54">
        <v>10</v>
      </c>
      <c r="O43" s="54">
        <v>10</v>
      </c>
      <c r="P43" s="54">
        <v>9</v>
      </c>
      <c r="Q43" s="54"/>
      <c r="R43" s="55"/>
      <c r="S43" s="56">
        <f>IF(E43="","",SUM(G43:Q43)-(R43))</f>
        <v>90</v>
      </c>
      <c r="T43" s="57" t="s">
        <v>18</v>
      </c>
      <c r="U43" s="285">
        <v>9</v>
      </c>
      <c r="V43" s="58">
        <f>SUM(G43:I43)</f>
        <v>31</v>
      </c>
    </row>
    <row r="44" spans="1:22" ht="17.100000000000001" customHeight="1" x14ac:dyDescent="0.3">
      <c r="A44" s="268"/>
      <c r="B44" s="274"/>
      <c r="C44" s="277"/>
      <c r="D44" s="268"/>
      <c r="E44" s="59">
        <v>81</v>
      </c>
      <c r="F44" s="53" t="s">
        <v>12</v>
      </c>
      <c r="G44" s="60">
        <v>13</v>
      </c>
      <c r="H44" s="60">
        <v>9</v>
      </c>
      <c r="I44" s="60">
        <v>6</v>
      </c>
      <c r="J44" s="60">
        <v>8</v>
      </c>
      <c r="K44" s="60"/>
      <c r="L44" s="60">
        <v>14</v>
      </c>
      <c r="M44" s="60">
        <v>8</v>
      </c>
      <c r="N44" s="60">
        <v>9</v>
      </c>
      <c r="O44" s="60">
        <v>10</v>
      </c>
      <c r="P44" s="60">
        <v>9</v>
      </c>
      <c r="Q44" s="60"/>
      <c r="R44" s="7"/>
      <c r="S44" s="61">
        <f>IF(E44="","",SUM(G44:Q44)-(R44))</f>
        <v>86</v>
      </c>
      <c r="T44" s="62"/>
      <c r="U44" s="286"/>
      <c r="V44" s="63">
        <f>SUM(G44:I44)</f>
        <v>28</v>
      </c>
    </row>
    <row r="45" spans="1:22" ht="17.100000000000001" customHeight="1" x14ac:dyDescent="0.3">
      <c r="A45" s="268"/>
      <c r="B45" s="274"/>
      <c r="C45" s="277"/>
      <c r="D45" s="268"/>
      <c r="E45" s="59">
        <v>21</v>
      </c>
      <c r="F45" s="53" t="s">
        <v>13</v>
      </c>
      <c r="G45" s="60">
        <v>16</v>
      </c>
      <c r="H45" s="60">
        <v>11</v>
      </c>
      <c r="I45" s="60"/>
      <c r="J45" s="60">
        <v>9</v>
      </c>
      <c r="K45" s="60">
        <v>12</v>
      </c>
      <c r="L45" s="60">
        <v>12</v>
      </c>
      <c r="M45" s="60">
        <v>9</v>
      </c>
      <c r="N45" s="60">
        <v>10</v>
      </c>
      <c r="O45" s="60">
        <v>11</v>
      </c>
      <c r="P45" s="60">
        <v>11</v>
      </c>
      <c r="Q45" s="60">
        <v>3</v>
      </c>
      <c r="R45" s="7"/>
      <c r="S45" s="61">
        <f>IF(E45="","",SUM(G45:Q45)-(R45))</f>
        <v>104</v>
      </c>
      <c r="T45" s="279">
        <f>SUM(S43:S46)+T44</f>
        <v>387</v>
      </c>
      <c r="U45" s="280"/>
      <c r="V45" s="63">
        <f>SUM(G45:I45)</f>
        <v>27</v>
      </c>
    </row>
    <row r="46" spans="1:22" ht="17.100000000000001" customHeight="1" x14ac:dyDescent="0.3">
      <c r="A46" s="268"/>
      <c r="B46" s="274"/>
      <c r="C46" s="277"/>
      <c r="D46" s="268"/>
      <c r="E46" s="59">
        <v>22</v>
      </c>
      <c r="F46" s="53" t="s">
        <v>14</v>
      </c>
      <c r="G46" s="64">
        <v>16</v>
      </c>
      <c r="H46" s="64">
        <v>10</v>
      </c>
      <c r="I46" s="64">
        <v>6</v>
      </c>
      <c r="J46" s="64">
        <v>9</v>
      </c>
      <c r="K46" s="64">
        <v>11</v>
      </c>
      <c r="L46" s="64">
        <v>13</v>
      </c>
      <c r="M46" s="64">
        <v>9</v>
      </c>
      <c r="N46" s="64">
        <v>10</v>
      </c>
      <c r="O46" s="64">
        <v>9</v>
      </c>
      <c r="P46" s="64">
        <v>11</v>
      </c>
      <c r="Q46" s="64">
        <v>3</v>
      </c>
      <c r="R46" s="9"/>
      <c r="S46" s="65">
        <f>IF(E46="","",SUM(G46:Q46)-(R46))</f>
        <v>107</v>
      </c>
      <c r="T46" s="281"/>
      <c r="U46" s="282"/>
      <c r="V46" s="63">
        <f>SUM(G46:I46)</f>
        <v>32</v>
      </c>
    </row>
    <row r="47" spans="1:22" ht="17.100000000000001" customHeight="1" thickBot="1" x14ac:dyDescent="0.3">
      <c r="A47" s="288"/>
      <c r="B47" s="275"/>
      <c r="C47" s="278"/>
      <c r="D47" s="269"/>
      <c r="E47" s="272" t="s">
        <v>28</v>
      </c>
      <c r="F47" s="273"/>
      <c r="G47" s="66">
        <f t="shared" ref="G47:R47" si="8">SUM(G43:G46)</f>
        <v>59</v>
      </c>
      <c r="H47" s="66">
        <f t="shared" si="8"/>
        <v>40</v>
      </c>
      <c r="I47" s="66">
        <f t="shared" si="8"/>
        <v>19</v>
      </c>
      <c r="J47" s="66">
        <f t="shared" si="8"/>
        <v>35</v>
      </c>
      <c r="K47" s="66">
        <f t="shared" si="8"/>
        <v>23</v>
      </c>
      <c r="L47" s="66">
        <f t="shared" si="8"/>
        <v>51</v>
      </c>
      <c r="M47" s="66">
        <f t="shared" si="8"/>
        <v>35</v>
      </c>
      <c r="N47" s="66">
        <f t="shared" si="8"/>
        <v>39</v>
      </c>
      <c r="O47" s="66">
        <f t="shared" si="8"/>
        <v>40</v>
      </c>
      <c r="P47" s="66">
        <f t="shared" si="8"/>
        <v>40</v>
      </c>
      <c r="Q47" s="66">
        <f t="shared" si="8"/>
        <v>6</v>
      </c>
      <c r="R47" s="66">
        <f t="shared" si="8"/>
        <v>0</v>
      </c>
      <c r="S47" s="67"/>
      <c r="T47" s="283"/>
      <c r="U47" s="284"/>
      <c r="V47" s="68">
        <f>SUM(V43:V46)</f>
        <v>118</v>
      </c>
    </row>
    <row r="48" spans="1:22" ht="17.100000000000001" customHeight="1" x14ac:dyDescent="0.3">
      <c r="A48" s="287">
        <v>35</v>
      </c>
      <c r="B48" s="274">
        <v>1406</v>
      </c>
      <c r="C48" s="276" t="s">
        <v>80</v>
      </c>
      <c r="D48" s="267" t="s">
        <v>65</v>
      </c>
      <c r="E48" s="52">
        <v>119</v>
      </c>
      <c r="F48" s="53" t="s">
        <v>11</v>
      </c>
      <c r="G48" s="54">
        <v>18</v>
      </c>
      <c r="H48" s="54"/>
      <c r="I48" s="54">
        <v>6</v>
      </c>
      <c r="J48" s="54">
        <v>9</v>
      </c>
      <c r="K48" s="54">
        <v>11</v>
      </c>
      <c r="L48" s="54">
        <v>12</v>
      </c>
      <c r="M48" s="54">
        <v>8</v>
      </c>
      <c r="N48" s="54">
        <v>11</v>
      </c>
      <c r="O48" s="54">
        <v>9</v>
      </c>
      <c r="P48" s="54">
        <v>8</v>
      </c>
      <c r="Q48" s="54"/>
      <c r="R48" s="55"/>
      <c r="S48" s="56">
        <f>IF(E48="","",SUM(G48:Q48)-(R48))</f>
        <v>92</v>
      </c>
      <c r="T48" s="57" t="s">
        <v>18</v>
      </c>
      <c r="U48" s="285">
        <v>10</v>
      </c>
      <c r="V48" s="58">
        <f>SUM(G48:I48)</f>
        <v>24</v>
      </c>
    </row>
    <row r="49" spans="1:22" ht="17.100000000000001" customHeight="1" x14ac:dyDescent="0.3">
      <c r="A49" s="268"/>
      <c r="B49" s="274"/>
      <c r="C49" s="277"/>
      <c r="D49" s="268"/>
      <c r="E49" s="59">
        <v>101</v>
      </c>
      <c r="F49" s="53" t="s">
        <v>12</v>
      </c>
      <c r="G49" s="60">
        <v>21</v>
      </c>
      <c r="H49" s="60"/>
      <c r="I49" s="60">
        <v>8</v>
      </c>
      <c r="J49" s="60">
        <v>9</v>
      </c>
      <c r="K49" s="60">
        <v>12</v>
      </c>
      <c r="L49" s="60">
        <v>12</v>
      </c>
      <c r="M49" s="60">
        <v>9</v>
      </c>
      <c r="N49" s="60">
        <v>10</v>
      </c>
      <c r="O49" s="60">
        <v>10</v>
      </c>
      <c r="P49" s="60">
        <v>9</v>
      </c>
      <c r="Q49" s="60">
        <v>3</v>
      </c>
      <c r="R49" s="7"/>
      <c r="S49" s="61">
        <f>IF(E49="","",SUM(G49:Q49)-(R49))</f>
        <v>103</v>
      </c>
      <c r="T49" s="62"/>
      <c r="U49" s="286"/>
      <c r="V49" s="63">
        <f>SUM(G49:I49)</f>
        <v>29</v>
      </c>
    </row>
    <row r="50" spans="1:22" ht="17.100000000000001" customHeight="1" x14ac:dyDescent="0.3">
      <c r="A50" s="268"/>
      <c r="B50" s="274"/>
      <c r="C50" s="277"/>
      <c r="D50" s="268"/>
      <c r="E50" s="59">
        <v>97</v>
      </c>
      <c r="F50" s="53" t="s">
        <v>13</v>
      </c>
      <c r="G50" s="60">
        <v>20</v>
      </c>
      <c r="H50" s="60"/>
      <c r="I50" s="60">
        <v>6</v>
      </c>
      <c r="J50" s="60">
        <v>9</v>
      </c>
      <c r="K50" s="60">
        <v>13</v>
      </c>
      <c r="L50" s="60">
        <v>11</v>
      </c>
      <c r="M50" s="60">
        <v>9</v>
      </c>
      <c r="N50" s="60">
        <v>11</v>
      </c>
      <c r="O50" s="60">
        <v>9</v>
      </c>
      <c r="P50" s="60">
        <v>6</v>
      </c>
      <c r="Q50" s="60"/>
      <c r="R50" s="7"/>
      <c r="S50" s="61">
        <f>IF(E50="","",SUM(G50:Q50)-(R50))</f>
        <v>94</v>
      </c>
      <c r="T50" s="279">
        <f>SUM(S48:S51)+T49</f>
        <v>386</v>
      </c>
      <c r="U50" s="280"/>
      <c r="V50" s="63">
        <f>SUM(G50:I50)</f>
        <v>26</v>
      </c>
    </row>
    <row r="51" spans="1:22" ht="17.100000000000001" customHeight="1" x14ac:dyDescent="0.3">
      <c r="A51" s="268"/>
      <c r="B51" s="274"/>
      <c r="C51" s="277"/>
      <c r="D51" s="268"/>
      <c r="E51" s="59">
        <v>129</v>
      </c>
      <c r="F51" s="53" t="s">
        <v>14</v>
      </c>
      <c r="G51" s="64">
        <v>18</v>
      </c>
      <c r="H51" s="64"/>
      <c r="I51" s="64">
        <v>6</v>
      </c>
      <c r="J51" s="64">
        <v>10</v>
      </c>
      <c r="K51" s="64">
        <v>14</v>
      </c>
      <c r="L51" s="64">
        <v>12</v>
      </c>
      <c r="M51" s="64">
        <v>8</v>
      </c>
      <c r="N51" s="64">
        <v>10</v>
      </c>
      <c r="O51" s="64">
        <v>13</v>
      </c>
      <c r="P51" s="64">
        <v>6</v>
      </c>
      <c r="Q51" s="64"/>
      <c r="R51" s="9"/>
      <c r="S51" s="65">
        <f>IF(E51="","",SUM(G51:Q51)-(R51))</f>
        <v>97</v>
      </c>
      <c r="T51" s="281"/>
      <c r="U51" s="282"/>
      <c r="V51" s="63">
        <f>SUM(G51:I51)</f>
        <v>24</v>
      </c>
    </row>
    <row r="52" spans="1:22" ht="17.100000000000001" customHeight="1" thickBot="1" x14ac:dyDescent="0.3">
      <c r="A52" s="288"/>
      <c r="B52" s="275"/>
      <c r="C52" s="278"/>
      <c r="D52" s="269"/>
      <c r="E52" s="272" t="s">
        <v>28</v>
      </c>
      <c r="F52" s="273"/>
      <c r="G52" s="66">
        <f t="shared" ref="G52:R52" si="9">SUM(G48:G51)</f>
        <v>77</v>
      </c>
      <c r="H52" s="66">
        <f t="shared" si="9"/>
        <v>0</v>
      </c>
      <c r="I52" s="66">
        <f t="shared" si="9"/>
        <v>26</v>
      </c>
      <c r="J52" s="66">
        <f t="shared" si="9"/>
        <v>37</v>
      </c>
      <c r="K52" s="66">
        <f t="shared" si="9"/>
        <v>50</v>
      </c>
      <c r="L52" s="66">
        <f t="shared" si="9"/>
        <v>47</v>
      </c>
      <c r="M52" s="66">
        <f t="shared" si="9"/>
        <v>34</v>
      </c>
      <c r="N52" s="66">
        <f t="shared" si="9"/>
        <v>42</v>
      </c>
      <c r="O52" s="66">
        <f t="shared" si="9"/>
        <v>41</v>
      </c>
      <c r="P52" s="66">
        <f t="shared" si="9"/>
        <v>29</v>
      </c>
      <c r="Q52" s="66">
        <f t="shared" si="9"/>
        <v>3</v>
      </c>
      <c r="R52" s="66">
        <f t="shared" si="9"/>
        <v>0</v>
      </c>
      <c r="S52" s="67"/>
      <c r="T52" s="283"/>
      <c r="U52" s="284"/>
      <c r="V52" s="68">
        <f>SUM(V48:V51)</f>
        <v>103</v>
      </c>
    </row>
    <row r="53" spans="1:22" ht="17.100000000000001" customHeight="1" x14ac:dyDescent="0.3">
      <c r="A53" s="287">
        <v>5</v>
      </c>
      <c r="B53" s="274">
        <v>1424</v>
      </c>
      <c r="C53" s="276" t="s">
        <v>68</v>
      </c>
      <c r="D53" s="267" t="s">
        <v>76</v>
      </c>
      <c r="E53" s="52">
        <v>27</v>
      </c>
      <c r="F53" s="53" t="s">
        <v>11</v>
      </c>
      <c r="G53" s="54">
        <v>16</v>
      </c>
      <c r="H53" s="54">
        <v>10</v>
      </c>
      <c r="I53" s="54"/>
      <c r="J53" s="54">
        <v>9</v>
      </c>
      <c r="K53" s="54">
        <v>10</v>
      </c>
      <c r="L53" s="54">
        <v>12</v>
      </c>
      <c r="M53" s="54">
        <v>9</v>
      </c>
      <c r="N53" s="54">
        <v>10</v>
      </c>
      <c r="O53" s="54">
        <v>9</v>
      </c>
      <c r="P53" s="54">
        <v>10</v>
      </c>
      <c r="Q53" s="54"/>
      <c r="R53" s="55"/>
      <c r="S53" s="56">
        <f>IF(E53="","",SUM(G53:Q53)-(R53))</f>
        <v>95</v>
      </c>
      <c r="T53" s="57" t="s">
        <v>18</v>
      </c>
      <c r="U53" s="285">
        <v>11</v>
      </c>
      <c r="V53" s="58">
        <f>SUM(G53:I53)</f>
        <v>26</v>
      </c>
    </row>
    <row r="54" spans="1:22" ht="17.100000000000001" customHeight="1" x14ac:dyDescent="0.3">
      <c r="A54" s="268"/>
      <c r="B54" s="274"/>
      <c r="C54" s="277"/>
      <c r="D54" s="268"/>
      <c r="E54" s="59">
        <v>18</v>
      </c>
      <c r="F54" s="53" t="s">
        <v>12</v>
      </c>
      <c r="G54" s="60">
        <v>17</v>
      </c>
      <c r="H54" s="60">
        <v>9</v>
      </c>
      <c r="I54" s="60"/>
      <c r="J54" s="60">
        <v>9</v>
      </c>
      <c r="K54" s="60">
        <v>12</v>
      </c>
      <c r="L54" s="60">
        <v>13</v>
      </c>
      <c r="M54" s="60">
        <v>11</v>
      </c>
      <c r="N54" s="60">
        <v>10</v>
      </c>
      <c r="O54" s="60">
        <v>9</v>
      </c>
      <c r="P54" s="60">
        <v>9</v>
      </c>
      <c r="Q54" s="60"/>
      <c r="R54" s="7"/>
      <c r="S54" s="61">
        <f>IF(E54="","",SUM(G54:Q54)-(R54))</f>
        <v>99</v>
      </c>
      <c r="T54" s="62"/>
      <c r="U54" s="286"/>
      <c r="V54" s="63">
        <f>SUM(G54:I54)</f>
        <v>26</v>
      </c>
    </row>
    <row r="55" spans="1:22" ht="17.100000000000001" customHeight="1" x14ac:dyDescent="0.3">
      <c r="A55" s="268"/>
      <c r="B55" s="274"/>
      <c r="C55" s="277"/>
      <c r="D55" s="268"/>
      <c r="E55" s="59">
        <v>12</v>
      </c>
      <c r="F55" s="53" t="s">
        <v>13</v>
      </c>
      <c r="G55" s="60">
        <v>18</v>
      </c>
      <c r="H55" s="60">
        <v>11</v>
      </c>
      <c r="I55" s="60"/>
      <c r="J55" s="60">
        <v>8</v>
      </c>
      <c r="K55" s="60">
        <v>11</v>
      </c>
      <c r="L55" s="60">
        <v>13</v>
      </c>
      <c r="M55" s="60">
        <v>9</v>
      </c>
      <c r="N55" s="60">
        <v>9</v>
      </c>
      <c r="O55" s="60">
        <v>9</v>
      </c>
      <c r="P55" s="60">
        <v>7</v>
      </c>
      <c r="Q55" s="60"/>
      <c r="R55" s="7"/>
      <c r="S55" s="61">
        <f>IF(E55="","",SUM(G55:Q55)-(R55))</f>
        <v>95</v>
      </c>
      <c r="T55" s="279">
        <f>SUM(S53:S56)+T54</f>
        <v>386</v>
      </c>
      <c r="U55" s="280"/>
      <c r="V55" s="63">
        <f>SUM(G55:I55)</f>
        <v>29</v>
      </c>
    </row>
    <row r="56" spans="1:22" ht="17.100000000000001" customHeight="1" x14ac:dyDescent="0.3">
      <c r="A56" s="268"/>
      <c r="B56" s="274"/>
      <c r="C56" s="277"/>
      <c r="D56" s="268"/>
      <c r="E56" s="59">
        <v>23</v>
      </c>
      <c r="F56" s="53" t="s">
        <v>14</v>
      </c>
      <c r="G56" s="64">
        <v>17</v>
      </c>
      <c r="H56" s="64">
        <v>10</v>
      </c>
      <c r="I56" s="64"/>
      <c r="J56" s="64">
        <v>8</v>
      </c>
      <c r="K56" s="64">
        <v>13</v>
      </c>
      <c r="L56" s="64">
        <v>12</v>
      </c>
      <c r="M56" s="64">
        <v>9</v>
      </c>
      <c r="N56" s="64">
        <v>10</v>
      </c>
      <c r="O56" s="64">
        <v>10</v>
      </c>
      <c r="P56" s="64">
        <v>8</v>
      </c>
      <c r="Q56" s="64"/>
      <c r="R56" s="9"/>
      <c r="S56" s="65">
        <f>IF(E56="","",SUM(G56:Q56)-(R56))</f>
        <v>97</v>
      </c>
      <c r="T56" s="281"/>
      <c r="U56" s="282"/>
      <c r="V56" s="63">
        <f>SUM(G56:I56)</f>
        <v>27</v>
      </c>
    </row>
    <row r="57" spans="1:22" ht="17.100000000000001" customHeight="1" thickBot="1" x14ac:dyDescent="0.3">
      <c r="A57" s="288"/>
      <c r="B57" s="275"/>
      <c r="C57" s="278"/>
      <c r="D57" s="269"/>
      <c r="E57" s="272" t="s">
        <v>28</v>
      </c>
      <c r="F57" s="273"/>
      <c r="G57" s="66">
        <f t="shared" ref="G57:R57" si="10">SUM(G53:G56)</f>
        <v>68</v>
      </c>
      <c r="H57" s="66">
        <f t="shared" si="10"/>
        <v>40</v>
      </c>
      <c r="I57" s="66">
        <f t="shared" si="10"/>
        <v>0</v>
      </c>
      <c r="J57" s="66">
        <f t="shared" si="10"/>
        <v>34</v>
      </c>
      <c r="K57" s="66">
        <f t="shared" si="10"/>
        <v>46</v>
      </c>
      <c r="L57" s="66">
        <f t="shared" si="10"/>
        <v>50</v>
      </c>
      <c r="M57" s="66">
        <f t="shared" si="10"/>
        <v>38</v>
      </c>
      <c r="N57" s="66">
        <f t="shared" si="10"/>
        <v>39</v>
      </c>
      <c r="O57" s="66">
        <f t="shared" si="10"/>
        <v>37</v>
      </c>
      <c r="P57" s="66">
        <f t="shared" si="10"/>
        <v>34</v>
      </c>
      <c r="Q57" s="66">
        <f t="shared" si="10"/>
        <v>0</v>
      </c>
      <c r="R57" s="66">
        <f t="shared" si="10"/>
        <v>0</v>
      </c>
      <c r="S57" s="67"/>
      <c r="T57" s="283"/>
      <c r="U57" s="284"/>
      <c r="V57" s="68">
        <f>SUM(V53:V56)</f>
        <v>108</v>
      </c>
    </row>
    <row r="58" spans="1:22" ht="17.100000000000001" customHeight="1" x14ac:dyDescent="0.3">
      <c r="A58" s="287">
        <v>3</v>
      </c>
      <c r="B58" s="274">
        <v>1433</v>
      </c>
      <c r="C58" s="276" t="s">
        <v>47</v>
      </c>
      <c r="D58" s="267" t="s">
        <v>48</v>
      </c>
      <c r="E58" s="52">
        <v>26</v>
      </c>
      <c r="F58" s="53" t="s">
        <v>11</v>
      </c>
      <c r="G58" s="54">
        <v>14</v>
      </c>
      <c r="H58" s="54">
        <v>12</v>
      </c>
      <c r="I58" s="54">
        <v>7</v>
      </c>
      <c r="J58" s="54">
        <v>8</v>
      </c>
      <c r="K58" s="54">
        <v>10</v>
      </c>
      <c r="L58" s="54">
        <v>11</v>
      </c>
      <c r="M58" s="54">
        <v>10</v>
      </c>
      <c r="N58" s="54">
        <v>11</v>
      </c>
      <c r="O58" s="54">
        <v>9</v>
      </c>
      <c r="P58" s="54">
        <v>6</v>
      </c>
      <c r="Q58" s="54">
        <v>3</v>
      </c>
      <c r="R58" s="55"/>
      <c r="S58" s="56">
        <f>IF(E58="","",SUM(G58:Q58)-(R58))</f>
        <v>101</v>
      </c>
      <c r="T58" s="57" t="s">
        <v>18</v>
      </c>
      <c r="U58" s="285">
        <v>12</v>
      </c>
      <c r="V58" s="58">
        <f>SUM(G58:I58)</f>
        <v>33</v>
      </c>
    </row>
    <row r="59" spans="1:22" ht="17.100000000000001" customHeight="1" x14ac:dyDescent="0.3">
      <c r="A59" s="268"/>
      <c r="B59" s="274"/>
      <c r="C59" s="277"/>
      <c r="D59" s="268"/>
      <c r="E59" s="59">
        <v>37</v>
      </c>
      <c r="F59" s="53" t="s">
        <v>12</v>
      </c>
      <c r="G59" s="60">
        <v>12</v>
      </c>
      <c r="H59" s="60">
        <v>10</v>
      </c>
      <c r="I59" s="60">
        <v>7</v>
      </c>
      <c r="J59" s="60">
        <v>9</v>
      </c>
      <c r="K59" s="60">
        <v>10</v>
      </c>
      <c r="L59" s="60">
        <v>12</v>
      </c>
      <c r="M59" s="60">
        <v>9</v>
      </c>
      <c r="N59" s="60">
        <v>9</v>
      </c>
      <c r="O59" s="60">
        <v>9</v>
      </c>
      <c r="P59" s="60">
        <v>6</v>
      </c>
      <c r="Q59" s="60"/>
      <c r="R59" s="7"/>
      <c r="S59" s="61">
        <f>IF(E59="","",SUM(G59:Q59)-(R59))</f>
        <v>93</v>
      </c>
      <c r="T59" s="62"/>
      <c r="U59" s="286"/>
      <c r="V59" s="63">
        <f>SUM(G59:I59)</f>
        <v>29</v>
      </c>
    </row>
    <row r="60" spans="1:22" ht="17.100000000000001" customHeight="1" x14ac:dyDescent="0.3">
      <c r="A60" s="268"/>
      <c r="B60" s="274"/>
      <c r="C60" s="277"/>
      <c r="D60" s="268"/>
      <c r="E60" s="59">
        <v>46</v>
      </c>
      <c r="F60" s="53" t="s">
        <v>13</v>
      </c>
      <c r="G60" s="60">
        <v>12</v>
      </c>
      <c r="H60" s="60">
        <v>11</v>
      </c>
      <c r="I60" s="60">
        <v>7</v>
      </c>
      <c r="J60" s="60">
        <v>9</v>
      </c>
      <c r="K60" s="60">
        <v>12</v>
      </c>
      <c r="L60" s="60">
        <v>13</v>
      </c>
      <c r="M60" s="60">
        <v>10</v>
      </c>
      <c r="N60" s="60">
        <v>10</v>
      </c>
      <c r="O60" s="60">
        <v>9</v>
      </c>
      <c r="P60" s="60">
        <v>6</v>
      </c>
      <c r="Q60" s="60"/>
      <c r="R60" s="7"/>
      <c r="S60" s="61">
        <f>IF(E60="","",SUM(G60:Q60)-(R60))</f>
        <v>99</v>
      </c>
      <c r="T60" s="279">
        <f>SUM(S58:S61)+T59</f>
        <v>385</v>
      </c>
      <c r="U60" s="280"/>
      <c r="V60" s="63">
        <f>SUM(G60:I60)</f>
        <v>30</v>
      </c>
    </row>
    <row r="61" spans="1:22" ht="17.100000000000001" customHeight="1" x14ac:dyDescent="0.3">
      <c r="A61" s="268"/>
      <c r="B61" s="274"/>
      <c r="C61" s="277"/>
      <c r="D61" s="268"/>
      <c r="E61" s="59">
        <v>42</v>
      </c>
      <c r="F61" s="53" t="s">
        <v>14</v>
      </c>
      <c r="G61" s="64">
        <v>12</v>
      </c>
      <c r="H61" s="64">
        <v>11</v>
      </c>
      <c r="I61" s="64">
        <v>6</v>
      </c>
      <c r="J61" s="64">
        <v>8</v>
      </c>
      <c r="K61" s="64">
        <v>10</v>
      </c>
      <c r="L61" s="64">
        <v>12</v>
      </c>
      <c r="M61" s="64">
        <v>9</v>
      </c>
      <c r="N61" s="64">
        <v>10</v>
      </c>
      <c r="O61" s="64">
        <v>8</v>
      </c>
      <c r="P61" s="64">
        <v>6</v>
      </c>
      <c r="Q61" s="64"/>
      <c r="R61" s="9"/>
      <c r="S61" s="65">
        <f>IF(E61="","",SUM(G61:Q61)-(R61))</f>
        <v>92</v>
      </c>
      <c r="T61" s="281"/>
      <c r="U61" s="282"/>
      <c r="V61" s="63">
        <f>SUM(G61:I61)</f>
        <v>29</v>
      </c>
    </row>
    <row r="62" spans="1:22" ht="17.100000000000001" customHeight="1" thickBot="1" x14ac:dyDescent="0.3">
      <c r="A62" s="288"/>
      <c r="B62" s="275"/>
      <c r="C62" s="278"/>
      <c r="D62" s="269"/>
      <c r="E62" s="272" t="s">
        <v>28</v>
      </c>
      <c r="F62" s="273"/>
      <c r="G62" s="66">
        <f t="shared" ref="G62:R62" si="11">SUM(G58:G61)</f>
        <v>50</v>
      </c>
      <c r="H62" s="66">
        <f t="shared" si="11"/>
        <v>44</v>
      </c>
      <c r="I62" s="66">
        <f t="shared" si="11"/>
        <v>27</v>
      </c>
      <c r="J62" s="66">
        <f t="shared" si="11"/>
        <v>34</v>
      </c>
      <c r="K62" s="66">
        <f t="shared" si="11"/>
        <v>42</v>
      </c>
      <c r="L62" s="66">
        <f t="shared" si="11"/>
        <v>48</v>
      </c>
      <c r="M62" s="66">
        <f t="shared" si="11"/>
        <v>38</v>
      </c>
      <c r="N62" s="66">
        <f t="shared" si="11"/>
        <v>40</v>
      </c>
      <c r="O62" s="66">
        <f t="shared" si="11"/>
        <v>35</v>
      </c>
      <c r="P62" s="66">
        <f t="shared" si="11"/>
        <v>24</v>
      </c>
      <c r="Q62" s="66">
        <f t="shared" si="11"/>
        <v>3</v>
      </c>
      <c r="R62" s="66">
        <f t="shared" si="11"/>
        <v>0</v>
      </c>
      <c r="S62" s="67"/>
      <c r="T62" s="283"/>
      <c r="U62" s="284"/>
      <c r="V62" s="68">
        <f>SUM(V58:V61)</f>
        <v>121</v>
      </c>
    </row>
    <row r="63" spans="1:22" ht="17.100000000000001" customHeight="1" x14ac:dyDescent="0.3">
      <c r="A63" s="287"/>
      <c r="B63" s="274">
        <v>1435</v>
      </c>
      <c r="C63" s="276" t="s">
        <v>80</v>
      </c>
      <c r="D63" s="267" t="s">
        <v>65</v>
      </c>
      <c r="E63" s="52">
        <v>84</v>
      </c>
      <c r="F63" s="53" t="s">
        <v>11</v>
      </c>
      <c r="G63" s="54">
        <v>18</v>
      </c>
      <c r="H63" s="54"/>
      <c r="I63" s="54">
        <v>6</v>
      </c>
      <c r="J63" s="54">
        <v>10</v>
      </c>
      <c r="K63" s="54">
        <v>9</v>
      </c>
      <c r="L63" s="54">
        <v>12</v>
      </c>
      <c r="M63" s="54">
        <v>8</v>
      </c>
      <c r="N63" s="54">
        <v>11</v>
      </c>
      <c r="O63" s="54">
        <v>12</v>
      </c>
      <c r="P63" s="54">
        <v>8</v>
      </c>
      <c r="Q63" s="54"/>
      <c r="R63" s="55"/>
      <c r="S63" s="56">
        <f>IF(E63="","",SUM(G63:Q63)-(R63))</f>
        <v>94</v>
      </c>
      <c r="T63" s="57" t="s">
        <v>18</v>
      </c>
      <c r="U63" s="285">
        <v>13</v>
      </c>
      <c r="V63" s="58">
        <f>SUM(G63:I63)</f>
        <v>24</v>
      </c>
    </row>
    <row r="64" spans="1:22" ht="17.100000000000001" customHeight="1" x14ac:dyDescent="0.3">
      <c r="A64" s="268"/>
      <c r="B64" s="274"/>
      <c r="C64" s="277"/>
      <c r="D64" s="268"/>
      <c r="E64" s="59">
        <v>21</v>
      </c>
      <c r="F64" s="53" t="s">
        <v>12</v>
      </c>
      <c r="G64" s="60">
        <v>17</v>
      </c>
      <c r="H64" s="60"/>
      <c r="I64" s="60">
        <v>7</v>
      </c>
      <c r="J64" s="60">
        <v>9</v>
      </c>
      <c r="K64" s="60">
        <v>10</v>
      </c>
      <c r="L64" s="60">
        <v>11</v>
      </c>
      <c r="M64" s="60">
        <v>7</v>
      </c>
      <c r="N64" s="60">
        <v>10</v>
      </c>
      <c r="O64" s="60">
        <v>11</v>
      </c>
      <c r="P64" s="60">
        <v>8</v>
      </c>
      <c r="Q64" s="60"/>
      <c r="R64" s="7"/>
      <c r="S64" s="61">
        <f>IF(E64="","",SUM(G64:Q64)-(R64))</f>
        <v>90</v>
      </c>
      <c r="T64" s="62"/>
      <c r="U64" s="286"/>
      <c r="V64" s="63">
        <f>SUM(G64:I64)</f>
        <v>24</v>
      </c>
    </row>
    <row r="65" spans="1:22" ht="17.100000000000001" customHeight="1" x14ac:dyDescent="0.3">
      <c r="A65" s="268"/>
      <c r="B65" s="274"/>
      <c r="C65" s="277"/>
      <c r="D65" s="268"/>
      <c r="E65" s="59">
        <v>23</v>
      </c>
      <c r="F65" s="53" t="s">
        <v>13</v>
      </c>
      <c r="G65" s="60">
        <v>17</v>
      </c>
      <c r="H65" s="60"/>
      <c r="I65" s="60">
        <v>6</v>
      </c>
      <c r="J65" s="60">
        <v>9</v>
      </c>
      <c r="K65" s="60">
        <v>12</v>
      </c>
      <c r="L65" s="60">
        <v>12</v>
      </c>
      <c r="M65" s="60">
        <v>9</v>
      </c>
      <c r="N65" s="60">
        <v>11</v>
      </c>
      <c r="O65" s="60">
        <v>12</v>
      </c>
      <c r="P65" s="60">
        <v>9</v>
      </c>
      <c r="Q65" s="60"/>
      <c r="R65" s="7"/>
      <c r="S65" s="61">
        <f>IF(E65="","",SUM(G65:Q65)-(R65))</f>
        <v>97</v>
      </c>
      <c r="T65" s="279">
        <f>SUM(S63:S66)+T64</f>
        <v>376</v>
      </c>
      <c r="U65" s="280"/>
      <c r="V65" s="63">
        <f>SUM(G65:I65)</f>
        <v>23</v>
      </c>
    </row>
    <row r="66" spans="1:22" ht="17.100000000000001" customHeight="1" x14ac:dyDescent="0.3">
      <c r="A66" s="268"/>
      <c r="B66" s="274"/>
      <c r="C66" s="277"/>
      <c r="D66" s="268"/>
      <c r="E66" s="59">
        <v>85</v>
      </c>
      <c r="F66" s="53" t="s">
        <v>14</v>
      </c>
      <c r="G66" s="64">
        <v>18</v>
      </c>
      <c r="H66" s="64"/>
      <c r="I66" s="64">
        <v>8</v>
      </c>
      <c r="J66" s="64">
        <v>9</v>
      </c>
      <c r="K66" s="64">
        <v>10</v>
      </c>
      <c r="L66" s="64">
        <v>12</v>
      </c>
      <c r="M66" s="64">
        <v>9</v>
      </c>
      <c r="N66" s="64">
        <v>10</v>
      </c>
      <c r="O66" s="64">
        <v>10</v>
      </c>
      <c r="P66" s="64">
        <v>9</v>
      </c>
      <c r="Q66" s="64"/>
      <c r="R66" s="9"/>
      <c r="S66" s="65">
        <f>IF(E66="","",SUM(G66:Q66)-(R66))</f>
        <v>95</v>
      </c>
      <c r="T66" s="281"/>
      <c r="U66" s="282"/>
      <c r="V66" s="63">
        <f>SUM(G66:I66)</f>
        <v>26</v>
      </c>
    </row>
    <row r="67" spans="1:22" ht="17.100000000000001" customHeight="1" thickBot="1" x14ac:dyDescent="0.3">
      <c r="A67" s="288"/>
      <c r="B67" s="275"/>
      <c r="C67" s="278"/>
      <c r="D67" s="269"/>
      <c r="E67" s="272" t="s">
        <v>28</v>
      </c>
      <c r="F67" s="273"/>
      <c r="G67" s="66">
        <f t="shared" ref="G67:R67" si="12">SUM(G63:G66)</f>
        <v>70</v>
      </c>
      <c r="H67" s="66">
        <f t="shared" si="12"/>
        <v>0</v>
      </c>
      <c r="I67" s="66">
        <f t="shared" si="12"/>
        <v>27</v>
      </c>
      <c r="J67" s="66">
        <f t="shared" si="12"/>
        <v>37</v>
      </c>
      <c r="K67" s="66">
        <f t="shared" si="12"/>
        <v>41</v>
      </c>
      <c r="L67" s="66">
        <f t="shared" si="12"/>
        <v>47</v>
      </c>
      <c r="M67" s="66">
        <f t="shared" si="12"/>
        <v>33</v>
      </c>
      <c r="N67" s="66">
        <f t="shared" si="12"/>
        <v>42</v>
      </c>
      <c r="O67" s="66">
        <f t="shared" si="12"/>
        <v>45</v>
      </c>
      <c r="P67" s="66">
        <f t="shared" si="12"/>
        <v>34</v>
      </c>
      <c r="Q67" s="66">
        <f t="shared" si="12"/>
        <v>0</v>
      </c>
      <c r="R67" s="66">
        <f t="shared" si="12"/>
        <v>0</v>
      </c>
      <c r="S67" s="67"/>
      <c r="T67" s="283"/>
      <c r="U67" s="284"/>
      <c r="V67" s="68">
        <f>SUM(V63:V66)</f>
        <v>97</v>
      </c>
    </row>
    <row r="68" spans="1:22" ht="17.100000000000001" customHeight="1" x14ac:dyDescent="0.3">
      <c r="A68" s="287">
        <v>13</v>
      </c>
      <c r="B68" s="274">
        <v>1432</v>
      </c>
      <c r="C68" s="276" t="s">
        <v>178</v>
      </c>
      <c r="D68" s="267" t="s">
        <v>179</v>
      </c>
      <c r="E68" s="52">
        <v>60</v>
      </c>
      <c r="F68" s="53" t="s">
        <v>11</v>
      </c>
      <c r="G68" s="54">
        <v>15</v>
      </c>
      <c r="H68" s="54">
        <v>11</v>
      </c>
      <c r="I68" s="54">
        <v>6</v>
      </c>
      <c r="J68" s="54">
        <v>9</v>
      </c>
      <c r="K68" s="54"/>
      <c r="L68" s="54">
        <v>13</v>
      </c>
      <c r="M68" s="54">
        <v>8</v>
      </c>
      <c r="N68" s="54">
        <v>11</v>
      </c>
      <c r="O68" s="54">
        <v>9</v>
      </c>
      <c r="P68" s="54">
        <v>6</v>
      </c>
      <c r="Q68" s="54"/>
      <c r="R68" s="55"/>
      <c r="S68" s="56">
        <f>IF(E68="","",SUM(G68:Q68)-(R68))</f>
        <v>88</v>
      </c>
      <c r="T68" s="57" t="s">
        <v>18</v>
      </c>
      <c r="U68" s="285">
        <v>14</v>
      </c>
      <c r="V68" s="58">
        <f>SUM(G68:I68)</f>
        <v>32</v>
      </c>
    </row>
    <row r="69" spans="1:22" ht="17.100000000000001" customHeight="1" x14ac:dyDescent="0.3">
      <c r="A69" s="268"/>
      <c r="B69" s="274"/>
      <c r="C69" s="277"/>
      <c r="D69" s="268"/>
      <c r="E69" s="59">
        <v>75</v>
      </c>
      <c r="F69" s="53" t="s">
        <v>12</v>
      </c>
      <c r="G69" s="60">
        <v>15</v>
      </c>
      <c r="H69" s="60">
        <v>10</v>
      </c>
      <c r="I69" s="60">
        <v>6</v>
      </c>
      <c r="J69" s="60">
        <v>9</v>
      </c>
      <c r="K69" s="60">
        <v>9</v>
      </c>
      <c r="L69" s="60">
        <v>12</v>
      </c>
      <c r="M69" s="60">
        <v>9</v>
      </c>
      <c r="N69" s="60">
        <v>12</v>
      </c>
      <c r="O69" s="60">
        <v>11</v>
      </c>
      <c r="P69" s="60">
        <v>6</v>
      </c>
      <c r="Q69" s="60"/>
      <c r="R69" s="7"/>
      <c r="S69" s="61">
        <f>IF(E69="","",SUM(G69:Q69)-(R69))</f>
        <v>99</v>
      </c>
      <c r="T69" s="62"/>
      <c r="U69" s="286"/>
      <c r="V69" s="63">
        <f>SUM(G69:I69)</f>
        <v>31</v>
      </c>
    </row>
    <row r="70" spans="1:22" ht="17.100000000000001" customHeight="1" x14ac:dyDescent="0.3">
      <c r="A70" s="268"/>
      <c r="B70" s="274"/>
      <c r="C70" s="277"/>
      <c r="D70" s="268"/>
      <c r="E70" s="59">
        <v>55</v>
      </c>
      <c r="F70" s="53" t="s">
        <v>13</v>
      </c>
      <c r="G70" s="60">
        <v>16</v>
      </c>
      <c r="H70" s="60">
        <v>10</v>
      </c>
      <c r="I70" s="60"/>
      <c r="J70" s="60">
        <v>9</v>
      </c>
      <c r="K70" s="60">
        <v>11</v>
      </c>
      <c r="L70" s="60">
        <v>12</v>
      </c>
      <c r="M70" s="60">
        <v>10</v>
      </c>
      <c r="N70" s="60">
        <v>12</v>
      </c>
      <c r="O70" s="60">
        <v>9</v>
      </c>
      <c r="P70" s="60">
        <v>6</v>
      </c>
      <c r="Q70" s="60"/>
      <c r="R70" s="7"/>
      <c r="S70" s="61">
        <f>IF(E70="","",SUM(G70:Q70)-(R70))</f>
        <v>95</v>
      </c>
      <c r="T70" s="279">
        <f>SUM(S68:S71)+T69</f>
        <v>375</v>
      </c>
      <c r="U70" s="280"/>
      <c r="V70" s="63">
        <f>SUM(G70:I70)</f>
        <v>26</v>
      </c>
    </row>
    <row r="71" spans="1:22" ht="17.100000000000001" customHeight="1" x14ac:dyDescent="0.3">
      <c r="A71" s="268"/>
      <c r="B71" s="274"/>
      <c r="C71" s="277"/>
      <c r="D71" s="268"/>
      <c r="E71" s="59">
        <v>56</v>
      </c>
      <c r="F71" s="53" t="s">
        <v>14</v>
      </c>
      <c r="G71" s="64">
        <v>16</v>
      </c>
      <c r="H71" s="64">
        <v>12</v>
      </c>
      <c r="I71" s="64">
        <v>6</v>
      </c>
      <c r="J71" s="64">
        <v>9</v>
      </c>
      <c r="K71" s="64"/>
      <c r="L71" s="64">
        <v>13</v>
      </c>
      <c r="M71" s="64">
        <v>10</v>
      </c>
      <c r="N71" s="64">
        <v>12</v>
      </c>
      <c r="O71" s="64">
        <v>9</v>
      </c>
      <c r="P71" s="64">
        <v>6</v>
      </c>
      <c r="Q71" s="64"/>
      <c r="R71" s="9"/>
      <c r="S71" s="65">
        <f>IF(E71="","",SUM(G71:Q71)-(R71))</f>
        <v>93</v>
      </c>
      <c r="T71" s="281"/>
      <c r="U71" s="282"/>
      <c r="V71" s="63">
        <f>SUM(G71:I71)</f>
        <v>34</v>
      </c>
    </row>
    <row r="72" spans="1:22" ht="17.100000000000001" customHeight="1" thickBot="1" x14ac:dyDescent="0.3">
      <c r="A72" s="288"/>
      <c r="B72" s="275"/>
      <c r="C72" s="278"/>
      <c r="D72" s="269"/>
      <c r="E72" s="272" t="s">
        <v>28</v>
      </c>
      <c r="F72" s="273"/>
      <c r="G72" s="66">
        <f t="shared" ref="G72:R72" si="13">SUM(G68:G71)</f>
        <v>62</v>
      </c>
      <c r="H72" s="66">
        <f t="shared" si="13"/>
        <v>43</v>
      </c>
      <c r="I72" s="66">
        <f t="shared" si="13"/>
        <v>18</v>
      </c>
      <c r="J72" s="66">
        <f t="shared" si="13"/>
        <v>36</v>
      </c>
      <c r="K72" s="66">
        <f t="shared" si="13"/>
        <v>20</v>
      </c>
      <c r="L72" s="66">
        <f t="shared" si="13"/>
        <v>50</v>
      </c>
      <c r="M72" s="66">
        <f t="shared" si="13"/>
        <v>37</v>
      </c>
      <c r="N72" s="66">
        <f t="shared" si="13"/>
        <v>47</v>
      </c>
      <c r="O72" s="66">
        <f t="shared" si="13"/>
        <v>38</v>
      </c>
      <c r="P72" s="66">
        <f t="shared" si="13"/>
        <v>24</v>
      </c>
      <c r="Q72" s="66">
        <f t="shared" si="13"/>
        <v>0</v>
      </c>
      <c r="R72" s="66">
        <f t="shared" si="13"/>
        <v>0</v>
      </c>
      <c r="S72" s="67"/>
      <c r="T72" s="283"/>
      <c r="U72" s="284"/>
      <c r="V72" s="68">
        <f>SUM(V68:V71)</f>
        <v>123</v>
      </c>
    </row>
    <row r="73" spans="1:22" ht="17.100000000000001" customHeight="1" x14ac:dyDescent="0.3">
      <c r="A73" s="287">
        <v>27</v>
      </c>
      <c r="B73" s="274">
        <v>1434</v>
      </c>
      <c r="C73" s="276" t="s">
        <v>81</v>
      </c>
      <c r="D73" s="267" t="s">
        <v>83</v>
      </c>
      <c r="E73" s="52">
        <v>44</v>
      </c>
      <c r="F73" s="53" t="s">
        <v>11</v>
      </c>
      <c r="G73" s="54">
        <v>17</v>
      </c>
      <c r="H73" s="54"/>
      <c r="I73" s="54">
        <v>6</v>
      </c>
      <c r="J73" s="54">
        <v>9</v>
      </c>
      <c r="K73" s="54">
        <v>9</v>
      </c>
      <c r="L73" s="54">
        <v>9</v>
      </c>
      <c r="M73" s="54">
        <v>8</v>
      </c>
      <c r="N73" s="54">
        <v>8</v>
      </c>
      <c r="O73" s="54">
        <v>11</v>
      </c>
      <c r="P73" s="54">
        <v>9</v>
      </c>
      <c r="Q73" s="54"/>
      <c r="R73" s="55"/>
      <c r="S73" s="56">
        <f>IF(E73="","",SUM(G73:Q73)-(R73))</f>
        <v>86</v>
      </c>
      <c r="T73" s="57" t="s">
        <v>18</v>
      </c>
      <c r="U73" s="285">
        <v>15</v>
      </c>
      <c r="V73" s="58">
        <f>SUM(G73:I73)</f>
        <v>23</v>
      </c>
    </row>
    <row r="74" spans="1:22" ht="17.100000000000001" customHeight="1" x14ac:dyDescent="0.3">
      <c r="A74" s="268"/>
      <c r="B74" s="274"/>
      <c r="C74" s="277"/>
      <c r="D74" s="268"/>
      <c r="E74" s="59">
        <v>7</v>
      </c>
      <c r="F74" s="53" t="s">
        <v>12</v>
      </c>
      <c r="G74" s="60">
        <v>14</v>
      </c>
      <c r="H74" s="60">
        <v>10</v>
      </c>
      <c r="I74" s="60"/>
      <c r="J74" s="60">
        <v>9</v>
      </c>
      <c r="K74" s="60">
        <v>9</v>
      </c>
      <c r="L74" s="60">
        <v>12</v>
      </c>
      <c r="M74" s="60">
        <v>9</v>
      </c>
      <c r="N74" s="60">
        <v>9</v>
      </c>
      <c r="O74" s="60">
        <v>10</v>
      </c>
      <c r="P74" s="60">
        <v>8</v>
      </c>
      <c r="Q74" s="60"/>
      <c r="R74" s="7"/>
      <c r="S74" s="61">
        <f>IF(E74="","",SUM(G74:Q74)-(R74))</f>
        <v>90</v>
      </c>
      <c r="T74" s="62"/>
      <c r="U74" s="286"/>
      <c r="V74" s="63">
        <f>SUM(G74:I74)</f>
        <v>24</v>
      </c>
    </row>
    <row r="75" spans="1:22" ht="17.100000000000001" customHeight="1" x14ac:dyDescent="0.3">
      <c r="A75" s="268"/>
      <c r="B75" s="274"/>
      <c r="C75" s="277"/>
      <c r="D75" s="268"/>
      <c r="E75" s="59">
        <v>55</v>
      </c>
      <c r="F75" s="53" t="s">
        <v>13</v>
      </c>
      <c r="G75" s="60">
        <v>16</v>
      </c>
      <c r="H75" s="60">
        <v>9</v>
      </c>
      <c r="I75" s="60"/>
      <c r="J75" s="60">
        <v>10</v>
      </c>
      <c r="K75" s="60">
        <v>9</v>
      </c>
      <c r="L75" s="60">
        <v>12</v>
      </c>
      <c r="M75" s="60">
        <v>10</v>
      </c>
      <c r="N75" s="60">
        <v>11</v>
      </c>
      <c r="O75" s="60">
        <v>9</v>
      </c>
      <c r="P75" s="60">
        <v>9</v>
      </c>
      <c r="Q75" s="60"/>
      <c r="R75" s="7"/>
      <c r="S75" s="61">
        <f>IF(E75="","",SUM(G75:Q75)-(R75))</f>
        <v>95</v>
      </c>
      <c r="T75" s="279">
        <f>SUM(S73:S76)+T74</f>
        <v>374</v>
      </c>
      <c r="U75" s="280"/>
      <c r="V75" s="63">
        <f>SUM(G75:I75)</f>
        <v>25</v>
      </c>
    </row>
    <row r="76" spans="1:22" ht="17.100000000000001" customHeight="1" x14ac:dyDescent="0.3">
      <c r="A76" s="268"/>
      <c r="B76" s="274"/>
      <c r="C76" s="277"/>
      <c r="D76" s="268"/>
      <c r="E76" s="59">
        <v>18</v>
      </c>
      <c r="F76" s="53" t="s">
        <v>14</v>
      </c>
      <c r="G76" s="64">
        <v>18</v>
      </c>
      <c r="H76" s="64">
        <v>10</v>
      </c>
      <c r="I76" s="64"/>
      <c r="J76" s="64">
        <v>9</v>
      </c>
      <c r="K76" s="64">
        <v>12</v>
      </c>
      <c r="L76" s="64">
        <v>13</v>
      </c>
      <c r="M76" s="64">
        <v>9</v>
      </c>
      <c r="N76" s="64">
        <v>9</v>
      </c>
      <c r="O76" s="64">
        <v>9</v>
      </c>
      <c r="P76" s="64">
        <v>11</v>
      </c>
      <c r="Q76" s="64">
        <v>3</v>
      </c>
      <c r="R76" s="9"/>
      <c r="S76" s="65">
        <f>IF(E76="","",SUM(G76:Q76)-(R76))</f>
        <v>103</v>
      </c>
      <c r="T76" s="281"/>
      <c r="U76" s="282"/>
      <c r="V76" s="63">
        <f>SUM(G76:I76)</f>
        <v>28</v>
      </c>
    </row>
    <row r="77" spans="1:22" ht="17.100000000000001" customHeight="1" thickBot="1" x14ac:dyDescent="0.3">
      <c r="A77" s="288"/>
      <c r="B77" s="275"/>
      <c r="C77" s="278"/>
      <c r="D77" s="269"/>
      <c r="E77" s="272" t="s">
        <v>28</v>
      </c>
      <c r="F77" s="273"/>
      <c r="G77" s="66">
        <f t="shared" ref="G77:R77" si="14">SUM(G73:G76)</f>
        <v>65</v>
      </c>
      <c r="H77" s="66">
        <f t="shared" si="14"/>
        <v>29</v>
      </c>
      <c r="I77" s="66">
        <f t="shared" si="14"/>
        <v>6</v>
      </c>
      <c r="J77" s="66">
        <f t="shared" si="14"/>
        <v>37</v>
      </c>
      <c r="K77" s="66">
        <f t="shared" si="14"/>
        <v>39</v>
      </c>
      <c r="L77" s="66">
        <f t="shared" si="14"/>
        <v>46</v>
      </c>
      <c r="M77" s="66">
        <f t="shared" si="14"/>
        <v>36</v>
      </c>
      <c r="N77" s="66">
        <f t="shared" si="14"/>
        <v>37</v>
      </c>
      <c r="O77" s="66">
        <f t="shared" si="14"/>
        <v>39</v>
      </c>
      <c r="P77" s="66">
        <f t="shared" si="14"/>
        <v>37</v>
      </c>
      <c r="Q77" s="66">
        <f t="shared" si="14"/>
        <v>3</v>
      </c>
      <c r="R77" s="66">
        <f t="shared" si="14"/>
        <v>0</v>
      </c>
      <c r="S77" s="67"/>
      <c r="T77" s="283"/>
      <c r="U77" s="284"/>
      <c r="V77" s="68">
        <f>SUM(V73:V76)</f>
        <v>100</v>
      </c>
    </row>
    <row r="78" spans="1:22" ht="17.100000000000001" customHeight="1" x14ac:dyDescent="0.3">
      <c r="A78" s="287">
        <v>22</v>
      </c>
      <c r="B78" s="274">
        <v>1437</v>
      </c>
      <c r="C78" s="276" t="s">
        <v>95</v>
      </c>
      <c r="D78" s="267" t="s">
        <v>96</v>
      </c>
      <c r="E78" s="52">
        <v>4</v>
      </c>
      <c r="F78" s="53" t="s">
        <v>11</v>
      </c>
      <c r="G78" s="54">
        <v>15</v>
      </c>
      <c r="H78" s="54">
        <v>11</v>
      </c>
      <c r="I78" s="54">
        <v>6</v>
      </c>
      <c r="J78" s="54">
        <v>10</v>
      </c>
      <c r="K78" s="54">
        <v>11</v>
      </c>
      <c r="L78" s="54">
        <v>14</v>
      </c>
      <c r="M78" s="54">
        <v>10</v>
      </c>
      <c r="N78" s="54">
        <v>10</v>
      </c>
      <c r="O78" s="54">
        <v>10</v>
      </c>
      <c r="P78" s="54">
        <v>11</v>
      </c>
      <c r="Q78" s="54">
        <v>3</v>
      </c>
      <c r="R78" s="55"/>
      <c r="S78" s="56">
        <f>IF(E78="","",SUM(G78:Q78)-(R78))</f>
        <v>111</v>
      </c>
      <c r="T78" s="57" t="s">
        <v>18</v>
      </c>
      <c r="U78" s="285">
        <v>16</v>
      </c>
      <c r="V78" s="58">
        <f>SUM(G78:I78)</f>
        <v>32</v>
      </c>
    </row>
    <row r="79" spans="1:22" ht="17.100000000000001" customHeight="1" x14ac:dyDescent="0.3">
      <c r="A79" s="268"/>
      <c r="B79" s="274"/>
      <c r="C79" s="277"/>
      <c r="D79" s="268"/>
      <c r="E79" s="59">
        <v>102</v>
      </c>
      <c r="F79" s="53" t="s">
        <v>12</v>
      </c>
      <c r="G79" s="60">
        <v>12</v>
      </c>
      <c r="H79" s="60">
        <v>10</v>
      </c>
      <c r="I79" s="60">
        <v>7</v>
      </c>
      <c r="J79" s="60">
        <v>8</v>
      </c>
      <c r="K79" s="60">
        <v>9</v>
      </c>
      <c r="L79" s="60">
        <v>12</v>
      </c>
      <c r="M79" s="60">
        <v>8</v>
      </c>
      <c r="N79" s="60">
        <v>8</v>
      </c>
      <c r="O79" s="60">
        <v>10</v>
      </c>
      <c r="P79" s="60">
        <v>7</v>
      </c>
      <c r="Q79" s="60"/>
      <c r="R79" s="7"/>
      <c r="S79" s="61">
        <f>IF(E79="","",SUM(G79:Q79)-(R79))</f>
        <v>91</v>
      </c>
      <c r="T79" s="62"/>
      <c r="U79" s="286"/>
      <c r="V79" s="63">
        <f>SUM(G79:I79)</f>
        <v>29</v>
      </c>
    </row>
    <row r="80" spans="1:22" ht="17.100000000000001" customHeight="1" x14ac:dyDescent="0.3">
      <c r="A80" s="268"/>
      <c r="B80" s="274"/>
      <c r="C80" s="277"/>
      <c r="D80" s="268"/>
      <c r="E80" s="59">
        <v>32</v>
      </c>
      <c r="F80" s="53" t="s">
        <v>13</v>
      </c>
      <c r="G80" s="60">
        <v>13</v>
      </c>
      <c r="H80" s="60"/>
      <c r="I80" s="60"/>
      <c r="J80" s="60">
        <v>8</v>
      </c>
      <c r="K80" s="60"/>
      <c r="L80" s="60">
        <v>13</v>
      </c>
      <c r="M80" s="60">
        <v>9</v>
      </c>
      <c r="N80" s="60">
        <v>10</v>
      </c>
      <c r="O80" s="60">
        <v>11</v>
      </c>
      <c r="P80" s="60">
        <v>12</v>
      </c>
      <c r="Q80" s="60"/>
      <c r="R80" s="7"/>
      <c r="S80" s="61">
        <f>IF(E80="","",SUM(G80:Q80)-(R80))</f>
        <v>76</v>
      </c>
      <c r="T80" s="279">
        <f>SUM(S78:S81)+T79</f>
        <v>372</v>
      </c>
      <c r="U80" s="280"/>
      <c r="V80" s="63">
        <f>SUM(G80:I80)</f>
        <v>13</v>
      </c>
    </row>
    <row r="81" spans="1:22" ht="17.100000000000001" customHeight="1" x14ac:dyDescent="0.3">
      <c r="A81" s="268"/>
      <c r="B81" s="274"/>
      <c r="C81" s="277"/>
      <c r="D81" s="268"/>
      <c r="E81" s="59">
        <v>56</v>
      </c>
      <c r="F81" s="53" t="s">
        <v>14</v>
      </c>
      <c r="G81" s="64">
        <v>17</v>
      </c>
      <c r="H81" s="64">
        <v>9</v>
      </c>
      <c r="I81" s="64">
        <v>6</v>
      </c>
      <c r="J81" s="64">
        <v>9</v>
      </c>
      <c r="K81" s="64"/>
      <c r="L81" s="64">
        <v>13</v>
      </c>
      <c r="M81" s="64">
        <v>10</v>
      </c>
      <c r="N81" s="64">
        <v>8</v>
      </c>
      <c r="O81" s="64">
        <v>11</v>
      </c>
      <c r="P81" s="64">
        <v>11</v>
      </c>
      <c r="Q81" s="64"/>
      <c r="R81" s="9"/>
      <c r="S81" s="65">
        <f>IF(E81="","",SUM(G81:Q81)-(R81))</f>
        <v>94</v>
      </c>
      <c r="T81" s="281"/>
      <c r="U81" s="282"/>
      <c r="V81" s="63">
        <f>SUM(G81:I81)</f>
        <v>32</v>
      </c>
    </row>
    <row r="82" spans="1:22" ht="17.100000000000001" customHeight="1" thickBot="1" x14ac:dyDescent="0.3">
      <c r="A82" s="288"/>
      <c r="B82" s="275"/>
      <c r="C82" s="278"/>
      <c r="D82" s="269"/>
      <c r="E82" s="272" t="s">
        <v>28</v>
      </c>
      <c r="F82" s="273"/>
      <c r="G82" s="66">
        <f t="shared" ref="G82:R82" si="15">SUM(G78:G81)</f>
        <v>57</v>
      </c>
      <c r="H82" s="66">
        <f t="shared" si="15"/>
        <v>30</v>
      </c>
      <c r="I82" s="66">
        <f t="shared" si="15"/>
        <v>19</v>
      </c>
      <c r="J82" s="66">
        <f t="shared" si="15"/>
        <v>35</v>
      </c>
      <c r="K82" s="66">
        <f t="shared" si="15"/>
        <v>20</v>
      </c>
      <c r="L82" s="66">
        <f t="shared" si="15"/>
        <v>52</v>
      </c>
      <c r="M82" s="66">
        <f t="shared" si="15"/>
        <v>37</v>
      </c>
      <c r="N82" s="66">
        <f t="shared" si="15"/>
        <v>36</v>
      </c>
      <c r="O82" s="66">
        <f t="shared" si="15"/>
        <v>42</v>
      </c>
      <c r="P82" s="66">
        <f t="shared" si="15"/>
        <v>41</v>
      </c>
      <c r="Q82" s="66">
        <f t="shared" si="15"/>
        <v>3</v>
      </c>
      <c r="R82" s="66">
        <f t="shared" si="15"/>
        <v>0</v>
      </c>
      <c r="S82" s="67"/>
      <c r="T82" s="283"/>
      <c r="U82" s="284"/>
      <c r="V82" s="68">
        <f>SUM(V78:V81)</f>
        <v>106</v>
      </c>
    </row>
    <row r="83" spans="1:22" ht="17.100000000000001" customHeight="1" x14ac:dyDescent="0.3">
      <c r="A83" s="287">
        <v>8</v>
      </c>
      <c r="B83" s="274">
        <v>1414</v>
      </c>
      <c r="C83" s="276" t="s">
        <v>93</v>
      </c>
      <c r="D83" s="267" t="s">
        <v>94</v>
      </c>
      <c r="E83" s="52">
        <v>42</v>
      </c>
      <c r="F83" s="53" t="s">
        <v>11</v>
      </c>
      <c r="G83" s="54">
        <v>17</v>
      </c>
      <c r="H83" s="54"/>
      <c r="I83" s="54">
        <v>7</v>
      </c>
      <c r="J83" s="54">
        <v>8</v>
      </c>
      <c r="K83" s="54">
        <v>10</v>
      </c>
      <c r="L83" s="54">
        <v>13</v>
      </c>
      <c r="M83" s="54">
        <v>9</v>
      </c>
      <c r="N83" s="54">
        <v>12</v>
      </c>
      <c r="O83" s="54">
        <v>13</v>
      </c>
      <c r="P83" s="54">
        <v>7</v>
      </c>
      <c r="Q83" s="54"/>
      <c r="R83" s="55"/>
      <c r="S83" s="56">
        <f>IF(E83="","",SUM(G83:Q83)-(R83))</f>
        <v>96</v>
      </c>
      <c r="T83" s="57" t="s">
        <v>18</v>
      </c>
      <c r="U83" s="285">
        <v>17</v>
      </c>
      <c r="V83" s="58">
        <f>SUM(G83:I83)</f>
        <v>24</v>
      </c>
    </row>
    <row r="84" spans="1:22" ht="17.100000000000001" customHeight="1" x14ac:dyDescent="0.3">
      <c r="A84" s="268"/>
      <c r="B84" s="274"/>
      <c r="C84" s="277"/>
      <c r="D84" s="268"/>
      <c r="E84" s="59">
        <v>37</v>
      </c>
      <c r="F84" s="53" t="s">
        <v>12</v>
      </c>
      <c r="G84" s="60">
        <v>16</v>
      </c>
      <c r="H84" s="60"/>
      <c r="I84" s="60">
        <v>8</v>
      </c>
      <c r="J84" s="60">
        <v>9</v>
      </c>
      <c r="K84" s="60">
        <v>9</v>
      </c>
      <c r="L84" s="60">
        <v>11</v>
      </c>
      <c r="M84" s="60">
        <v>9</v>
      </c>
      <c r="N84" s="60">
        <v>10</v>
      </c>
      <c r="O84" s="60">
        <v>12</v>
      </c>
      <c r="P84" s="60">
        <v>8</v>
      </c>
      <c r="Q84" s="60"/>
      <c r="R84" s="7"/>
      <c r="S84" s="61">
        <f>IF(E84="","",SUM(G84:Q84)-(R84))</f>
        <v>92</v>
      </c>
      <c r="T84" s="62"/>
      <c r="U84" s="286"/>
      <c r="V84" s="63">
        <f>SUM(G84:I84)</f>
        <v>24</v>
      </c>
    </row>
    <row r="85" spans="1:22" ht="17.100000000000001" customHeight="1" x14ac:dyDescent="0.3">
      <c r="A85" s="268"/>
      <c r="B85" s="274"/>
      <c r="C85" s="277"/>
      <c r="D85" s="268"/>
      <c r="E85" s="59">
        <v>30</v>
      </c>
      <c r="F85" s="53" t="s">
        <v>13</v>
      </c>
      <c r="G85" s="60">
        <v>16</v>
      </c>
      <c r="H85" s="60"/>
      <c r="I85" s="60">
        <v>7</v>
      </c>
      <c r="J85" s="60">
        <v>9</v>
      </c>
      <c r="K85" s="60">
        <v>10</v>
      </c>
      <c r="L85" s="60">
        <v>13</v>
      </c>
      <c r="M85" s="60">
        <v>10</v>
      </c>
      <c r="N85" s="60">
        <v>9</v>
      </c>
      <c r="O85" s="60">
        <v>12</v>
      </c>
      <c r="P85" s="60">
        <v>6</v>
      </c>
      <c r="Q85" s="60"/>
      <c r="R85" s="7"/>
      <c r="S85" s="61">
        <f>IF(E85="","",SUM(G85:Q85)-(R85))</f>
        <v>92</v>
      </c>
      <c r="T85" s="279">
        <f>SUM(S83:S86)+T84</f>
        <v>369</v>
      </c>
      <c r="U85" s="280"/>
      <c r="V85" s="63">
        <f>SUM(G85:I85)</f>
        <v>23</v>
      </c>
    </row>
    <row r="86" spans="1:22" ht="17.100000000000001" customHeight="1" x14ac:dyDescent="0.3">
      <c r="A86" s="268"/>
      <c r="B86" s="274"/>
      <c r="C86" s="277"/>
      <c r="D86" s="268"/>
      <c r="E86" s="59">
        <v>19</v>
      </c>
      <c r="F86" s="53" t="s">
        <v>14</v>
      </c>
      <c r="G86" s="64">
        <v>15</v>
      </c>
      <c r="H86" s="64"/>
      <c r="I86" s="64">
        <v>7</v>
      </c>
      <c r="J86" s="64">
        <v>9</v>
      </c>
      <c r="K86" s="64">
        <v>10</v>
      </c>
      <c r="L86" s="64">
        <v>12</v>
      </c>
      <c r="M86" s="64">
        <v>9</v>
      </c>
      <c r="N86" s="64">
        <v>9</v>
      </c>
      <c r="O86" s="64">
        <v>12</v>
      </c>
      <c r="P86" s="64">
        <v>6</v>
      </c>
      <c r="Q86" s="64"/>
      <c r="R86" s="9"/>
      <c r="S86" s="65">
        <f>IF(E86="","",SUM(G86:Q86)-(R86))</f>
        <v>89</v>
      </c>
      <c r="T86" s="281"/>
      <c r="U86" s="282"/>
      <c r="V86" s="63">
        <f>SUM(G86:I86)</f>
        <v>22</v>
      </c>
    </row>
    <row r="87" spans="1:22" ht="17.100000000000001" customHeight="1" thickBot="1" x14ac:dyDescent="0.3">
      <c r="A87" s="288"/>
      <c r="B87" s="275"/>
      <c r="C87" s="278"/>
      <c r="D87" s="269"/>
      <c r="E87" s="272" t="s">
        <v>28</v>
      </c>
      <c r="F87" s="273"/>
      <c r="G87" s="66">
        <f t="shared" ref="G87:R87" si="16">SUM(G83:G86)</f>
        <v>64</v>
      </c>
      <c r="H87" s="66">
        <f t="shared" si="16"/>
        <v>0</v>
      </c>
      <c r="I87" s="66">
        <f t="shared" si="16"/>
        <v>29</v>
      </c>
      <c r="J87" s="66">
        <f t="shared" si="16"/>
        <v>35</v>
      </c>
      <c r="K87" s="66">
        <f t="shared" si="16"/>
        <v>39</v>
      </c>
      <c r="L87" s="66">
        <f t="shared" si="16"/>
        <v>49</v>
      </c>
      <c r="M87" s="66">
        <f t="shared" si="16"/>
        <v>37</v>
      </c>
      <c r="N87" s="66">
        <f t="shared" si="16"/>
        <v>40</v>
      </c>
      <c r="O87" s="66">
        <f t="shared" si="16"/>
        <v>49</v>
      </c>
      <c r="P87" s="66">
        <f t="shared" si="16"/>
        <v>27</v>
      </c>
      <c r="Q87" s="66">
        <f t="shared" si="16"/>
        <v>0</v>
      </c>
      <c r="R87" s="66">
        <f t="shared" si="16"/>
        <v>0</v>
      </c>
      <c r="S87" s="67"/>
      <c r="T87" s="283"/>
      <c r="U87" s="284"/>
      <c r="V87" s="68">
        <f>SUM(V83:V86)</f>
        <v>93</v>
      </c>
    </row>
    <row r="88" spans="1:22" ht="17.100000000000001" customHeight="1" x14ac:dyDescent="0.3">
      <c r="A88" s="287">
        <v>17</v>
      </c>
      <c r="B88" s="274">
        <v>1407</v>
      </c>
      <c r="C88" s="276" t="s">
        <v>71</v>
      </c>
      <c r="D88" s="267" t="s">
        <v>77</v>
      </c>
      <c r="E88" s="52">
        <v>18</v>
      </c>
      <c r="F88" s="53" t="s">
        <v>11</v>
      </c>
      <c r="G88" s="54">
        <v>14</v>
      </c>
      <c r="H88" s="54">
        <v>9</v>
      </c>
      <c r="I88" s="54">
        <v>6</v>
      </c>
      <c r="J88" s="54">
        <v>9</v>
      </c>
      <c r="K88" s="54">
        <v>12</v>
      </c>
      <c r="L88" s="54">
        <v>13</v>
      </c>
      <c r="M88" s="54">
        <v>9</v>
      </c>
      <c r="N88" s="54">
        <v>10</v>
      </c>
      <c r="O88" s="54">
        <v>11</v>
      </c>
      <c r="P88" s="54">
        <v>6</v>
      </c>
      <c r="Q88" s="54">
        <v>3</v>
      </c>
      <c r="R88" s="55"/>
      <c r="S88" s="56">
        <f>IF(E88="","",SUM(G88:Q88)-(R88))</f>
        <v>102</v>
      </c>
      <c r="T88" s="57" t="s">
        <v>18</v>
      </c>
      <c r="U88" s="285">
        <v>18</v>
      </c>
      <c r="V88" s="58">
        <f>SUM(G88:I88)</f>
        <v>29</v>
      </c>
    </row>
    <row r="89" spans="1:22" ht="17.100000000000001" customHeight="1" x14ac:dyDescent="0.3">
      <c r="A89" s="268"/>
      <c r="B89" s="274"/>
      <c r="C89" s="277"/>
      <c r="D89" s="268"/>
      <c r="E89" s="59">
        <v>181</v>
      </c>
      <c r="F89" s="53" t="s">
        <v>12</v>
      </c>
      <c r="G89" s="60">
        <v>13</v>
      </c>
      <c r="H89" s="60"/>
      <c r="I89" s="60">
        <v>6</v>
      </c>
      <c r="J89" s="60">
        <v>9</v>
      </c>
      <c r="K89" s="60">
        <v>11</v>
      </c>
      <c r="L89" s="60">
        <v>12</v>
      </c>
      <c r="M89" s="60">
        <v>8</v>
      </c>
      <c r="N89" s="60">
        <v>9</v>
      </c>
      <c r="O89" s="60">
        <v>10</v>
      </c>
      <c r="P89" s="60">
        <v>6</v>
      </c>
      <c r="Q89" s="60"/>
      <c r="R89" s="7"/>
      <c r="S89" s="61">
        <f>IF(E89="","",SUM(G89:Q89)-(R89))</f>
        <v>84</v>
      </c>
      <c r="T89" s="62"/>
      <c r="U89" s="286"/>
      <c r="V89" s="63">
        <f>SUM(G89:I89)</f>
        <v>19</v>
      </c>
    </row>
    <row r="90" spans="1:22" ht="17.100000000000001" customHeight="1" x14ac:dyDescent="0.3">
      <c r="A90" s="268"/>
      <c r="B90" s="274"/>
      <c r="C90" s="277"/>
      <c r="D90" s="268"/>
      <c r="E90" s="59">
        <v>19</v>
      </c>
      <c r="F90" s="53" t="s">
        <v>13</v>
      </c>
      <c r="G90" s="60">
        <v>14</v>
      </c>
      <c r="H90" s="60"/>
      <c r="I90" s="60">
        <v>7</v>
      </c>
      <c r="J90" s="60">
        <v>10</v>
      </c>
      <c r="K90" s="60">
        <v>12</v>
      </c>
      <c r="L90" s="60">
        <v>13</v>
      </c>
      <c r="M90" s="60">
        <v>9</v>
      </c>
      <c r="N90" s="60">
        <v>10</v>
      </c>
      <c r="O90" s="60">
        <v>11</v>
      </c>
      <c r="P90" s="60">
        <v>6</v>
      </c>
      <c r="Q90" s="60"/>
      <c r="R90" s="7"/>
      <c r="S90" s="61">
        <f>IF(E90="","",SUM(G90:Q90)-(R90))</f>
        <v>92</v>
      </c>
      <c r="T90" s="279">
        <f>SUM(S88:S91)+T89</f>
        <v>369</v>
      </c>
      <c r="U90" s="280"/>
      <c r="V90" s="63">
        <f>SUM(G90:I90)</f>
        <v>21</v>
      </c>
    </row>
    <row r="91" spans="1:22" ht="17.100000000000001" customHeight="1" x14ac:dyDescent="0.3">
      <c r="A91" s="268"/>
      <c r="B91" s="274"/>
      <c r="C91" s="277"/>
      <c r="D91" s="268"/>
      <c r="E91" s="59">
        <v>15</v>
      </c>
      <c r="F91" s="53" t="s">
        <v>14</v>
      </c>
      <c r="G91" s="64">
        <v>15</v>
      </c>
      <c r="H91" s="64"/>
      <c r="I91" s="64">
        <v>7</v>
      </c>
      <c r="J91" s="64">
        <v>9</v>
      </c>
      <c r="K91" s="64">
        <v>10</v>
      </c>
      <c r="L91" s="64">
        <v>13</v>
      </c>
      <c r="M91" s="64">
        <v>9</v>
      </c>
      <c r="N91" s="64">
        <v>9</v>
      </c>
      <c r="O91" s="64">
        <v>13</v>
      </c>
      <c r="P91" s="64">
        <v>6</v>
      </c>
      <c r="Q91" s="64"/>
      <c r="R91" s="9"/>
      <c r="S91" s="65">
        <f>IF(E91="","",SUM(G91:Q91)-(R91))</f>
        <v>91</v>
      </c>
      <c r="T91" s="281"/>
      <c r="U91" s="282"/>
      <c r="V91" s="63">
        <f>SUM(G91:I91)</f>
        <v>22</v>
      </c>
    </row>
    <row r="92" spans="1:22" ht="17.100000000000001" customHeight="1" thickBot="1" x14ac:dyDescent="0.3">
      <c r="A92" s="288"/>
      <c r="B92" s="275"/>
      <c r="C92" s="278"/>
      <c r="D92" s="269"/>
      <c r="E92" s="272" t="s">
        <v>28</v>
      </c>
      <c r="F92" s="273"/>
      <c r="G92" s="66">
        <f t="shared" ref="G92:R92" si="17">SUM(G88:G91)</f>
        <v>56</v>
      </c>
      <c r="H92" s="66">
        <f t="shared" si="17"/>
        <v>9</v>
      </c>
      <c r="I92" s="66">
        <f t="shared" si="17"/>
        <v>26</v>
      </c>
      <c r="J92" s="66">
        <f t="shared" si="17"/>
        <v>37</v>
      </c>
      <c r="K92" s="66">
        <f t="shared" si="17"/>
        <v>45</v>
      </c>
      <c r="L92" s="66">
        <f t="shared" si="17"/>
        <v>51</v>
      </c>
      <c r="M92" s="66">
        <f t="shared" si="17"/>
        <v>35</v>
      </c>
      <c r="N92" s="66">
        <f t="shared" si="17"/>
        <v>38</v>
      </c>
      <c r="O92" s="66">
        <f t="shared" si="17"/>
        <v>45</v>
      </c>
      <c r="P92" s="66">
        <f t="shared" si="17"/>
        <v>24</v>
      </c>
      <c r="Q92" s="66">
        <f t="shared" si="17"/>
        <v>3</v>
      </c>
      <c r="R92" s="66">
        <f t="shared" si="17"/>
        <v>0</v>
      </c>
      <c r="S92" s="67"/>
      <c r="T92" s="283"/>
      <c r="U92" s="284"/>
      <c r="V92" s="68">
        <f>SUM(V88:V91)</f>
        <v>91</v>
      </c>
    </row>
    <row r="93" spans="1:22" ht="17.100000000000001" customHeight="1" x14ac:dyDescent="0.3">
      <c r="A93" s="287">
        <v>25</v>
      </c>
      <c r="B93" s="274">
        <v>1412</v>
      </c>
      <c r="C93" s="276" t="s">
        <v>125</v>
      </c>
      <c r="D93" s="267" t="s">
        <v>166</v>
      </c>
      <c r="E93" s="52">
        <v>30</v>
      </c>
      <c r="F93" s="53" t="s">
        <v>11</v>
      </c>
      <c r="G93" s="54">
        <v>13</v>
      </c>
      <c r="H93" s="54"/>
      <c r="I93" s="54">
        <v>6</v>
      </c>
      <c r="J93" s="54">
        <v>9</v>
      </c>
      <c r="K93" s="54">
        <v>13</v>
      </c>
      <c r="L93" s="54">
        <v>14</v>
      </c>
      <c r="M93" s="54">
        <v>9</v>
      </c>
      <c r="N93" s="54">
        <v>12</v>
      </c>
      <c r="O93" s="54">
        <v>10</v>
      </c>
      <c r="P93" s="54">
        <v>11</v>
      </c>
      <c r="Q93" s="54"/>
      <c r="R93" s="55"/>
      <c r="S93" s="56">
        <f>IF(E93="","",SUM(G93:Q93)-(R93))</f>
        <v>97</v>
      </c>
      <c r="T93" s="57" t="s">
        <v>18</v>
      </c>
      <c r="U93" s="285">
        <v>19</v>
      </c>
      <c r="V93" s="58">
        <f>SUM(G93:I93)</f>
        <v>19</v>
      </c>
    </row>
    <row r="94" spans="1:22" ht="17.100000000000001" customHeight="1" x14ac:dyDescent="0.3">
      <c r="A94" s="268"/>
      <c r="B94" s="274"/>
      <c r="C94" s="277"/>
      <c r="D94" s="268"/>
      <c r="E94" s="59">
        <v>21</v>
      </c>
      <c r="F94" s="53" t="s">
        <v>12</v>
      </c>
      <c r="G94" s="60">
        <v>12</v>
      </c>
      <c r="H94" s="60"/>
      <c r="I94" s="60">
        <v>6</v>
      </c>
      <c r="J94" s="60">
        <v>8</v>
      </c>
      <c r="K94" s="60">
        <v>15</v>
      </c>
      <c r="L94" s="60">
        <v>13</v>
      </c>
      <c r="M94" s="60">
        <v>8</v>
      </c>
      <c r="N94" s="60">
        <v>11</v>
      </c>
      <c r="O94" s="60">
        <v>9</v>
      </c>
      <c r="P94" s="60">
        <v>10</v>
      </c>
      <c r="Q94" s="60"/>
      <c r="R94" s="7"/>
      <c r="S94" s="61">
        <f>IF(E94="","",SUM(G94:Q94)-(R94))</f>
        <v>92</v>
      </c>
      <c r="T94" s="62"/>
      <c r="U94" s="286"/>
      <c r="V94" s="63">
        <f>SUM(G94:I94)</f>
        <v>18</v>
      </c>
    </row>
    <row r="95" spans="1:22" ht="17.100000000000001" customHeight="1" x14ac:dyDescent="0.3">
      <c r="A95" s="268"/>
      <c r="B95" s="274"/>
      <c r="C95" s="277"/>
      <c r="D95" s="268"/>
      <c r="E95" s="59">
        <v>10</v>
      </c>
      <c r="F95" s="53" t="s">
        <v>13</v>
      </c>
      <c r="G95" s="60">
        <v>12</v>
      </c>
      <c r="H95" s="60"/>
      <c r="I95" s="60">
        <v>6</v>
      </c>
      <c r="J95" s="60">
        <v>9</v>
      </c>
      <c r="K95" s="60"/>
      <c r="L95" s="60">
        <v>14</v>
      </c>
      <c r="M95" s="60">
        <v>9</v>
      </c>
      <c r="N95" s="60">
        <v>12</v>
      </c>
      <c r="O95" s="60">
        <v>9</v>
      </c>
      <c r="P95" s="60">
        <v>11</v>
      </c>
      <c r="Q95" s="60"/>
      <c r="R95" s="7"/>
      <c r="S95" s="61">
        <f>IF(E95="","",SUM(G95:Q95)-(R95))</f>
        <v>82</v>
      </c>
      <c r="T95" s="279">
        <f>SUM(S93:S96)+T94</f>
        <v>369</v>
      </c>
      <c r="U95" s="280"/>
      <c r="V95" s="63">
        <f>SUM(G95:I95)</f>
        <v>18</v>
      </c>
    </row>
    <row r="96" spans="1:22" ht="17.100000000000001" customHeight="1" x14ac:dyDescent="0.3">
      <c r="A96" s="268"/>
      <c r="B96" s="274"/>
      <c r="C96" s="277"/>
      <c r="D96" s="268"/>
      <c r="E96" s="59">
        <v>6</v>
      </c>
      <c r="F96" s="53" t="s">
        <v>14</v>
      </c>
      <c r="G96" s="64">
        <v>13</v>
      </c>
      <c r="H96" s="64"/>
      <c r="I96" s="64">
        <v>7</v>
      </c>
      <c r="J96" s="64">
        <v>9</v>
      </c>
      <c r="K96" s="64">
        <v>14</v>
      </c>
      <c r="L96" s="64">
        <v>15</v>
      </c>
      <c r="M96" s="64">
        <v>9</v>
      </c>
      <c r="N96" s="64">
        <v>11</v>
      </c>
      <c r="O96" s="64">
        <v>10</v>
      </c>
      <c r="P96" s="64">
        <v>10</v>
      </c>
      <c r="Q96" s="64"/>
      <c r="R96" s="9"/>
      <c r="S96" s="65">
        <f>IF(E96="","",SUM(G96:Q96)-(R96))</f>
        <v>98</v>
      </c>
      <c r="T96" s="281"/>
      <c r="U96" s="282"/>
      <c r="V96" s="63">
        <f>SUM(G96:I96)</f>
        <v>20</v>
      </c>
    </row>
    <row r="97" spans="1:22" ht="17.100000000000001" customHeight="1" thickBot="1" x14ac:dyDescent="0.3">
      <c r="A97" s="288"/>
      <c r="B97" s="275"/>
      <c r="C97" s="278"/>
      <c r="D97" s="269"/>
      <c r="E97" s="272" t="s">
        <v>28</v>
      </c>
      <c r="F97" s="273"/>
      <c r="G97" s="66">
        <f t="shared" ref="G97:R97" si="18">SUM(G93:G96)</f>
        <v>50</v>
      </c>
      <c r="H97" s="66">
        <f t="shared" si="18"/>
        <v>0</v>
      </c>
      <c r="I97" s="66">
        <f t="shared" si="18"/>
        <v>25</v>
      </c>
      <c r="J97" s="66">
        <f t="shared" si="18"/>
        <v>35</v>
      </c>
      <c r="K97" s="66">
        <f t="shared" si="18"/>
        <v>42</v>
      </c>
      <c r="L97" s="66">
        <f t="shared" si="18"/>
        <v>56</v>
      </c>
      <c r="M97" s="66">
        <f t="shared" si="18"/>
        <v>35</v>
      </c>
      <c r="N97" s="66">
        <f t="shared" si="18"/>
        <v>46</v>
      </c>
      <c r="O97" s="66">
        <f t="shared" si="18"/>
        <v>38</v>
      </c>
      <c r="P97" s="66">
        <f t="shared" si="18"/>
        <v>42</v>
      </c>
      <c r="Q97" s="66">
        <f t="shared" si="18"/>
        <v>0</v>
      </c>
      <c r="R97" s="66">
        <f t="shared" si="18"/>
        <v>0</v>
      </c>
      <c r="S97" s="67"/>
      <c r="T97" s="283"/>
      <c r="U97" s="284"/>
      <c r="V97" s="68">
        <f>SUM(V93:V96)</f>
        <v>75</v>
      </c>
    </row>
    <row r="98" spans="1:22" ht="17.100000000000001" customHeight="1" x14ac:dyDescent="0.3">
      <c r="A98" s="287">
        <v>1</v>
      </c>
      <c r="B98" s="274">
        <v>1421</v>
      </c>
      <c r="C98" s="276" t="s">
        <v>102</v>
      </c>
      <c r="D98" s="267" t="s">
        <v>124</v>
      </c>
      <c r="E98" s="52">
        <v>7</v>
      </c>
      <c r="F98" s="53" t="s">
        <v>11</v>
      </c>
      <c r="G98" s="54">
        <v>12</v>
      </c>
      <c r="H98" s="54"/>
      <c r="I98" s="54">
        <v>8</v>
      </c>
      <c r="J98" s="54">
        <v>9</v>
      </c>
      <c r="K98" s="54">
        <v>12</v>
      </c>
      <c r="L98" s="54">
        <v>12</v>
      </c>
      <c r="M98" s="54">
        <v>9</v>
      </c>
      <c r="N98" s="54">
        <v>11</v>
      </c>
      <c r="O98" s="54">
        <v>10</v>
      </c>
      <c r="P98" s="54">
        <v>9</v>
      </c>
      <c r="Q98" s="54"/>
      <c r="R98" s="55"/>
      <c r="S98" s="56">
        <f>IF(E98="","",SUM(G98:Q98)-(R98))</f>
        <v>92</v>
      </c>
      <c r="T98" s="57" t="s">
        <v>18</v>
      </c>
      <c r="U98" s="285">
        <v>20</v>
      </c>
      <c r="V98" s="58">
        <f>SUM(G98:I98)</f>
        <v>20</v>
      </c>
    </row>
    <row r="99" spans="1:22" ht="17.100000000000001" customHeight="1" x14ac:dyDescent="0.3">
      <c r="A99" s="268"/>
      <c r="B99" s="274"/>
      <c r="C99" s="277"/>
      <c r="D99" s="268"/>
      <c r="E99" s="59">
        <v>12</v>
      </c>
      <c r="F99" s="53" t="s">
        <v>12</v>
      </c>
      <c r="G99" s="60">
        <v>12</v>
      </c>
      <c r="H99" s="60"/>
      <c r="I99" s="60">
        <v>7</v>
      </c>
      <c r="J99" s="60">
        <v>9</v>
      </c>
      <c r="K99" s="60">
        <v>11</v>
      </c>
      <c r="L99" s="60">
        <v>12</v>
      </c>
      <c r="M99" s="60">
        <v>9</v>
      </c>
      <c r="N99" s="60">
        <v>13</v>
      </c>
      <c r="O99" s="60">
        <v>10</v>
      </c>
      <c r="P99" s="60">
        <v>6</v>
      </c>
      <c r="Q99" s="60"/>
      <c r="R99" s="7"/>
      <c r="S99" s="61">
        <f>IF(E99="","",SUM(G99:Q99)-(R99))</f>
        <v>89</v>
      </c>
      <c r="T99" s="62"/>
      <c r="U99" s="286"/>
      <c r="V99" s="63">
        <f>SUM(G99:I99)</f>
        <v>19</v>
      </c>
    </row>
    <row r="100" spans="1:22" ht="17.100000000000001" customHeight="1" x14ac:dyDescent="0.3">
      <c r="A100" s="268"/>
      <c r="B100" s="274"/>
      <c r="C100" s="277"/>
      <c r="D100" s="268"/>
      <c r="E100" s="59">
        <v>189</v>
      </c>
      <c r="F100" s="53" t="s">
        <v>13</v>
      </c>
      <c r="G100" s="60">
        <v>12</v>
      </c>
      <c r="H100" s="60">
        <v>10</v>
      </c>
      <c r="I100" s="60">
        <v>8</v>
      </c>
      <c r="J100" s="60">
        <v>8</v>
      </c>
      <c r="K100" s="60"/>
      <c r="L100" s="60">
        <v>11</v>
      </c>
      <c r="M100" s="60">
        <v>8</v>
      </c>
      <c r="N100" s="60">
        <v>10</v>
      </c>
      <c r="O100" s="60">
        <v>11</v>
      </c>
      <c r="P100" s="60">
        <v>8</v>
      </c>
      <c r="Q100" s="60"/>
      <c r="R100" s="7"/>
      <c r="S100" s="61">
        <f>IF(E100="","",SUM(G100:Q100)-(R100))</f>
        <v>86</v>
      </c>
      <c r="T100" s="279">
        <f>SUM(S98:S101)+T99</f>
        <v>363</v>
      </c>
      <c r="U100" s="280"/>
      <c r="V100" s="63">
        <f>SUM(G100:I100)</f>
        <v>30</v>
      </c>
    </row>
    <row r="101" spans="1:22" ht="17.100000000000001" customHeight="1" x14ac:dyDescent="0.3">
      <c r="A101" s="268"/>
      <c r="B101" s="274"/>
      <c r="C101" s="277"/>
      <c r="D101" s="268"/>
      <c r="E101" s="59">
        <v>6</v>
      </c>
      <c r="F101" s="53" t="s">
        <v>14</v>
      </c>
      <c r="G101" s="64">
        <v>13</v>
      </c>
      <c r="H101" s="64">
        <v>9</v>
      </c>
      <c r="I101" s="64">
        <v>8</v>
      </c>
      <c r="J101" s="64">
        <v>8</v>
      </c>
      <c r="K101" s="64">
        <v>9</v>
      </c>
      <c r="L101" s="64">
        <v>13</v>
      </c>
      <c r="M101" s="64">
        <v>9</v>
      </c>
      <c r="N101" s="64">
        <v>10</v>
      </c>
      <c r="O101" s="64">
        <v>11</v>
      </c>
      <c r="P101" s="64">
        <v>6</v>
      </c>
      <c r="Q101" s="64"/>
      <c r="R101" s="9"/>
      <c r="S101" s="65">
        <f>IF(E101="","",SUM(G101:Q101)-(R101))</f>
        <v>96</v>
      </c>
      <c r="T101" s="281"/>
      <c r="U101" s="282"/>
      <c r="V101" s="63">
        <f>SUM(G101:I101)</f>
        <v>30</v>
      </c>
    </row>
    <row r="102" spans="1:22" ht="17.100000000000001" customHeight="1" thickBot="1" x14ac:dyDescent="0.3">
      <c r="A102" s="288"/>
      <c r="B102" s="275"/>
      <c r="C102" s="278"/>
      <c r="D102" s="269"/>
      <c r="E102" s="272" t="s">
        <v>28</v>
      </c>
      <c r="F102" s="273"/>
      <c r="G102" s="66">
        <f t="shared" ref="G102:R102" si="19">SUM(G98:G101)</f>
        <v>49</v>
      </c>
      <c r="H102" s="66">
        <f t="shared" si="19"/>
        <v>19</v>
      </c>
      <c r="I102" s="66">
        <f t="shared" si="19"/>
        <v>31</v>
      </c>
      <c r="J102" s="66">
        <f t="shared" si="19"/>
        <v>34</v>
      </c>
      <c r="K102" s="66">
        <f t="shared" si="19"/>
        <v>32</v>
      </c>
      <c r="L102" s="66">
        <f t="shared" si="19"/>
        <v>48</v>
      </c>
      <c r="M102" s="66">
        <f t="shared" si="19"/>
        <v>35</v>
      </c>
      <c r="N102" s="66">
        <f t="shared" si="19"/>
        <v>44</v>
      </c>
      <c r="O102" s="66">
        <f t="shared" si="19"/>
        <v>42</v>
      </c>
      <c r="P102" s="66">
        <f t="shared" si="19"/>
        <v>29</v>
      </c>
      <c r="Q102" s="66">
        <f t="shared" si="19"/>
        <v>0</v>
      </c>
      <c r="R102" s="66">
        <f t="shared" si="19"/>
        <v>0</v>
      </c>
      <c r="S102" s="67"/>
      <c r="T102" s="283"/>
      <c r="U102" s="284"/>
      <c r="V102" s="68">
        <f>SUM(V98:V101)</f>
        <v>99</v>
      </c>
    </row>
    <row r="103" spans="1:22" ht="17.100000000000001" customHeight="1" x14ac:dyDescent="0.3">
      <c r="A103" s="287">
        <v>15</v>
      </c>
      <c r="B103" s="274">
        <v>1416</v>
      </c>
      <c r="C103" s="276" t="s">
        <v>45</v>
      </c>
      <c r="D103" s="267" t="s">
        <v>46</v>
      </c>
      <c r="E103" s="52">
        <v>58</v>
      </c>
      <c r="F103" s="53" t="s">
        <v>11</v>
      </c>
      <c r="G103" s="54">
        <v>19</v>
      </c>
      <c r="H103" s="54"/>
      <c r="I103" s="54">
        <v>8</v>
      </c>
      <c r="J103" s="54">
        <v>10</v>
      </c>
      <c r="K103" s="54">
        <v>12</v>
      </c>
      <c r="L103" s="54">
        <v>13</v>
      </c>
      <c r="M103" s="54">
        <v>9</v>
      </c>
      <c r="N103" s="54">
        <v>10</v>
      </c>
      <c r="O103" s="54">
        <v>9</v>
      </c>
      <c r="P103" s="54">
        <v>6</v>
      </c>
      <c r="Q103" s="54"/>
      <c r="R103" s="55"/>
      <c r="S103" s="56">
        <f>IF(E103="","",SUM(G103:Q103)-(R103))</f>
        <v>96</v>
      </c>
      <c r="T103" s="57" t="s">
        <v>18</v>
      </c>
      <c r="U103" s="285">
        <v>21</v>
      </c>
      <c r="V103" s="58">
        <f>SUM(G103:I103)</f>
        <v>27</v>
      </c>
    </row>
    <row r="104" spans="1:22" ht="17.100000000000001" customHeight="1" x14ac:dyDescent="0.3">
      <c r="A104" s="268"/>
      <c r="B104" s="274"/>
      <c r="C104" s="277"/>
      <c r="D104" s="268"/>
      <c r="E104" s="59">
        <v>53</v>
      </c>
      <c r="F104" s="53" t="s">
        <v>12</v>
      </c>
      <c r="G104" s="60">
        <v>16</v>
      </c>
      <c r="H104" s="60"/>
      <c r="I104" s="60">
        <v>8</v>
      </c>
      <c r="J104" s="60">
        <v>9</v>
      </c>
      <c r="K104" s="60"/>
      <c r="L104" s="60">
        <v>14</v>
      </c>
      <c r="M104" s="60">
        <v>9</v>
      </c>
      <c r="N104" s="60">
        <v>9</v>
      </c>
      <c r="O104" s="60">
        <v>9</v>
      </c>
      <c r="P104" s="60">
        <v>7</v>
      </c>
      <c r="Q104" s="60"/>
      <c r="R104" s="7"/>
      <c r="S104" s="61">
        <f>IF(E104="","",SUM(G104:Q104)-(R104))</f>
        <v>81</v>
      </c>
      <c r="T104" s="62"/>
      <c r="U104" s="286"/>
      <c r="V104" s="63">
        <f>SUM(G104:I104)</f>
        <v>24</v>
      </c>
    </row>
    <row r="105" spans="1:22" ht="17.100000000000001" customHeight="1" x14ac:dyDescent="0.3">
      <c r="A105" s="268"/>
      <c r="B105" s="274"/>
      <c r="C105" s="277"/>
      <c r="D105" s="268"/>
      <c r="E105" s="59">
        <v>51</v>
      </c>
      <c r="F105" s="53" t="s">
        <v>13</v>
      </c>
      <c r="G105" s="60">
        <v>17</v>
      </c>
      <c r="H105" s="60"/>
      <c r="I105" s="60">
        <v>7</v>
      </c>
      <c r="J105" s="60">
        <v>9</v>
      </c>
      <c r="K105" s="60">
        <v>11</v>
      </c>
      <c r="L105" s="60">
        <v>14</v>
      </c>
      <c r="M105" s="60">
        <v>9</v>
      </c>
      <c r="N105" s="60">
        <v>9</v>
      </c>
      <c r="O105" s="60">
        <v>10</v>
      </c>
      <c r="P105" s="60">
        <v>6</v>
      </c>
      <c r="Q105" s="60"/>
      <c r="R105" s="7"/>
      <c r="S105" s="61">
        <f>IF(E105="","",SUM(G105:Q105)-(R105))</f>
        <v>92</v>
      </c>
      <c r="T105" s="279">
        <f>SUM(S103:S106)+T104</f>
        <v>361</v>
      </c>
      <c r="U105" s="280"/>
      <c r="V105" s="63">
        <f>SUM(G105:I105)</f>
        <v>24</v>
      </c>
    </row>
    <row r="106" spans="1:22" ht="17.100000000000001" customHeight="1" x14ac:dyDescent="0.3">
      <c r="A106" s="268"/>
      <c r="B106" s="274"/>
      <c r="C106" s="277"/>
      <c r="D106" s="268"/>
      <c r="E106" s="59">
        <v>59</v>
      </c>
      <c r="F106" s="53" t="s">
        <v>14</v>
      </c>
      <c r="G106" s="64">
        <v>18</v>
      </c>
      <c r="H106" s="64"/>
      <c r="I106" s="64">
        <v>7</v>
      </c>
      <c r="J106" s="64">
        <v>9</v>
      </c>
      <c r="K106" s="64">
        <v>9</v>
      </c>
      <c r="L106" s="64">
        <v>12</v>
      </c>
      <c r="M106" s="64">
        <v>10</v>
      </c>
      <c r="N106" s="64">
        <v>10</v>
      </c>
      <c r="O106" s="64">
        <v>9</v>
      </c>
      <c r="P106" s="64">
        <v>8</v>
      </c>
      <c r="Q106" s="64"/>
      <c r="R106" s="9"/>
      <c r="S106" s="65">
        <f>IF(E106="","",SUM(G106:Q106)-(R106))</f>
        <v>92</v>
      </c>
      <c r="T106" s="281"/>
      <c r="U106" s="282"/>
      <c r="V106" s="63">
        <f>SUM(G106:I106)</f>
        <v>25</v>
      </c>
    </row>
    <row r="107" spans="1:22" ht="17.100000000000001" customHeight="1" thickBot="1" x14ac:dyDescent="0.3">
      <c r="A107" s="288"/>
      <c r="B107" s="275"/>
      <c r="C107" s="278"/>
      <c r="D107" s="269"/>
      <c r="E107" s="272" t="s">
        <v>28</v>
      </c>
      <c r="F107" s="273"/>
      <c r="G107" s="66">
        <f t="shared" ref="G107:R107" si="20">SUM(G103:G106)</f>
        <v>70</v>
      </c>
      <c r="H107" s="66">
        <f t="shared" si="20"/>
        <v>0</v>
      </c>
      <c r="I107" s="66">
        <f t="shared" si="20"/>
        <v>30</v>
      </c>
      <c r="J107" s="66">
        <f t="shared" si="20"/>
        <v>37</v>
      </c>
      <c r="K107" s="66">
        <f t="shared" si="20"/>
        <v>32</v>
      </c>
      <c r="L107" s="66">
        <f t="shared" si="20"/>
        <v>53</v>
      </c>
      <c r="M107" s="66">
        <f t="shared" si="20"/>
        <v>37</v>
      </c>
      <c r="N107" s="66">
        <f t="shared" si="20"/>
        <v>38</v>
      </c>
      <c r="O107" s="66">
        <f t="shared" si="20"/>
        <v>37</v>
      </c>
      <c r="P107" s="66">
        <f t="shared" si="20"/>
        <v>27</v>
      </c>
      <c r="Q107" s="66">
        <f t="shared" si="20"/>
        <v>0</v>
      </c>
      <c r="R107" s="66">
        <f t="shared" si="20"/>
        <v>0</v>
      </c>
      <c r="S107" s="67"/>
      <c r="T107" s="283"/>
      <c r="U107" s="284"/>
      <c r="V107" s="68">
        <f>SUM(V103:V106)</f>
        <v>100</v>
      </c>
    </row>
    <row r="108" spans="1:22" ht="17.100000000000001" customHeight="1" x14ac:dyDescent="0.3">
      <c r="A108" s="287"/>
      <c r="B108" s="274">
        <v>1426</v>
      </c>
      <c r="C108" s="276" t="s">
        <v>86</v>
      </c>
      <c r="D108" s="267" t="s">
        <v>127</v>
      </c>
      <c r="E108" s="52">
        <v>78</v>
      </c>
      <c r="F108" s="53" t="s">
        <v>11</v>
      </c>
      <c r="G108" s="54">
        <v>13</v>
      </c>
      <c r="H108" s="54"/>
      <c r="I108" s="54">
        <v>6</v>
      </c>
      <c r="J108" s="54">
        <v>8</v>
      </c>
      <c r="K108" s="54">
        <v>11</v>
      </c>
      <c r="L108" s="54">
        <v>13</v>
      </c>
      <c r="M108" s="54">
        <v>7</v>
      </c>
      <c r="N108" s="54">
        <v>9</v>
      </c>
      <c r="O108" s="54">
        <v>10</v>
      </c>
      <c r="P108" s="54">
        <v>9</v>
      </c>
      <c r="Q108" s="54"/>
      <c r="R108" s="55"/>
      <c r="S108" s="56">
        <f>IF(E108="","",SUM(G108:Q108)-(R108))</f>
        <v>86</v>
      </c>
      <c r="T108" s="57" t="s">
        <v>18</v>
      </c>
      <c r="U108" s="285">
        <v>22</v>
      </c>
      <c r="V108" s="58">
        <f>SUM(G108:I108)</f>
        <v>19</v>
      </c>
    </row>
    <row r="109" spans="1:22" ht="17.100000000000001" customHeight="1" x14ac:dyDescent="0.3">
      <c r="A109" s="268"/>
      <c r="B109" s="274"/>
      <c r="C109" s="277"/>
      <c r="D109" s="268"/>
      <c r="E109" s="59">
        <v>160</v>
      </c>
      <c r="F109" s="53" t="s">
        <v>12</v>
      </c>
      <c r="G109" s="60">
        <v>12</v>
      </c>
      <c r="H109" s="60"/>
      <c r="I109" s="60">
        <v>7</v>
      </c>
      <c r="J109" s="60">
        <v>7</v>
      </c>
      <c r="K109" s="60"/>
      <c r="L109" s="60">
        <v>14</v>
      </c>
      <c r="M109" s="60">
        <v>8</v>
      </c>
      <c r="N109" s="60">
        <v>10</v>
      </c>
      <c r="O109" s="60">
        <v>10</v>
      </c>
      <c r="P109" s="60">
        <v>11</v>
      </c>
      <c r="Q109" s="60"/>
      <c r="R109" s="7"/>
      <c r="S109" s="61">
        <f>IF(E109="","",SUM(G109:Q109)-(R109))</f>
        <v>79</v>
      </c>
      <c r="T109" s="62"/>
      <c r="U109" s="286"/>
      <c r="V109" s="63">
        <f>SUM(G109:I109)</f>
        <v>19</v>
      </c>
    </row>
    <row r="110" spans="1:22" ht="17.100000000000001" customHeight="1" x14ac:dyDescent="0.3">
      <c r="A110" s="268"/>
      <c r="B110" s="274"/>
      <c r="C110" s="277"/>
      <c r="D110" s="268"/>
      <c r="E110" s="59">
        <v>187</v>
      </c>
      <c r="F110" s="53" t="s">
        <v>13</v>
      </c>
      <c r="G110" s="60">
        <v>13</v>
      </c>
      <c r="H110" s="60">
        <v>9</v>
      </c>
      <c r="I110" s="60">
        <v>7</v>
      </c>
      <c r="J110" s="60">
        <v>9</v>
      </c>
      <c r="K110" s="60"/>
      <c r="L110" s="60">
        <v>12</v>
      </c>
      <c r="M110" s="60">
        <v>8</v>
      </c>
      <c r="N110" s="60">
        <v>10</v>
      </c>
      <c r="O110" s="60">
        <v>11</v>
      </c>
      <c r="P110" s="60">
        <v>10</v>
      </c>
      <c r="Q110" s="60"/>
      <c r="R110" s="7"/>
      <c r="S110" s="61">
        <f>IF(E110="","",SUM(G110:Q110)-(R110))</f>
        <v>89</v>
      </c>
      <c r="T110" s="279">
        <f>SUM(S108:S111)+T109</f>
        <v>356</v>
      </c>
      <c r="U110" s="280"/>
      <c r="V110" s="63">
        <f>SUM(G110:I110)</f>
        <v>29</v>
      </c>
    </row>
    <row r="111" spans="1:22" ht="17.100000000000001" customHeight="1" x14ac:dyDescent="0.3">
      <c r="A111" s="268"/>
      <c r="B111" s="274"/>
      <c r="C111" s="277"/>
      <c r="D111" s="268"/>
      <c r="E111" s="59">
        <v>189</v>
      </c>
      <c r="F111" s="53" t="s">
        <v>14</v>
      </c>
      <c r="G111" s="64">
        <v>12</v>
      </c>
      <c r="H111" s="64">
        <v>10</v>
      </c>
      <c r="I111" s="64">
        <v>6</v>
      </c>
      <c r="J111" s="64">
        <v>8</v>
      </c>
      <c r="K111" s="64">
        <v>12</v>
      </c>
      <c r="L111" s="64">
        <v>14</v>
      </c>
      <c r="M111" s="64">
        <v>7</v>
      </c>
      <c r="N111" s="64">
        <v>10</v>
      </c>
      <c r="O111" s="64">
        <v>11</v>
      </c>
      <c r="P111" s="64">
        <v>9</v>
      </c>
      <c r="Q111" s="64">
        <v>3</v>
      </c>
      <c r="R111" s="9"/>
      <c r="S111" s="65">
        <f>IF(E111="","",SUM(G111:Q111)-(R111))</f>
        <v>102</v>
      </c>
      <c r="T111" s="281"/>
      <c r="U111" s="282"/>
      <c r="V111" s="63">
        <f>SUM(G111:I111)</f>
        <v>28</v>
      </c>
    </row>
    <row r="112" spans="1:22" ht="17.100000000000001" customHeight="1" thickBot="1" x14ac:dyDescent="0.3">
      <c r="A112" s="288"/>
      <c r="B112" s="275"/>
      <c r="C112" s="278"/>
      <c r="D112" s="269"/>
      <c r="E112" s="272" t="s">
        <v>28</v>
      </c>
      <c r="F112" s="273"/>
      <c r="G112" s="66">
        <f t="shared" ref="G112:R112" si="21">SUM(G108:G111)</f>
        <v>50</v>
      </c>
      <c r="H112" s="66">
        <f t="shared" si="21"/>
        <v>19</v>
      </c>
      <c r="I112" s="66">
        <f t="shared" si="21"/>
        <v>26</v>
      </c>
      <c r="J112" s="66">
        <f t="shared" si="21"/>
        <v>32</v>
      </c>
      <c r="K112" s="66">
        <f t="shared" si="21"/>
        <v>23</v>
      </c>
      <c r="L112" s="66">
        <f t="shared" si="21"/>
        <v>53</v>
      </c>
      <c r="M112" s="66">
        <f t="shared" si="21"/>
        <v>30</v>
      </c>
      <c r="N112" s="66">
        <f t="shared" si="21"/>
        <v>39</v>
      </c>
      <c r="O112" s="66">
        <f t="shared" si="21"/>
        <v>42</v>
      </c>
      <c r="P112" s="66">
        <f t="shared" si="21"/>
        <v>39</v>
      </c>
      <c r="Q112" s="66">
        <f t="shared" si="21"/>
        <v>3</v>
      </c>
      <c r="R112" s="66">
        <f t="shared" si="21"/>
        <v>0</v>
      </c>
      <c r="S112" s="67"/>
      <c r="T112" s="283"/>
      <c r="U112" s="284"/>
      <c r="V112" s="68">
        <f>SUM(V108:V111)</f>
        <v>95</v>
      </c>
    </row>
    <row r="113" spans="1:22" ht="17.100000000000001" customHeight="1" x14ac:dyDescent="0.3">
      <c r="A113" s="287">
        <v>26</v>
      </c>
      <c r="B113" s="274">
        <v>1405</v>
      </c>
      <c r="C113" s="276" t="s">
        <v>80</v>
      </c>
      <c r="D113" s="267" t="s">
        <v>65</v>
      </c>
      <c r="E113" s="52">
        <v>189</v>
      </c>
      <c r="F113" s="53" t="s">
        <v>11</v>
      </c>
      <c r="G113" s="54">
        <v>17</v>
      </c>
      <c r="H113" s="54"/>
      <c r="I113" s="54"/>
      <c r="J113" s="54">
        <v>8</v>
      </c>
      <c r="K113" s="54">
        <v>12</v>
      </c>
      <c r="L113" s="54">
        <v>14</v>
      </c>
      <c r="M113" s="54">
        <v>9</v>
      </c>
      <c r="N113" s="54">
        <v>10</v>
      </c>
      <c r="O113" s="54">
        <v>10</v>
      </c>
      <c r="P113" s="54">
        <v>9</v>
      </c>
      <c r="Q113" s="54"/>
      <c r="R113" s="55"/>
      <c r="S113" s="56">
        <f>IF(E113="","",SUM(G113:Q113)-(R113))</f>
        <v>89</v>
      </c>
      <c r="T113" s="57" t="s">
        <v>18</v>
      </c>
      <c r="U113" s="285">
        <v>23</v>
      </c>
      <c r="V113" s="58">
        <f>SUM(G113:I113)</f>
        <v>17</v>
      </c>
    </row>
    <row r="114" spans="1:22" ht="17.100000000000001" customHeight="1" x14ac:dyDescent="0.3">
      <c r="A114" s="268"/>
      <c r="B114" s="274"/>
      <c r="C114" s="277"/>
      <c r="D114" s="268"/>
      <c r="E114" s="59">
        <v>142</v>
      </c>
      <c r="F114" s="53" t="s">
        <v>12</v>
      </c>
      <c r="G114" s="60">
        <v>17</v>
      </c>
      <c r="H114" s="60"/>
      <c r="I114" s="60">
        <v>7</v>
      </c>
      <c r="J114" s="60">
        <v>9</v>
      </c>
      <c r="K114" s="60">
        <v>10</v>
      </c>
      <c r="L114" s="60">
        <v>12</v>
      </c>
      <c r="M114" s="60">
        <v>10</v>
      </c>
      <c r="N114" s="60">
        <v>9</v>
      </c>
      <c r="O114" s="60">
        <v>12</v>
      </c>
      <c r="P114" s="60">
        <v>9</v>
      </c>
      <c r="Q114" s="60"/>
      <c r="R114" s="7"/>
      <c r="S114" s="61">
        <f>IF(E114="","",SUM(G114:Q114)-(R114))</f>
        <v>95</v>
      </c>
      <c r="T114" s="62"/>
      <c r="U114" s="286"/>
      <c r="V114" s="63">
        <f>SUM(G114:I114)</f>
        <v>24</v>
      </c>
    </row>
    <row r="115" spans="1:22" ht="17.100000000000001" customHeight="1" x14ac:dyDescent="0.3">
      <c r="A115" s="268"/>
      <c r="B115" s="274"/>
      <c r="C115" s="277"/>
      <c r="D115" s="268"/>
      <c r="E115" s="59">
        <v>66</v>
      </c>
      <c r="F115" s="53" t="s">
        <v>13</v>
      </c>
      <c r="G115" s="60">
        <v>17</v>
      </c>
      <c r="H115" s="60"/>
      <c r="I115" s="60"/>
      <c r="J115" s="60">
        <v>9</v>
      </c>
      <c r="K115" s="60">
        <v>12</v>
      </c>
      <c r="L115" s="60">
        <v>13</v>
      </c>
      <c r="M115" s="60">
        <v>9</v>
      </c>
      <c r="N115" s="60">
        <v>10</v>
      </c>
      <c r="O115" s="60">
        <v>9</v>
      </c>
      <c r="P115" s="60">
        <v>10</v>
      </c>
      <c r="Q115" s="60"/>
      <c r="R115" s="7"/>
      <c r="S115" s="61">
        <f>IF(E115="","",SUM(G115:Q115)-(R115))</f>
        <v>89</v>
      </c>
      <c r="T115" s="279">
        <f>SUM(S113:S116)+T114</f>
        <v>354</v>
      </c>
      <c r="U115" s="280"/>
      <c r="V115" s="63">
        <f>SUM(G115:I115)</f>
        <v>17</v>
      </c>
    </row>
    <row r="116" spans="1:22" ht="17.100000000000001" customHeight="1" x14ac:dyDescent="0.3">
      <c r="A116" s="268"/>
      <c r="B116" s="274"/>
      <c r="C116" s="277"/>
      <c r="D116" s="268"/>
      <c r="E116" s="59">
        <v>136</v>
      </c>
      <c r="F116" s="53" t="s">
        <v>14</v>
      </c>
      <c r="G116" s="64">
        <v>17</v>
      </c>
      <c r="H116" s="64"/>
      <c r="I116" s="64">
        <v>6</v>
      </c>
      <c r="J116" s="64">
        <v>8</v>
      </c>
      <c r="K116" s="64"/>
      <c r="L116" s="64">
        <v>12</v>
      </c>
      <c r="M116" s="64">
        <v>9</v>
      </c>
      <c r="N116" s="64">
        <v>10</v>
      </c>
      <c r="O116" s="64">
        <v>9</v>
      </c>
      <c r="P116" s="64">
        <v>10</v>
      </c>
      <c r="Q116" s="64"/>
      <c r="R116" s="9"/>
      <c r="S116" s="65">
        <f>IF(E116="","",SUM(G116:Q116)-(R116))</f>
        <v>81</v>
      </c>
      <c r="T116" s="281"/>
      <c r="U116" s="282"/>
      <c r="V116" s="63">
        <f>SUM(G116:I116)</f>
        <v>23</v>
      </c>
    </row>
    <row r="117" spans="1:22" ht="17.100000000000001" customHeight="1" thickBot="1" x14ac:dyDescent="0.3">
      <c r="A117" s="288"/>
      <c r="B117" s="275"/>
      <c r="C117" s="278"/>
      <c r="D117" s="269"/>
      <c r="E117" s="272" t="s">
        <v>28</v>
      </c>
      <c r="F117" s="273"/>
      <c r="G117" s="66">
        <f t="shared" ref="G117:R117" si="22">SUM(G113:G116)</f>
        <v>68</v>
      </c>
      <c r="H117" s="66">
        <f t="shared" si="22"/>
        <v>0</v>
      </c>
      <c r="I117" s="66">
        <f t="shared" si="22"/>
        <v>13</v>
      </c>
      <c r="J117" s="66">
        <f t="shared" si="22"/>
        <v>34</v>
      </c>
      <c r="K117" s="66">
        <f t="shared" si="22"/>
        <v>34</v>
      </c>
      <c r="L117" s="66">
        <f t="shared" si="22"/>
        <v>51</v>
      </c>
      <c r="M117" s="66">
        <f t="shared" si="22"/>
        <v>37</v>
      </c>
      <c r="N117" s="66">
        <f t="shared" si="22"/>
        <v>39</v>
      </c>
      <c r="O117" s="66">
        <f t="shared" si="22"/>
        <v>40</v>
      </c>
      <c r="P117" s="66">
        <f t="shared" si="22"/>
        <v>38</v>
      </c>
      <c r="Q117" s="66">
        <f t="shared" si="22"/>
        <v>0</v>
      </c>
      <c r="R117" s="66">
        <f t="shared" si="22"/>
        <v>0</v>
      </c>
      <c r="S117" s="67"/>
      <c r="T117" s="283"/>
      <c r="U117" s="284"/>
      <c r="V117" s="68">
        <f>SUM(V113:V116)</f>
        <v>81</v>
      </c>
    </row>
    <row r="118" spans="1:22" ht="17.100000000000001" customHeight="1" x14ac:dyDescent="0.3">
      <c r="A118" s="287">
        <v>12</v>
      </c>
      <c r="B118" s="274">
        <v>1419</v>
      </c>
      <c r="C118" s="276" t="s">
        <v>131</v>
      </c>
      <c r="D118" s="267" t="s">
        <v>132</v>
      </c>
      <c r="E118" s="52">
        <v>14</v>
      </c>
      <c r="F118" s="53" t="s">
        <v>11</v>
      </c>
      <c r="G118" s="54">
        <v>14</v>
      </c>
      <c r="H118" s="54"/>
      <c r="I118" s="54">
        <v>8</v>
      </c>
      <c r="J118" s="54">
        <v>9</v>
      </c>
      <c r="K118" s="54">
        <v>12</v>
      </c>
      <c r="L118" s="54">
        <v>13</v>
      </c>
      <c r="M118" s="54">
        <v>9</v>
      </c>
      <c r="N118" s="54">
        <v>11</v>
      </c>
      <c r="O118" s="54">
        <v>9</v>
      </c>
      <c r="P118" s="54">
        <v>12</v>
      </c>
      <c r="Q118" s="54"/>
      <c r="R118" s="55"/>
      <c r="S118" s="56">
        <f>IF(E118="","",SUM(G118:Q118)-(R118))</f>
        <v>97</v>
      </c>
      <c r="T118" s="57" t="s">
        <v>18</v>
      </c>
      <c r="U118" s="285">
        <v>24</v>
      </c>
      <c r="V118" s="58">
        <f>SUM(G118:I118)</f>
        <v>22</v>
      </c>
    </row>
    <row r="119" spans="1:22" ht="17.100000000000001" customHeight="1" x14ac:dyDescent="0.3">
      <c r="A119" s="268"/>
      <c r="B119" s="274"/>
      <c r="C119" s="277"/>
      <c r="D119" s="268"/>
      <c r="E119" s="59">
        <v>12</v>
      </c>
      <c r="F119" s="53" t="s">
        <v>12</v>
      </c>
      <c r="G119" s="60">
        <v>12</v>
      </c>
      <c r="H119" s="60"/>
      <c r="I119" s="60">
        <v>9</v>
      </c>
      <c r="J119" s="60">
        <v>8</v>
      </c>
      <c r="K119" s="60"/>
      <c r="L119" s="60">
        <v>12</v>
      </c>
      <c r="M119" s="60">
        <v>8</v>
      </c>
      <c r="N119" s="60">
        <v>9</v>
      </c>
      <c r="O119" s="60">
        <v>8</v>
      </c>
      <c r="P119" s="60">
        <v>10</v>
      </c>
      <c r="Q119" s="60"/>
      <c r="R119" s="7"/>
      <c r="S119" s="61">
        <f>IF(E119="","",SUM(G119:Q119)-(R119))</f>
        <v>76</v>
      </c>
      <c r="T119" s="62"/>
      <c r="U119" s="286"/>
      <c r="V119" s="63">
        <f>SUM(G119:I119)</f>
        <v>21</v>
      </c>
    </row>
    <row r="120" spans="1:22" ht="17.100000000000001" customHeight="1" x14ac:dyDescent="0.3">
      <c r="A120" s="268"/>
      <c r="B120" s="274"/>
      <c r="C120" s="277"/>
      <c r="D120" s="268"/>
      <c r="E120" s="59">
        <v>15</v>
      </c>
      <c r="F120" s="53" t="s">
        <v>13</v>
      </c>
      <c r="G120" s="60">
        <v>15</v>
      </c>
      <c r="H120" s="60"/>
      <c r="I120" s="60">
        <v>6</v>
      </c>
      <c r="J120" s="60">
        <v>10</v>
      </c>
      <c r="K120" s="60">
        <v>13</v>
      </c>
      <c r="L120" s="60">
        <v>13</v>
      </c>
      <c r="M120" s="60">
        <v>9</v>
      </c>
      <c r="N120" s="60">
        <v>10</v>
      </c>
      <c r="O120" s="60">
        <v>10</v>
      </c>
      <c r="P120" s="60">
        <v>11</v>
      </c>
      <c r="Q120" s="60"/>
      <c r="R120" s="7"/>
      <c r="S120" s="61">
        <f>IF(E120="","",SUM(G120:Q120)-(R120))</f>
        <v>97</v>
      </c>
      <c r="T120" s="279">
        <f>SUM(S118:S121)+T119</f>
        <v>349</v>
      </c>
      <c r="U120" s="280"/>
      <c r="V120" s="63">
        <f>SUM(G120:I120)</f>
        <v>21</v>
      </c>
    </row>
    <row r="121" spans="1:22" ht="17.100000000000001" customHeight="1" x14ac:dyDescent="0.3">
      <c r="A121" s="268"/>
      <c r="B121" s="274"/>
      <c r="C121" s="277"/>
      <c r="D121" s="268"/>
      <c r="E121" s="59">
        <v>13</v>
      </c>
      <c r="F121" s="53" t="s">
        <v>14</v>
      </c>
      <c r="G121" s="64">
        <v>13</v>
      </c>
      <c r="H121" s="64"/>
      <c r="I121" s="64">
        <v>7</v>
      </c>
      <c r="J121" s="64">
        <v>9</v>
      </c>
      <c r="K121" s="64"/>
      <c r="L121" s="64">
        <v>12</v>
      </c>
      <c r="M121" s="64">
        <v>8</v>
      </c>
      <c r="N121" s="64">
        <v>12</v>
      </c>
      <c r="O121" s="64">
        <v>9</v>
      </c>
      <c r="P121" s="64">
        <v>9</v>
      </c>
      <c r="Q121" s="64"/>
      <c r="R121" s="9"/>
      <c r="S121" s="65">
        <f>IF(E121="","",SUM(G121:Q121)-(R121))</f>
        <v>79</v>
      </c>
      <c r="T121" s="281"/>
      <c r="U121" s="282"/>
      <c r="V121" s="63">
        <f>SUM(G121:I121)</f>
        <v>20</v>
      </c>
    </row>
    <row r="122" spans="1:22" ht="17.100000000000001" customHeight="1" thickBot="1" x14ac:dyDescent="0.3">
      <c r="A122" s="288"/>
      <c r="B122" s="275"/>
      <c r="C122" s="278"/>
      <c r="D122" s="269"/>
      <c r="E122" s="272" t="s">
        <v>28</v>
      </c>
      <c r="F122" s="273"/>
      <c r="G122" s="66">
        <f t="shared" ref="G122:R122" si="23">SUM(G118:G121)</f>
        <v>54</v>
      </c>
      <c r="H122" s="66">
        <f t="shared" si="23"/>
        <v>0</v>
      </c>
      <c r="I122" s="66">
        <f t="shared" si="23"/>
        <v>30</v>
      </c>
      <c r="J122" s="66">
        <f t="shared" si="23"/>
        <v>36</v>
      </c>
      <c r="K122" s="66">
        <f t="shared" si="23"/>
        <v>25</v>
      </c>
      <c r="L122" s="66">
        <f t="shared" si="23"/>
        <v>50</v>
      </c>
      <c r="M122" s="66">
        <f t="shared" si="23"/>
        <v>34</v>
      </c>
      <c r="N122" s="66">
        <f t="shared" si="23"/>
        <v>42</v>
      </c>
      <c r="O122" s="66">
        <f t="shared" si="23"/>
        <v>36</v>
      </c>
      <c r="P122" s="66">
        <f t="shared" si="23"/>
        <v>42</v>
      </c>
      <c r="Q122" s="66">
        <f t="shared" si="23"/>
        <v>0</v>
      </c>
      <c r="R122" s="66">
        <f t="shared" si="23"/>
        <v>0</v>
      </c>
      <c r="S122" s="67"/>
      <c r="T122" s="283"/>
      <c r="U122" s="284"/>
      <c r="V122" s="68">
        <f>SUM(V118:V121)</f>
        <v>84</v>
      </c>
    </row>
    <row r="123" spans="1:22" ht="17.100000000000001" customHeight="1" x14ac:dyDescent="0.3">
      <c r="A123" s="287">
        <v>4</v>
      </c>
      <c r="B123" s="274">
        <v>1415</v>
      </c>
      <c r="C123" s="276" t="s">
        <v>74</v>
      </c>
      <c r="D123" s="267" t="s">
        <v>78</v>
      </c>
      <c r="E123" s="52">
        <v>237</v>
      </c>
      <c r="F123" s="53" t="s">
        <v>11</v>
      </c>
      <c r="G123" s="54">
        <v>14</v>
      </c>
      <c r="H123" s="54"/>
      <c r="I123" s="54">
        <v>6</v>
      </c>
      <c r="J123" s="54">
        <v>9</v>
      </c>
      <c r="K123" s="54">
        <v>12</v>
      </c>
      <c r="L123" s="54">
        <v>12</v>
      </c>
      <c r="M123" s="54">
        <v>9</v>
      </c>
      <c r="N123" s="54">
        <v>10</v>
      </c>
      <c r="O123" s="54">
        <v>10</v>
      </c>
      <c r="P123" s="54">
        <v>9</v>
      </c>
      <c r="Q123" s="54"/>
      <c r="R123" s="55"/>
      <c r="S123" s="56">
        <f>IF(E123="","",SUM(G123:Q123)-(R123))</f>
        <v>91</v>
      </c>
      <c r="T123" s="57" t="s">
        <v>18</v>
      </c>
      <c r="U123" s="285">
        <v>25</v>
      </c>
      <c r="V123" s="58">
        <f>SUM(G123:I123)</f>
        <v>20</v>
      </c>
    </row>
    <row r="124" spans="1:22" ht="17.100000000000001" customHeight="1" x14ac:dyDescent="0.3">
      <c r="A124" s="268"/>
      <c r="B124" s="274"/>
      <c r="C124" s="277"/>
      <c r="D124" s="268"/>
      <c r="E124" s="59">
        <v>230</v>
      </c>
      <c r="F124" s="53" t="s">
        <v>12</v>
      </c>
      <c r="G124" s="60">
        <v>12</v>
      </c>
      <c r="H124" s="60"/>
      <c r="I124" s="60">
        <v>6</v>
      </c>
      <c r="J124" s="60">
        <v>10</v>
      </c>
      <c r="K124" s="60">
        <v>12</v>
      </c>
      <c r="L124" s="60">
        <v>10</v>
      </c>
      <c r="M124" s="60">
        <v>9</v>
      </c>
      <c r="N124" s="60">
        <v>9</v>
      </c>
      <c r="O124" s="60">
        <v>9</v>
      </c>
      <c r="P124" s="60">
        <v>10</v>
      </c>
      <c r="Q124" s="60"/>
      <c r="R124" s="7"/>
      <c r="S124" s="61">
        <f>IF(E124="","",SUM(G124:Q124)-(R124))</f>
        <v>87</v>
      </c>
      <c r="T124" s="62"/>
      <c r="U124" s="286"/>
      <c r="V124" s="63">
        <f>SUM(G124:I124)</f>
        <v>18</v>
      </c>
    </row>
    <row r="125" spans="1:22" ht="17.100000000000001" customHeight="1" x14ac:dyDescent="0.3">
      <c r="A125" s="268"/>
      <c r="B125" s="274"/>
      <c r="C125" s="277"/>
      <c r="D125" s="268"/>
      <c r="E125" s="59">
        <v>177</v>
      </c>
      <c r="F125" s="53" t="s">
        <v>13</v>
      </c>
      <c r="G125" s="60">
        <v>12</v>
      </c>
      <c r="H125" s="60"/>
      <c r="I125" s="60">
        <v>8</v>
      </c>
      <c r="J125" s="60">
        <v>9</v>
      </c>
      <c r="K125" s="60">
        <v>11</v>
      </c>
      <c r="L125" s="60">
        <v>11</v>
      </c>
      <c r="M125" s="60">
        <v>10</v>
      </c>
      <c r="N125" s="60">
        <v>9</v>
      </c>
      <c r="O125" s="60">
        <v>12</v>
      </c>
      <c r="P125" s="60">
        <v>10</v>
      </c>
      <c r="Q125" s="60"/>
      <c r="R125" s="7"/>
      <c r="S125" s="61">
        <f>IF(E125="","",SUM(G125:Q125)-(R125))</f>
        <v>92</v>
      </c>
      <c r="T125" s="279">
        <f>SUM(S123:S126)+T124</f>
        <v>347</v>
      </c>
      <c r="U125" s="280"/>
      <c r="V125" s="63">
        <f>SUM(G125:I125)</f>
        <v>20</v>
      </c>
    </row>
    <row r="126" spans="1:22" ht="17.100000000000001" customHeight="1" x14ac:dyDescent="0.3">
      <c r="A126" s="268"/>
      <c r="B126" s="274"/>
      <c r="C126" s="277"/>
      <c r="D126" s="268"/>
      <c r="E126" s="59">
        <v>176</v>
      </c>
      <c r="F126" s="53" t="s">
        <v>14</v>
      </c>
      <c r="G126" s="64"/>
      <c r="H126" s="64"/>
      <c r="I126" s="64">
        <v>7</v>
      </c>
      <c r="J126" s="64">
        <v>9</v>
      </c>
      <c r="K126" s="64">
        <v>12</v>
      </c>
      <c r="L126" s="64">
        <v>13</v>
      </c>
      <c r="M126" s="64">
        <v>9</v>
      </c>
      <c r="N126" s="64">
        <v>9</v>
      </c>
      <c r="O126" s="64">
        <v>9</v>
      </c>
      <c r="P126" s="64">
        <v>9</v>
      </c>
      <c r="Q126" s="64"/>
      <c r="R126" s="9"/>
      <c r="S126" s="65">
        <f>IF(E126="","",SUM(G126:Q126)-(R126))</f>
        <v>77</v>
      </c>
      <c r="T126" s="281"/>
      <c r="U126" s="282"/>
      <c r="V126" s="63">
        <f>SUM(G126:I126)</f>
        <v>7</v>
      </c>
    </row>
    <row r="127" spans="1:22" ht="17.100000000000001" customHeight="1" thickBot="1" x14ac:dyDescent="0.3">
      <c r="A127" s="288"/>
      <c r="B127" s="275"/>
      <c r="C127" s="278"/>
      <c r="D127" s="269"/>
      <c r="E127" s="272" t="s">
        <v>28</v>
      </c>
      <c r="F127" s="273"/>
      <c r="G127" s="66">
        <f t="shared" ref="G127:R127" si="24">SUM(G123:G126)</f>
        <v>38</v>
      </c>
      <c r="H127" s="66">
        <f t="shared" si="24"/>
        <v>0</v>
      </c>
      <c r="I127" s="66">
        <f t="shared" si="24"/>
        <v>27</v>
      </c>
      <c r="J127" s="66">
        <f t="shared" si="24"/>
        <v>37</v>
      </c>
      <c r="K127" s="66">
        <f t="shared" si="24"/>
        <v>47</v>
      </c>
      <c r="L127" s="66">
        <f t="shared" si="24"/>
        <v>46</v>
      </c>
      <c r="M127" s="66">
        <f t="shared" si="24"/>
        <v>37</v>
      </c>
      <c r="N127" s="66">
        <f t="shared" si="24"/>
        <v>37</v>
      </c>
      <c r="O127" s="66">
        <f t="shared" si="24"/>
        <v>40</v>
      </c>
      <c r="P127" s="66">
        <f t="shared" si="24"/>
        <v>38</v>
      </c>
      <c r="Q127" s="66">
        <f t="shared" si="24"/>
        <v>0</v>
      </c>
      <c r="R127" s="66">
        <f t="shared" si="24"/>
        <v>0</v>
      </c>
      <c r="S127" s="67"/>
      <c r="T127" s="283"/>
      <c r="U127" s="284"/>
      <c r="V127" s="68">
        <f>SUM(V123:V126)</f>
        <v>65</v>
      </c>
    </row>
    <row r="128" spans="1:22" ht="17.100000000000001" customHeight="1" x14ac:dyDescent="0.3">
      <c r="A128" s="287">
        <v>21</v>
      </c>
      <c r="B128" s="274">
        <v>1409</v>
      </c>
      <c r="C128" s="276" t="s">
        <v>69</v>
      </c>
      <c r="D128" s="267" t="s">
        <v>70</v>
      </c>
      <c r="E128" s="52">
        <v>21</v>
      </c>
      <c r="F128" s="53" t="s">
        <v>11</v>
      </c>
      <c r="G128" s="54">
        <v>15</v>
      </c>
      <c r="H128" s="54"/>
      <c r="I128" s="54">
        <v>7</v>
      </c>
      <c r="J128" s="54">
        <v>9</v>
      </c>
      <c r="K128" s="54">
        <v>12</v>
      </c>
      <c r="L128" s="54">
        <v>12</v>
      </c>
      <c r="M128" s="54">
        <v>8</v>
      </c>
      <c r="N128" s="54">
        <v>9</v>
      </c>
      <c r="O128" s="54">
        <v>10</v>
      </c>
      <c r="P128" s="54">
        <v>8</v>
      </c>
      <c r="Q128" s="54"/>
      <c r="R128" s="55"/>
      <c r="S128" s="56">
        <f>IF(E128="","",SUM(G128:Q128)-(R128))</f>
        <v>90</v>
      </c>
      <c r="T128" s="57" t="s">
        <v>18</v>
      </c>
      <c r="U128" s="285">
        <v>26</v>
      </c>
      <c r="V128" s="58">
        <f>SUM(G128:I128)</f>
        <v>22</v>
      </c>
    </row>
    <row r="129" spans="1:22" ht="17.100000000000001" customHeight="1" x14ac:dyDescent="0.3">
      <c r="A129" s="268"/>
      <c r="B129" s="274"/>
      <c r="C129" s="277"/>
      <c r="D129" s="268"/>
      <c r="E129" s="59">
        <v>25</v>
      </c>
      <c r="F129" s="53" t="s">
        <v>12</v>
      </c>
      <c r="G129" s="60">
        <v>12</v>
      </c>
      <c r="H129" s="60">
        <v>10</v>
      </c>
      <c r="I129" s="60">
        <v>6</v>
      </c>
      <c r="J129" s="60">
        <v>8</v>
      </c>
      <c r="K129" s="60"/>
      <c r="L129" s="60">
        <v>12</v>
      </c>
      <c r="M129" s="60">
        <v>9</v>
      </c>
      <c r="N129" s="60">
        <v>9</v>
      </c>
      <c r="O129" s="60">
        <v>9</v>
      </c>
      <c r="P129" s="60">
        <v>7</v>
      </c>
      <c r="Q129" s="60"/>
      <c r="R129" s="7"/>
      <c r="S129" s="61">
        <f>IF(E129="","",SUM(G129:Q129)-(R129))</f>
        <v>82</v>
      </c>
      <c r="T129" s="62"/>
      <c r="U129" s="286"/>
      <c r="V129" s="63">
        <f>SUM(G129:I129)</f>
        <v>28</v>
      </c>
    </row>
    <row r="130" spans="1:22" ht="17.100000000000001" customHeight="1" x14ac:dyDescent="0.3">
      <c r="A130" s="268"/>
      <c r="B130" s="274"/>
      <c r="C130" s="277"/>
      <c r="D130" s="268"/>
      <c r="E130" s="59">
        <v>14</v>
      </c>
      <c r="F130" s="53" t="s">
        <v>13</v>
      </c>
      <c r="G130" s="60">
        <v>12</v>
      </c>
      <c r="H130" s="60"/>
      <c r="I130" s="60">
        <v>7</v>
      </c>
      <c r="J130" s="60">
        <v>7</v>
      </c>
      <c r="K130" s="60">
        <v>12</v>
      </c>
      <c r="L130" s="60">
        <v>10</v>
      </c>
      <c r="M130" s="60">
        <v>6</v>
      </c>
      <c r="N130" s="60">
        <v>7</v>
      </c>
      <c r="O130" s="60">
        <v>8</v>
      </c>
      <c r="P130" s="60">
        <v>10</v>
      </c>
      <c r="Q130" s="60"/>
      <c r="R130" s="7"/>
      <c r="S130" s="61">
        <f>IF(E130="","",SUM(G130:Q130)-(R130))</f>
        <v>79</v>
      </c>
      <c r="T130" s="279">
        <f>SUM(S128:S131)+T129</f>
        <v>345</v>
      </c>
      <c r="U130" s="280"/>
      <c r="V130" s="63">
        <f>SUM(G130:I130)</f>
        <v>19</v>
      </c>
    </row>
    <row r="131" spans="1:22" ht="17.100000000000001" customHeight="1" x14ac:dyDescent="0.3">
      <c r="A131" s="268"/>
      <c r="B131" s="274"/>
      <c r="C131" s="277"/>
      <c r="D131" s="268"/>
      <c r="E131" s="59">
        <v>20</v>
      </c>
      <c r="F131" s="53" t="s">
        <v>14</v>
      </c>
      <c r="G131" s="64">
        <v>12</v>
      </c>
      <c r="H131" s="64">
        <v>9</v>
      </c>
      <c r="I131" s="64">
        <v>7</v>
      </c>
      <c r="J131" s="64">
        <v>9</v>
      </c>
      <c r="K131" s="64">
        <v>11</v>
      </c>
      <c r="L131" s="64">
        <v>11</v>
      </c>
      <c r="M131" s="64">
        <v>8</v>
      </c>
      <c r="N131" s="64">
        <v>9</v>
      </c>
      <c r="O131" s="64">
        <v>9</v>
      </c>
      <c r="P131" s="64">
        <v>9</v>
      </c>
      <c r="Q131" s="64"/>
      <c r="R131" s="9"/>
      <c r="S131" s="65">
        <f>IF(E131="","",SUM(G131:Q131)-(R131))</f>
        <v>94</v>
      </c>
      <c r="T131" s="281"/>
      <c r="U131" s="282"/>
      <c r="V131" s="63">
        <f>SUM(G131:I131)</f>
        <v>28</v>
      </c>
    </row>
    <row r="132" spans="1:22" ht="16.8" customHeight="1" thickBot="1" x14ac:dyDescent="0.3">
      <c r="A132" s="288"/>
      <c r="B132" s="275"/>
      <c r="C132" s="278"/>
      <c r="D132" s="269"/>
      <c r="E132" s="272" t="s">
        <v>28</v>
      </c>
      <c r="F132" s="273"/>
      <c r="G132" s="66">
        <f t="shared" ref="G132:R132" si="25">SUM(G128:G131)</f>
        <v>51</v>
      </c>
      <c r="H132" s="66">
        <f t="shared" si="25"/>
        <v>19</v>
      </c>
      <c r="I132" s="66">
        <f t="shared" si="25"/>
        <v>27</v>
      </c>
      <c r="J132" s="66">
        <f t="shared" si="25"/>
        <v>33</v>
      </c>
      <c r="K132" s="66">
        <f t="shared" si="25"/>
        <v>35</v>
      </c>
      <c r="L132" s="66">
        <f t="shared" si="25"/>
        <v>45</v>
      </c>
      <c r="M132" s="66">
        <f t="shared" si="25"/>
        <v>31</v>
      </c>
      <c r="N132" s="66">
        <f t="shared" si="25"/>
        <v>34</v>
      </c>
      <c r="O132" s="66">
        <f t="shared" si="25"/>
        <v>36</v>
      </c>
      <c r="P132" s="66">
        <f t="shared" si="25"/>
        <v>34</v>
      </c>
      <c r="Q132" s="66">
        <f t="shared" si="25"/>
        <v>0</v>
      </c>
      <c r="R132" s="66">
        <f t="shared" si="25"/>
        <v>0</v>
      </c>
      <c r="S132" s="67"/>
      <c r="T132" s="283"/>
      <c r="U132" s="284"/>
      <c r="V132" s="68">
        <f>SUM(V128:V131)</f>
        <v>97</v>
      </c>
    </row>
    <row r="133" spans="1:22" ht="17.100000000000001" customHeight="1" x14ac:dyDescent="0.3">
      <c r="A133" s="287">
        <v>32</v>
      </c>
      <c r="B133" s="274">
        <v>1413</v>
      </c>
      <c r="C133" s="276" t="s">
        <v>93</v>
      </c>
      <c r="D133" s="267" t="s">
        <v>94</v>
      </c>
      <c r="E133" s="52">
        <v>76</v>
      </c>
      <c r="F133" s="53" t="s">
        <v>11</v>
      </c>
      <c r="G133" s="54">
        <v>17</v>
      </c>
      <c r="H133" s="54"/>
      <c r="I133" s="54">
        <v>6</v>
      </c>
      <c r="J133" s="54">
        <v>8</v>
      </c>
      <c r="K133" s="54">
        <v>12</v>
      </c>
      <c r="L133" s="54">
        <v>11</v>
      </c>
      <c r="M133" s="54">
        <v>7</v>
      </c>
      <c r="N133" s="54">
        <v>9</v>
      </c>
      <c r="O133" s="54">
        <v>13</v>
      </c>
      <c r="P133" s="54">
        <v>7</v>
      </c>
      <c r="Q133" s="54"/>
      <c r="R133" s="55"/>
      <c r="S133" s="56">
        <f>IF(E133="","",SUM(G133:Q133)-(R133))</f>
        <v>90</v>
      </c>
      <c r="T133" s="57" t="s">
        <v>18</v>
      </c>
      <c r="U133" s="285">
        <v>27</v>
      </c>
      <c r="V133" s="58">
        <f>SUM(G133:I133)</f>
        <v>23</v>
      </c>
    </row>
    <row r="134" spans="1:22" ht="17.100000000000001" customHeight="1" x14ac:dyDescent="0.3">
      <c r="A134" s="268"/>
      <c r="B134" s="274"/>
      <c r="C134" s="277"/>
      <c r="D134" s="268"/>
      <c r="E134" s="59">
        <v>60</v>
      </c>
      <c r="F134" s="53" t="s">
        <v>12</v>
      </c>
      <c r="G134" s="60">
        <v>16</v>
      </c>
      <c r="H134" s="60"/>
      <c r="I134" s="60">
        <v>7</v>
      </c>
      <c r="J134" s="60">
        <v>8</v>
      </c>
      <c r="K134" s="60">
        <v>11</v>
      </c>
      <c r="L134" s="60">
        <v>11</v>
      </c>
      <c r="M134" s="60">
        <v>8</v>
      </c>
      <c r="N134" s="60">
        <v>9</v>
      </c>
      <c r="O134" s="60">
        <v>12</v>
      </c>
      <c r="P134" s="60">
        <v>6</v>
      </c>
      <c r="Q134" s="60"/>
      <c r="R134" s="7"/>
      <c r="S134" s="61">
        <f>IF(E134="","",SUM(G134:Q134)-(R134))</f>
        <v>88</v>
      </c>
      <c r="T134" s="62"/>
      <c r="U134" s="286"/>
      <c r="V134" s="63">
        <f>SUM(G134:I134)</f>
        <v>23</v>
      </c>
    </row>
    <row r="135" spans="1:22" ht="17.100000000000001" customHeight="1" x14ac:dyDescent="0.3">
      <c r="A135" s="268"/>
      <c r="B135" s="274"/>
      <c r="C135" s="277"/>
      <c r="D135" s="268"/>
      <c r="E135" s="59">
        <v>27</v>
      </c>
      <c r="F135" s="53" t="s">
        <v>13</v>
      </c>
      <c r="G135" s="60">
        <v>17</v>
      </c>
      <c r="H135" s="60"/>
      <c r="I135" s="60">
        <v>6</v>
      </c>
      <c r="J135" s="60">
        <v>9</v>
      </c>
      <c r="K135" s="60">
        <v>13</v>
      </c>
      <c r="L135" s="60">
        <v>12</v>
      </c>
      <c r="M135" s="60">
        <v>9</v>
      </c>
      <c r="N135" s="60">
        <v>14</v>
      </c>
      <c r="O135" s="60">
        <v>11</v>
      </c>
      <c r="P135" s="60">
        <v>6</v>
      </c>
      <c r="Q135" s="60"/>
      <c r="R135" s="7"/>
      <c r="S135" s="61">
        <f>IF(E135="","",SUM(G135:Q135)-(R135))</f>
        <v>97</v>
      </c>
      <c r="T135" s="279">
        <f>SUM(S133:S136)+T134</f>
        <v>339</v>
      </c>
      <c r="U135" s="280"/>
      <c r="V135" s="63">
        <f>SUM(G135:I135)</f>
        <v>23</v>
      </c>
    </row>
    <row r="136" spans="1:22" ht="17.100000000000001" customHeight="1" x14ac:dyDescent="0.3">
      <c r="A136" s="268"/>
      <c r="B136" s="274"/>
      <c r="C136" s="277"/>
      <c r="D136" s="268"/>
      <c r="E136" s="59">
        <v>59</v>
      </c>
      <c r="F136" s="53" t="s">
        <v>14</v>
      </c>
      <c r="G136" s="64"/>
      <c r="H136" s="64"/>
      <c r="I136" s="64"/>
      <c r="J136" s="64">
        <v>7</v>
      </c>
      <c r="K136" s="64">
        <v>11</v>
      </c>
      <c r="L136" s="64">
        <v>13</v>
      </c>
      <c r="M136" s="64">
        <v>7</v>
      </c>
      <c r="N136" s="64">
        <v>8</v>
      </c>
      <c r="O136" s="64">
        <v>12</v>
      </c>
      <c r="P136" s="64">
        <v>6</v>
      </c>
      <c r="Q136" s="64"/>
      <c r="R136" s="9"/>
      <c r="S136" s="65">
        <f>IF(E136="","",SUM(G136:Q136)-(R136))</f>
        <v>64</v>
      </c>
      <c r="T136" s="281"/>
      <c r="U136" s="282"/>
      <c r="V136" s="63">
        <f>SUM(G136:I136)</f>
        <v>0</v>
      </c>
    </row>
    <row r="137" spans="1:22" ht="17.100000000000001" customHeight="1" thickBot="1" x14ac:dyDescent="0.3">
      <c r="A137" s="288"/>
      <c r="B137" s="275"/>
      <c r="C137" s="278"/>
      <c r="D137" s="269"/>
      <c r="E137" s="272" t="s">
        <v>28</v>
      </c>
      <c r="F137" s="273"/>
      <c r="G137" s="66">
        <f t="shared" ref="G137:R137" si="26">SUM(G133:G136)</f>
        <v>50</v>
      </c>
      <c r="H137" s="66">
        <f t="shared" si="26"/>
        <v>0</v>
      </c>
      <c r="I137" s="66">
        <f t="shared" si="26"/>
        <v>19</v>
      </c>
      <c r="J137" s="66">
        <f t="shared" si="26"/>
        <v>32</v>
      </c>
      <c r="K137" s="66">
        <f t="shared" si="26"/>
        <v>47</v>
      </c>
      <c r="L137" s="66">
        <f t="shared" si="26"/>
        <v>47</v>
      </c>
      <c r="M137" s="66">
        <f t="shared" si="26"/>
        <v>31</v>
      </c>
      <c r="N137" s="66">
        <f t="shared" si="26"/>
        <v>40</v>
      </c>
      <c r="O137" s="66">
        <f t="shared" si="26"/>
        <v>48</v>
      </c>
      <c r="P137" s="66">
        <f t="shared" si="26"/>
        <v>25</v>
      </c>
      <c r="Q137" s="66">
        <f t="shared" si="26"/>
        <v>0</v>
      </c>
      <c r="R137" s="66">
        <f t="shared" si="26"/>
        <v>0</v>
      </c>
      <c r="S137" s="67"/>
      <c r="T137" s="283"/>
      <c r="U137" s="284"/>
      <c r="V137" s="68">
        <f>SUM(V133:V136)</f>
        <v>69</v>
      </c>
    </row>
    <row r="138" spans="1:22" ht="17.100000000000001" customHeight="1" x14ac:dyDescent="0.3">
      <c r="A138" s="287">
        <v>33</v>
      </c>
      <c r="B138" s="274">
        <v>1403</v>
      </c>
      <c r="C138" s="276" t="s">
        <v>201</v>
      </c>
      <c r="D138" s="267" t="s">
        <v>130</v>
      </c>
      <c r="E138" s="52">
        <v>12</v>
      </c>
      <c r="F138" s="53" t="s">
        <v>11</v>
      </c>
      <c r="G138" s="54">
        <v>17</v>
      </c>
      <c r="H138" s="54"/>
      <c r="I138" s="54"/>
      <c r="J138" s="54">
        <v>7</v>
      </c>
      <c r="K138" s="54">
        <v>9</v>
      </c>
      <c r="L138" s="54">
        <v>12</v>
      </c>
      <c r="M138" s="54">
        <v>6</v>
      </c>
      <c r="N138" s="54">
        <v>10</v>
      </c>
      <c r="O138" s="54">
        <v>10</v>
      </c>
      <c r="P138" s="54">
        <v>7</v>
      </c>
      <c r="Q138" s="54"/>
      <c r="R138" s="55"/>
      <c r="S138" s="56">
        <f>IF(E138="","",SUM(G138:Q138)-(R138))</f>
        <v>78</v>
      </c>
      <c r="T138" s="57" t="s">
        <v>18</v>
      </c>
      <c r="U138" s="285">
        <v>28</v>
      </c>
      <c r="V138" s="58">
        <f>SUM(G138:I138)</f>
        <v>17</v>
      </c>
    </row>
    <row r="139" spans="1:22" ht="17.100000000000001" customHeight="1" x14ac:dyDescent="0.3">
      <c r="A139" s="268"/>
      <c r="B139" s="274"/>
      <c r="C139" s="277"/>
      <c r="D139" s="268"/>
      <c r="E139" s="59">
        <v>8</v>
      </c>
      <c r="F139" s="53" t="s">
        <v>12</v>
      </c>
      <c r="G139" s="60">
        <v>16</v>
      </c>
      <c r="H139" s="60"/>
      <c r="I139" s="60">
        <v>7</v>
      </c>
      <c r="J139" s="60">
        <v>8</v>
      </c>
      <c r="K139" s="60">
        <v>9</v>
      </c>
      <c r="L139" s="60">
        <v>11</v>
      </c>
      <c r="M139" s="60">
        <v>7</v>
      </c>
      <c r="N139" s="60">
        <v>11</v>
      </c>
      <c r="O139" s="60">
        <v>9</v>
      </c>
      <c r="P139" s="60">
        <v>6</v>
      </c>
      <c r="Q139" s="60"/>
      <c r="R139" s="7"/>
      <c r="S139" s="61">
        <f>IF(E139="","",SUM(G139:Q139)-(R139))</f>
        <v>84</v>
      </c>
      <c r="T139" s="62"/>
      <c r="U139" s="286"/>
      <c r="V139" s="63">
        <f>SUM(G139:I139)</f>
        <v>23</v>
      </c>
    </row>
    <row r="140" spans="1:22" ht="17.100000000000001" customHeight="1" x14ac:dyDescent="0.3">
      <c r="A140" s="268"/>
      <c r="B140" s="274"/>
      <c r="C140" s="277"/>
      <c r="D140" s="268"/>
      <c r="E140" s="59">
        <v>6</v>
      </c>
      <c r="F140" s="53" t="s">
        <v>13</v>
      </c>
      <c r="G140" s="60">
        <v>15</v>
      </c>
      <c r="H140" s="60"/>
      <c r="I140" s="60"/>
      <c r="J140" s="60">
        <v>9</v>
      </c>
      <c r="K140" s="60">
        <v>13</v>
      </c>
      <c r="L140" s="60">
        <v>12</v>
      </c>
      <c r="M140" s="60">
        <v>10</v>
      </c>
      <c r="N140" s="60">
        <v>12</v>
      </c>
      <c r="O140" s="60">
        <v>9</v>
      </c>
      <c r="P140" s="60">
        <v>6</v>
      </c>
      <c r="Q140" s="60"/>
      <c r="R140" s="7"/>
      <c r="S140" s="61">
        <f>IF(E140="","",SUM(G140:Q140)-(R140))</f>
        <v>86</v>
      </c>
      <c r="T140" s="279">
        <f>SUM(S138:S141)+T139</f>
        <v>332</v>
      </c>
      <c r="U140" s="280"/>
      <c r="V140" s="63">
        <f>SUM(G140:I140)</f>
        <v>15</v>
      </c>
    </row>
    <row r="141" spans="1:22" ht="17.100000000000001" customHeight="1" x14ac:dyDescent="0.3">
      <c r="A141" s="268"/>
      <c r="B141" s="274"/>
      <c r="C141" s="277"/>
      <c r="D141" s="268"/>
      <c r="E141" s="59">
        <v>10</v>
      </c>
      <c r="F141" s="53" t="s">
        <v>14</v>
      </c>
      <c r="G141" s="64">
        <v>15</v>
      </c>
      <c r="H141" s="64"/>
      <c r="I141" s="64">
        <v>6</v>
      </c>
      <c r="J141" s="64">
        <v>8</v>
      </c>
      <c r="K141" s="64">
        <v>9</v>
      </c>
      <c r="L141" s="64">
        <v>12</v>
      </c>
      <c r="M141" s="64">
        <v>8</v>
      </c>
      <c r="N141" s="64">
        <v>10</v>
      </c>
      <c r="O141" s="64">
        <v>10</v>
      </c>
      <c r="P141" s="64">
        <v>6</v>
      </c>
      <c r="Q141" s="64"/>
      <c r="R141" s="9"/>
      <c r="S141" s="65">
        <f>IF(E141="","",SUM(G141:Q141)-(R141))</f>
        <v>84</v>
      </c>
      <c r="T141" s="281"/>
      <c r="U141" s="282"/>
      <c r="V141" s="63">
        <f>SUM(G141:I141)</f>
        <v>21</v>
      </c>
    </row>
    <row r="142" spans="1:22" ht="17.100000000000001" customHeight="1" thickBot="1" x14ac:dyDescent="0.3">
      <c r="A142" s="288"/>
      <c r="B142" s="275"/>
      <c r="C142" s="278"/>
      <c r="D142" s="269"/>
      <c r="E142" s="272" t="s">
        <v>28</v>
      </c>
      <c r="F142" s="273"/>
      <c r="G142" s="66">
        <f t="shared" ref="G142:R142" si="27">SUM(G138:G141)</f>
        <v>63</v>
      </c>
      <c r="H142" s="66">
        <f t="shared" si="27"/>
        <v>0</v>
      </c>
      <c r="I142" s="66">
        <f t="shared" si="27"/>
        <v>13</v>
      </c>
      <c r="J142" s="66">
        <f t="shared" si="27"/>
        <v>32</v>
      </c>
      <c r="K142" s="66">
        <f t="shared" si="27"/>
        <v>40</v>
      </c>
      <c r="L142" s="66">
        <f t="shared" si="27"/>
        <v>47</v>
      </c>
      <c r="M142" s="66">
        <f t="shared" si="27"/>
        <v>31</v>
      </c>
      <c r="N142" s="66">
        <f t="shared" si="27"/>
        <v>43</v>
      </c>
      <c r="O142" s="66">
        <f t="shared" si="27"/>
        <v>38</v>
      </c>
      <c r="P142" s="66">
        <f t="shared" si="27"/>
        <v>25</v>
      </c>
      <c r="Q142" s="66">
        <f t="shared" si="27"/>
        <v>0</v>
      </c>
      <c r="R142" s="66">
        <f t="shared" si="27"/>
        <v>0</v>
      </c>
      <c r="S142" s="67"/>
      <c r="T142" s="283"/>
      <c r="U142" s="284"/>
      <c r="V142" s="68">
        <f>SUM(V138:V141)</f>
        <v>76</v>
      </c>
    </row>
    <row r="143" spans="1:22" ht="17.100000000000001" customHeight="1" x14ac:dyDescent="0.3">
      <c r="A143" s="287">
        <v>29</v>
      </c>
      <c r="B143" s="274">
        <v>1431</v>
      </c>
      <c r="C143" s="276" t="s">
        <v>178</v>
      </c>
      <c r="D143" s="267" t="s">
        <v>179</v>
      </c>
      <c r="E143" s="52">
        <v>50</v>
      </c>
      <c r="F143" s="53" t="s">
        <v>11</v>
      </c>
      <c r="G143" s="54">
        <v>13</v>
      </c>
      <c r="H143" s="54">
        <v>9</v>
      </c>
      <c r="I143" s="54"/>
      <c r="J143" s="54">
        <v>8</v>
      </c>
      <c r="K143" s="54">
        <v>11</v>
      </c>
      <c r="L143" s="54">
        <v>11</v>
      </c>
      <c r="M143" s="54">
        <v>8</v>
      </c>
      <c r="N143" s="54">
        <v>11</v>
      </c>
      <c r="O143" s="54">
        <v>10</v>
      </c>
      <c r="P143" s="54">
        <v>6</v>
      </c>
      <c r="Q143" s="54"/>
      <c r="R143" s="55"/>
      <c r="S143" s="56">
        <f>IF(E143="","",SUM(G143:Q143)-(R143))</f>
        <v>87</v>
      </c>
      <c r="T143" s="57" t="s">
        <v>18</v>
      </c>
      <c r="U143" s="285">
        <v>29</v>
      </c>
      <c r="V143" s="58">
        <f>SUM(G143:I143)</f>
        <v>22</v>
      </c>
    </row>
    <row r="144" spans="1:22" ht="17.100000000000001" customHeight="1" x14ac:dyDescent="0.3">
      <c r="A144" s="268"/>
      <c r="B144" s="274"/>
      <c r="C144" s="277"/>
      <c r="D144" s="268"/>
      <c r="E144" s="59">
        <v>73</v>
      </c>
      <c r="F144" s="53" t="s">
        <v>12</v>
      </c>
      <c r="G144" s="60">
        <v>14</v>
      </c>
      <c r="H144" s="60"/>
      <c r="I144" s="60"/>
      <c r="J144" s="60">
        <v>8</v>
      </c>
      <c r="K144" s="60">
        <v>10</v>
      </c>
      <c r="L144" s="60">
        <v>12</v>
      </c>
      <c r="M144" s="60">
        <v>9</v>
      </c>
      <c r="N144" s="60">
        <v>7</v>
      </c>
      <c r="O144" s="60">
        <v>8</v>
      </c>
      <c r="P144" s="60">
        <v>6</v>
      </c>
      <c r="Q144" s="60"/>
      <c r="R144" s="7"/>
      <c r="S144" s="61">
        <f>IF(E144="","",SUM(G144:Q144)-(R144))</f>
        <v>74</v>
      </c>
      <c r="T144" s="62"/>
      <c r="U144" s="286"/>
      <c r="V144" s="63">
        <f>SUM(G144:I144)</f>
        <v>14</v>
      </c>
    </row>
    <row r="145" spans="1:22" ht="17.100000000000001" customHeight="1" x14ac:dyDescent="0.3">
      <c r="A145" s="268"/>
      <c r="B145" s="274"/>
      <c r="C145" s="277"/>
      <c r="D145" s="268"/>
      <c r="E145" s="59">
        <v>77</v>
      </c>
      <c r="F145" s="53" t="s">
        <v>13</v>
      </c>
      <c r="G145" s="60"/>
      <c r="H145" s="60">
        <v>9</v>
      </c>
      <c r="I145" s="60"/>
      <c r="J145" s="60">
        <v>8</v>
      </c>
      <c r="K145" s="60">
        <v>12</v>
      </c>
      <c r="L145" s="60">
        <v>12</v>
      </c>
      <c r="M145" s="60">
        <v>8</v>
      </c>
      <c r="N145" s="60">
        <v>9</v>
      </c>
      <c r="O145" s="60">
        <v>10</v>
      </c>
      <c r="P145" s="60">
        <v>9</v>
      </c>
      <c r="Q145" s="60"/>
      <c r="R145" s="7"/>
      <c r="S145" s="61">
        <f>IF(E145="","",SUM(G145:Q145)-(R145))</f>
        <v>77</v>
      </c>
      <c r="T145" s="279">
        <f>SUM(S143:S146)+T144</f>
        <v>327</v>
      </c>
      <c r="U145" s="280"/>
      <c r="V145" s="63">
        <f>SUM(G145:I145)</f>
        <v>9</v>
      </c>
    </row>
    <row r="146" spans="1:22" ht="17.100000000000001" customHeight="1" x14ac:dyDescent="0.3">
      <c r="A146" s="268"/>
      <c r="B146" s="274"/>
      <c r="C146" s="277"/>
      <c r="D146" s="268"/>
      <c r="E146" s="59">
        <v>85</v>
      </c>
      <c r="F146" s="53" t="s">
        <v>14</v>
      </c>
      <c r="G146" s="64">
        <v>13</v>
      </c>
      <c r="H146" s="64">
        <v>9</v>
      </c>
      <c r="I146" s="64"/>
      <c r="J146" s="64">
        <v>9</v>
      </c>
      <c r="K146" s="64">
        <v>12</v>
      </c>
      <c r="L146" s="64">
        <v>13</v>
      </c>
      <c r="M146" s="64">
        <v>9</v>
      </c>
      <c r="N146" s="64">
        <v>9</v>
      </c>
      <c r="O146" s="64">
        <v>9</v>
      </c>
      <c r="P146" s="64">
        <v>6</v>
      </c>
      <c r="Q146" s="64"/>
      <c r="R146" s="9"/>
      <c r="S146" s="65">
        <f>IF(E146="","",SUM(G146:Q146)-(R146))</f>
        <v>89</v>
      </c>
      <c r="T146" s="281"/>
      <c r="U146" s="282"/>
      <c r="V146" s="63">
        <f>SUM(G146:I146)</f>
        <v>22</v>
      </c>
    </row>
    <row r="147" spans="1:22" ht="17.100000000000001" customHeight="1" thickBot="1" x14ac:dyDescent="0.3">
      <c r="A147" s="288"/>
      <c r="B147" s="275"/>
      <c r="C147" s="278"/>
      <c r="D147" s="269"/>
      <c r="E147" s="272" t="s">
        <v>28</v>
      </c>
      <c r="F147" s="273"/>
      <c r="G147" s="66">
        <f t="shared" ref="G147:R147" si="28">SUM(G143:G146)</f>
        <v>40</v>
      </c>
      <c r="H147" s="66">
        <f t="shared" si="28"/>
        <v>27</v>
      </c>
      <c r="I147" s="66">
        <f t="shared" si="28"/>
        <v>0</v>
      </c>
      <c r="J147" s="66">
        <f t="shared" si="28"/>
        <v>33</v>
      </c>
      <c r="K147" s="66">
        <f t="shared" si="28"/>
        <v>45</v>
      </c>
      <c r="L147" s="66">
        <f t="shared" si="28"/>
        <v>48</v>
      </c>
      <c r="M147" s="66">
        <f t="shared" si="28"/>
        <v>34</v>
      </c>
      <c r="N147" s="66">
        <f t="shared" si="28"/>
        <v>36</v>
      </c>
      <c r="O147" s="66">
        <f t="shared" si="28"/>
        <v>37</v>
      </c>
      <c r="P147" s="66">
        <f t="shared" si="28"/>
        <v>27</v>
      </c>
      <c r="Q147" s="66">
        <f t="shared" si="28"/>
        <v>0</v>
      </c>
      <c r="R147" s="66">
        <f t="shared" si="28"/>
        <v>0</v>
      </c>
      <c r="S147" s="67"/>
      <c r="T147" s="283"/>
      <c r="U147" s="284"/>
      <c r="V147" s="68">
        <f>SUM(V143:V146)</f>
        <v>67</v>
      </c>
    </row>
    <row r="148" spans="1:22" ht="17.100000000000001" customHeight="1" x14ac:dyDescent="0.3">
      <c r="A148" s="287">
        <v>10</v>
      </c>
      <c r="B148" s="274">
        <v>1408</v>
      </c>
      <c r="C148" s="276" t="s">
        <v>71</v>
      </c>
      <c r="D148" s="267" t="s">
        <v>77</v>
      </c>
      <c r="E148" s="52">
        <v>165</v>
      </c>
      <c r="F148" s="53" t="s">
        <v>11</v>
      </c>
      <c r="G148" s="54"/>
      <c r="H148" s="54"/>
      <c r="I148" s="54"/>
      <c r="J148" s="54">
        <v>7</v>
      </c>
      <c r="K148" s="54">
        <v>9</v>
      </c>
      <c r="L148" s="54">
        <v>10</v>
      </c>
      <c r="M148" s="54">
        <v>8</v>
      </c>
      <c r="N148" s="54">
        <v>7</v>
      </c>
      <c r="O148" s="54">
        <v>8</v>
      </c>
      <c r="P148" s="54">
        <v>6</v>
      </c>
      <c r="Q148" s="54"/>
      <c r="R148" s="55"/>
      <c r="S148" s="56">
        <f>IF(E148="","",SUM(G148:Q148)-(R148))</f>
        <v>55</v>
      </c>
      <c r="T148" s="57" t="s">
        <v>18</v>
      </c>
      <c r="U148" s="285">
        <v>30</v>
      </c>
      <c r="V148" s="58">
        <f>SUM(G148:I148)</f>
        <v>0</v>
      </c>
    </row>
    <row r="149" spans="1:22" ht="17.100000000000001" customHeight="1" x14ac:dyDescent="0.3">
      <c r="A149" s="268"/>
      <c r="B149" s="274"/>
      <c r="C149" s="277"/>
      <c r="D149" s="268"/>
      <c r="E149" s="59">
        <v>154</v>
      </c>
      <c r="F149" s="53" t="s">
        <v>12</v>
      </c>
      <c r="G149" s="60">
        <v>15</v>
      </c>
      <c r="H149" s="60"/>
      <c r="I149" s="60">
        <v>6</v>
      </c>
      <c r="J149" s="60">
        <v>9</v>
      </c>
      <c r="K149" s="60">
        <v>13</v>
      </c>
      <c r="L149" s="60">
        <v>11</v>
      </c>
      <c r="M149" s="60">
        <v>9</v>
      </c>
      <c r="N149" s="60">
        <v>10</v>
      </c>
      <c r="O149" s="60">
        <v>10</v>
      </c>
      <c r="P149" s="60">
        <v>6</v>
      </c>
      <c r="Q149" s="60"/>
      <c r="R149" s="7"/>
      <c r="S149" s="61">
        <f>IF(E149="","",SUM(G149:Q149)-(R149))</f>
        <v>89</v>
      </c>
      <c r="T149" s="62"/>
      <c r="U149" s="286"/>
      <c r="V149" s="63">
        <f>SUM(G149:I149)</f>
        <v>21</v>
      </c>
    </row>
    <row r="150" spans="1:22" ht="17.100000000000001" customHeight="1" x14ac:dyDescent="0.3">
      <c r="A150" s="268"/>
      <c r="B150" s="274"/>
      <c r="C150" s="277"/>
      <c r="D150" s="268"/>
      <c r="E150" s="59">
        <v>186</v>
      </c>
      <c r="F150" s="53" t="s">
        <v>13</v>
      </c>
      <c r="G150" s="60">
        <v>16</v>
      </c>
      <c r="H150" s="60"/>
      <c r="I150" s="60">
        <v>6</v>
      </c>
      <c r="J150" s="60">
        <v>8</v>
      </c>
      <c r="K150" s="60">
        <v>12</v>
      </c>
      <c r="L150" s="60">
        <v>12</v>
      </c>
      <c r="M150" s="60">
        <v>8</v>
      </c>
      <c r="N150" s="60">
        <v>9</v>
      </c>
      <c r="O150" s="60">
        <v>9</v>
      </c>
      <c r="P150" s="60">
        <v>6</v>
      </c>
      <c r="Q150" s="60"/>
      <c r="R150" s="7"/>
      <c r="S150" s="61">
        <f>IF(E150="","",SUM(G150:Q150)-(R150))</f>
        <v>86</v>
      </c>
      <c r="T150" s="279">
        <f>SUM(S148:S151)+T149</f>
        <v>317</v>
      </c>
      <c r="U150" s="280"/>
      <c r="V150" s="63">
        <f>SUM(G150:I150)</f>
        <v>22</v>
      </c>
    </row>
    <row r="151" spans="1:22" ht="17.100000000000001" customHeight="1" x14ac:dyDescent="0.3">
      <c r="A151" s="268"/>
      <c r="B151" s="274"/>
      <c r="C151" s="277"/>
      <c r="D151" s="268"/>
      <c r="E151" s="59">
        <v>126</v>
      </c>
      <c r="F151" s="53" t="s">
        <v>14</v>
      </c>
      <c r="G151" s="64">
        <v>14</v>
      </c>
      <c r="H151" s="64"/>
      <c r="I151" s="64">
        <v>7</v>
      </c>
      <c r="J151" s="64">
        <v>9</v>
      </c>
      <c r="K151" s="64">
        <v>10</v>
      </c>
      <c r="L151" s="64">
        <v>12</v>
      </c>
      <c r="M151" s="64">
        <v>9</v>
      </c>
      <c r="N151" s="64">
        <v>10</v>
      </c>
      <c r="O151" s="64">
        <v>10</v>
      </c>
      <c r="P151" s="64">
        <v>6</v>
      </c>
      <c r="Q151" s="64"/>
      <c r="R151" s="9"/>
      <c r="S151" s="65">
        <f>IF(E151="","",SUM(G151:Q151)-(R151))</f>
        <v>87</v>
      </c>
      <c r="T151" s="281"/>
      <c r="U151" s="282"/>
      <c r="V151" s="63">
        <f>SUM(G151:I151)</f>
        <v>21</v>
      </c>
    </row>
    <row r="152" spans="1:22" ht="17.100000000000001" customHeight="1" thickBot="1" x14ac:dyDescent="0.3">
      <c r="A152" s="288"/>
      <c r="B152" s="275"/>
      <c r="C152" s="278"/>
      <c r="D152" s="269"/>
      <c r="E152" s="272" t="s">
        <v>28</v>
      </c>
      <c r="F152" s="273"/>
      <c r="G152" s="66">
        <f t="shared" ref="G152:R152" si="29">SUM(G148:G151)</f>
        <v>45</v>
      </c>
      <c r="H152" s="66">
        <f t="shared" si="29"/>
        <v>0</v>
      </c>
      <c r="I152" s="66">
        <f t="shared" si="29"/>
        <v>19</v>
      </c>
      <c r="J152" s="66">
        <f t="shared" si="29"/>
        <v>33</v>
      </c>
      <c r="K152" s="66">
        <f t="shared" si="29"/>
        <v>44</v>
      </c>
      <c r="L152" s="66">
        <f t="shared" si="29"/>
        <v>45</v>
      </c>
      <c r="M152" s="66">
        <f t="shared" si="29"/>
        <v>34</v>
      </c>
      <c r="N152" s="66">
        <f t="shared" si="29"/>
        <v>36</v>
      </c>
      <c r="O152" s="66">
        <f t="shared" si="29"/>
        <v>37</v>
      </c>
      <c r="P152" s="66">
        <f t="shared" si="29"/>
        <v>24</v>
      </c>
      <c r="Q152" s="66">
        <f t="shared" si="29"/>
        <v>0</v>
      </c>
      <c r="R152" s="66">
        <f t="shared" si="29"/>
        <v>0</v>
      </c>
      <c r="S152" s="67"/>
      <c r="T152" s="283"/>
      <c r="U152" s="284"/>
      <c r="V152" s="68">
        <f>SUM(V148:V151)</f>
        <v>64</v>
      </c>
    </row>
    <row r="153" spans="1:22" ht="17.100000000000001" customHeight="1" x14ac:dyDescent="0.3">
      <c r="A153" s="287">
        <v>36</v>
      </c>
      <c r="B153" s="274">
        <v>1425</v>
      </c>
      <c r="C153" s="276" t="s">
        <v>86</v>
      </c>
      <c r="D153" s="267" t="s">
        <v>127</v>
      </c>
      <c r="E153" s="52">
        <v>152</v>
      </c>
      <c r="F153" s="53" t="s">
        <v>11</v>
      </c>
      <c r="G153" s="54">
        <v>13</v>
      </c>
      <c r="H153" s="54"/>
      <c r="I153" s="54">
        <v>7</v>
      </c>
      <c r="J153" s="54">
        <v>7</v>
      </c>
      <c r="K153" s="54"/>
      <c r="L153" s="54">
        <v>14</v>
      </c>
      <c r="M153" s="54">
        <v>8</v>
      </c>
      <c r="N153" s="54">
        <v>9</v>
      </c>
      <c r="O153" s="54">
        <v>9</v>
      </c>
      <c r="P153" s="54">
        <v>6</v>
      </c>
      <c r="Q153" s="54"/>
      <c r="R153" s="55"/>
      <c r="S153" s="56">
        <f>IF(E153="","",SUM(G153:Q153)-(R153))</f>
        <v>73</v>
      </c>
      <c r="T153" s="57" t="s">
        <v>18</v>
      </c>
      <c r="U153" s="285">
        <v>31</v>
      </c>
      <c r="V153" s="58">
        <f>SUM(G153:I153)</f>
        <v>20</v>
      </c>
    </row>
    <row r="154" spans="1:22" ht="17.100000000000001" customHeight="1" x14ac:dyDescent="0.3">
      <c r="A154" s="268"/>
      <c r="B154" s="274"/>
      <c r="C154" s="277"/>
      <c r="D154" s="268"/>
      <c r="E154" s="59">
        <v>190</v>
      </c>
      <c r="F154" s="53" t="s">
        <v>12</v>
      </c>
      <c r="G154" s="60">
        <v>15</v>
      </c>
      <c r="H154" s="60"/>
      <c r="I154" s="60">
        <v>7</v>
      </c>
      <c r="J154" s="60">
        <v>8</v>
      </c>
      <c r="K154" s="60">
        <v>11</v>
      </c>
      <c r="L154" s="60">
        <v>15</v>
      </c>
      <c r="M154" s="60">
        <v>9</v>
      </c>
      <c r="N154" s="60">
        <v>10</v>
      </c>
      <c r="O154" s="60">
        <v>9</v>
      </c>
      <c r="P154" s="60">
        <v>8</v>
      </c>
      <c r="Q154" s="60"/>
      <c r="R154" s="7"/>
      <c r="S154" s="61">
        <f>IF(E154="","",SUM(G154:Q154)-(R154))</f>
        <v>92</v>
      </c>
      <c r="T154" s="62"/>
      <c r="U154" s="286"/>
      <c r="V154" s="63">
        <f>SUM(G154:I154)</f>
        <v>22</v>
      </c>
    </row>
    <row r="155" spans="1:22" ht="17.100000000000001" customHeight="1" x14ac:dyDescent="0.3">
      <c r="A155" s="268"/>
      <c r="B155" s="274"/>
      <c r="C155" s="277"/>
      <c r="D155" s="268"/>
      <c r="E155" s="59">
        <v>97</v>
      </c>
      <c r="F155" s="53" t="s">
        <v>13</v>
      </c>
      <c r="G155" s="60">
        <v>13</v>
      </c>
      <c r="H155" s="60"/>
      <c r="I155" s="60">
        <v>6</v>
      </c>
      <c r="J155" s="60">
        <v>8</v>
      </c>
      <c r="K155" s="60"/>
      <c r="L155" s="60">
        <v>13</v>
      </c>
      <c r="M155" s="60">
        <v>11</v>
      </c>
      <c r="N155" s="60">
        <v>8</v>
      </c>
      <c r="O155" s="60">
        <v>9</v>
      </c>
      <c r="P155" s="60">
        <v>6</v>
      </c>
      <c r="Q155" s="60"/>
      <c r="R155" s="7"/>
      <c r="S155" s="61">
        <f>IF(E155="","",SUM(G155:Q155)-(R155))</f>
        <v>74</v>
      </c>
      <c r="T155" s="279">
        <f>SUM(S153:S156)+T154</f>
        <v>304</v>
      </c>
      <c r="U155" s="280"/>
      <c r="V155" s="63">
        <f>SUM(G155:I155)</f>
        <v>19</v>
      </c>
    </row>
    <row r="156" spans="1:22" ht="17.100000000000001" customHeight="1" x14ac:dyDescent="0.3">
      <c r="A156" s="268"/>
      <c r="B156" s="274"/>
      <c r="C156" s="277"/>
      <c r="D156" s="268"/>
      <c r="E156" s="59">
        <v>81</v>
      </c>
      <c r="F156" s="53" t="s">
        <v>14</v>
      </c>
      <c r="G156" s="64">
        <v>12</v>
      </c>
      <c r="H156" s="64"/>
      <c r="I156" s="64">
        <v>6</v>
      </c>
      <c r="J156" s="64"/>
      <c r="K156" s="64">
        <v>10</v>
      </c>
      <c r="L156" s="64">
        <v>12</v>
      </c>
      <c r="M156" s="64">
        <v>6</v>
      </c>
      <c r="N156" s="64">
        <v>7</v>
      </c>
      <c r="O156" s="64">
        <v>6</v>
      </c>
      <c r="P156" s="64">
        <v>6</v>
      </c>
      <c r="Q156" s="64"/>
      <c r="R156" s="9"/>
      <c r="S156" s="65">
        <f>IF(E156="","",SUM(G156:Q156)-(R156))</f>
        <v>65</v>
      </c>
      <c r="T156" s="281"/>
      <c r="U156" s="282"/>
      <c r="V156" s="63">
        <f>SUM(G156:I156)</f>
        <v>18</v>
      </c>
    </row>
    <row r="157" spans="1:22" ht="17.100000000000001" customHeight="1" thickBot="1" x14ac:dyDescent="0.3">
      <c r="A157" s="288"/>
      <c r="B157" s="275"/>
      <c r="C157" s="278"/>
      <c r="D157" s="269"/>
      <c r="E157" s="272" t="s">
        <v>28</v>
      </c>
      <c r="F157" s="273"/>
      <c r="G157" s="66">
        <f t="shared" ref="G157:R157" si="30">SUM(G153:G156)</f>
        <v>53</v>
      </c>
      <c r="H157" s="66">
        <f t="shared" si="30"/>
        <v>0</v>
      </c>
      <c r="I157" s="66">
        <f t="shared" si="30"/>
        <v>26</v>
      </c>
      <c r="J157" s="66">
        <f t="shared" si="30"/>
        <v>23</v>
      </c>
      <c r="K157" s="66">
        <f t="shared" si="30"/>
        <v>21</v>
      </c>
      <c r="L157" s="66">
        <f t="shared" si="30"/>
        <v>54</v>
      </c>
      <c r="M157" s="66">
        <f t="shared" si="30"/>
        <v>34</v>
      </c>
      <c r="N157" s="66">
        <f t="shared" si="30"/>
        <v>34</v>
      </c>
      <c r="O157" s="66">
        <f t="shared" si="30"/>
        <v>33</v>
      </c>
      <c r="P157" s="66">
        <f t="shared" si="30"/>
        <v>26</v>
      </c>
      <c r="Q157" s="66">
        <f t="shared" si="30"/>
        <v>0</v>
      </c>
      <c r="R157" s="66">
        <f t="shared" si="30"/>
        <v>0</v>
      </c>
      <c r="S157" s="67"/>
      <c r="T157" s="283"/>
      <c r="U157" s="284"/>
      <c r="V157" s="68">
        <f>SUM(V153:V156)</f>
        <v>79</v>
      </c>
    </row>
    <row r="158" spans="1:22" ht="17.100000000000001" customHeight="1" x14ac:dyDescent="0.3">
      <c r="A158" s="287">
        <v>28</v>
      </c>
      <c r="B158" s="274">
        <v>1420</v>
      </c>
      <c r="C158" s="276" t="s">
        <v>126</v>
      </c>
      <c r="D158" s="267" t="s">
        <v>127</v>
      </c>
      <c r="E158" s="52">
        <v>7</v>
      </c>
      <c r="F158" s="53" t="s">
        <v>11</v>
      </c>
      <c r="G158" s="54"/>
      <c r="H158" s="54"/>
      <c r="I158" s="54"/>
      <c r="J158" s="54">
        <v>9</v>
      </c>
      <c r="K158" s="54">
        <v>12</v>
      </c>
      <c r="L158" s="54">
        <v>10</v>
      </c>
      <c r="M158" s="54">
        <v>13</v>
      </c>
      <c r="N158" s="54">
        <v>9</v>
      </c>
      <c r="O158" s="54">
        <v>9</v>
      </c>
      <c r="P158" s="54">
        <v>9</v>
      </c>
      <c r="Q158" s="54"/>
      <c r="R158" s="55"/>
      <c r="S158" s="56">
        <f>IF(E158="","",SUM(G158:Q158)-(R158))</f>
        <v>71</v>
      </c>
      <c r="T158" s="57" t="s">
        <v>18</v>
      </c>
      <c r="U158" s="285">
        <v>32</v>
      </c>
      <c r="V158" s="58">
        <f>SUM(G158:I158)</f>
        <v>0</v>
      </c>
    </row>
    <row r="159" spans="1:22" ht="17.100000000000001" customHeight="1" x14ac:dyDescent="0.3">
      <c r="A159" s="268"/>
      <c r="B159" s="274"/>
      <c r="C159" s="277"/>
      <c r="D159" s="268"/>
      <c r="E159" s="59">
        <v>35</v>
      </c>
      <c r="F159" s="53" t="s">
        <v>12</v>
      </c>
      <c r="G159" s="60"/>
      <c r="H159" s="60"/>
      <c r="I159" s="60"/>
      <c r="J159" s="60">
        <v>7</v>
      </c>
      <c r="K159" s="60">
        <v>10</v>
      </c>
      <c r="L159" s="60">
        <v>12</v>
      </c>
      <c r="M159" s="60">
        <v>9</v>
      </c>
      <c r="N159" s="60">
        <v>8</v>
      </c>
      <c r="O159" s="60">
        <v>9</v>
      </c>
      <c r="P159" s="60">
        <v>9</v>
      </c>
      <c r="Q159" s="60"/>
      <c r="R159" s="7"/>
      <c r="S159" s="61">
        <f>IF(E159="","",SUM(G159:Q159)-(R159))</f>
        <v>64</v>
      </c>
      <c r="T159" s="62"/>
      <c r="U159" s="286"/>
      <c r="V159" s="63">
        <f>SUM(G159:I159)</f>
        <v>0</v>
      </c>
    </row>
    <row r="160" spans="1:22" ht="17.100000000000001" customHeight="1" x14ac:dyDescent="0.3">
      <c r="A160" s="268"/>
      <c r="B160" s="274"/>
      <c r="C160" s="277"/>
      <c r="D160" s="268"/>
      <c r="E160" s="59">
        <v>2</v>
      </c>
      <c r="F160" s="53" t="s">
        <v>13</v>
      </c>
      <c r="G160" s="60"/>
      <c r="H160" s="60"/>
      <c r="I160" s="60"/>
      <c r="J160" s="60">
        <v>8</v>
      </c>
      <c r="K160" s="60">
        <v>13</v>
      </c>
      <c r="L160" s="60">
        <v>12</v>
      </c>
      <c r="M160" s="60">
        <v>15</v>
      </c>
      <c r="N160" s="60">
        <v>9</v>
      </c>
      <c r="O160" s="60">
        <v>9</v>
      </c>
      <c r="P160" s="60">
        <v>9</v>
      </c>
      <c r="Q160" s="60"/>
      <c r="R160" s="7"/>
      <c r="S160" s="61">
        <f>IF(E160="","",SUM(G160:Q160)-(R160))</f>
        <v>75</v>
      </c>
      <c r="T160" s="279">
        <f>SUM(S158:S161)+T159</f>
        <v>278</v>
      </c>
      <c r="U160" s="280"/>
      <c r="V160" s="63">
        <f>SUM(G160:I160)</f>
        <v>0</v>
      </c>
    </row>
    <row r="161" spans="1:22" ht="17.100000000000001" customHeight="1" x14ac:dyDescent="0.3">
      <c r="A161" s="268"/>
      <c r="B161" s="274"/>
      <c r="C161" s="277"/>
      <c r="D161" s="268"/>
      <c r="E161" s="59">
        <v>8</v>
      </c>
      <c r="F161" s="53" t="s">
        <v>14</v>
      </c>
      <c r="G161" s="64"/>
      <c r="H161" s="64"/>
      <c r="I161" s="64"/>
      <c r="J161" s="64">
        <v>7</v>
      </c>
      <c r="K161" s="64">
        <v>10</v>
      </c>
      <c r="L161" s="64">
        <v>9</v>
      </c>
      <c r="M161" s="64">
        <v>12</v>
      </c>
      <c r="N161" s="64">
        <v>9</v>
      </c>
      <c r="O161" s="64">
        <v>10</v>
      </c>
      <c r="P161" s="64">
        <v>11</v>
      </c>
      <c r="Q161" s="64"/>
      <c r="R161" s="9"/>
      <c r="S161" s="65">
        <f>IF(E161="","",SUM(G161:Q161)-(R161))</f>
        <v>68</v>
      </c>
      <c r="T161" s="281"/>
      <c r="U161" s="282"/>
      <c r="V161" s="63">
        <f>SUM(G161:I161)</f>
        <v>0</v>
      </c>
    </row>
    <row r="162" spans="1:22" ht="17.100000000000001" customHeight="1" thickBot="1" x14ac:dyDescent="0.3">
      <c r="A162" s="288"/>
      <c r="B162" s="275"/>
      <c r="C162" s="278"/>
      <c r="D162" s="269"/>
      <c r="E162" s="272" t="s">
        <v>28</v>
      </c>
      <c r="F162" s="273"/>
      <c r="G162" s="66">
        <f t="shared" ref="G162:R162" si="31">SUM(G158:G161)</f>
        <v>0</v>
      </c>
      <c r="H162" s="66">
        <f t="shared" si="31"/>
        <v>0</v>
      </c>
      <c r="I162" s="66">
        <f t="shared" si="31"/>
        <v>0</v>
      </c>
      <c r="J162" s="66">
        <f t="shared" si="31"/>
        <v>31</v>
      </c>
      <c r="K162" s="66">
        <f t="shared" si="31"/>
        <v>45</v>
      </c>
      <c r="L162" s="66">
        <f t="shared" si="31"/>
        <v>43</v>
      </c>
      <c r="M162" s="66">
        <f t="shared" si="31"/>
        <v>49</v>
      </c>
      <c r="N162" s="66">
        <f t="shared" si="31"/>
        <v>35</v>
      </c>
      <c r="O162" s="66">
        <f t="shared" si="31"/>
        <v>37</v>
      </c>
      <c r="P162" s="66">
        <f t="shared" si="31"/>
        <v>38</v>
      </c>
      <c r="Q162" s="66">
        <f t="shared" si="31"/>
        <v>0</v>
      </c>
      <c r="R162" s="66">
        <f t="shared" si="31"/>
        <v>0</v>
      </c>
      <c r="S162" s="67"/>
      <c r="T162" s="283"/>
      <c r="U162" s="284"/>
      <c r="V162" s="68">
        <f>SUM(V158:V161)</f>
        <v>0</v>
      </c>
    </row>
    <row r="163" spans="1:22" ht="17.100000000000001" customHeight="1" x14ac:dyDescent="0.3">
      <c r="A163" s="287">
        <v>2</v>
      </c>
      <c r="B163" s="274">
        <v>1402</v>
      </c>
      <c r="C163" s="276" t="s">
        <v>49</v>
      </c>
      <c r="D163" s="267" t="s">
        <v>50</v>
      </c>
      <c r="E163" s="52">
        <v>2</v>
      </c>
      <c r="F163" s="53" t="s">
        <v>11</v>
      </c>
      <c r="G163" s="54">
        <v>19</v>
      </c>
      <c r="H163" s="54"/>
      <c r="I163" s="54">
        <v>6</v>
      </c>
      <c r="J163" s="54">
        <v>9</v>
      </c>
      <c r="K163" s="54">
        <v>9</v>
      </c>
      <c r="L163" s="54">
        <v>11</v>
      </c>
      <c r="M163" s="54">
        <v>8</v>
      </c>
      <c r="N163" s="54">
        <v>9</v>
      </c>
      <c r="O163" s="54">
        <v>8</v>
      </c>
      <c r="P163" s="54">
        <v>11</v>
      </c>
      <c r="Q163" s="54"/>
      <c r="R163" s="55"/>
      <c r="S163" s="56">
        <f>IF(E163="","",SUM(G163:Q163)-(R163))</f>
        <v>90</v>
      </c>
      <c r="T163" s="57" t="s">
        <v>18</v>
      </c>
      <c r="U163" s="285">
        <v>33</v>
      </c>
      <c r="V163" s="58">
        <f>SUM(G163:I163)</f>
        <v>25</v>
      </c>
    </row>
    <row r="164" spans="1:22" ht="17.100000000000001" customHeight="1" x14ac:dyDescent="0.3">
      <c r="A164" s="268"/>
      <c r="B164" s="274"/>
      <c r="C164" s="277"/>
      <c r="D164" s="268"/>
      <c r="E164" s="59">
        <v>49</v>
      </c>
      <c r="F164" s="53" t="s">
        <v>12</v>
      </c>
      <c r="G164" s="60">
        <v>18</v>
      </c>
      <c r="H164" s="60"/>
      <c r="I164" s="60">
        <v>7</v>
      </c>
      <c r="J164" s="60">
        <v>9</v>
      </c>
      <c r="K164" s="60">
        <v>14</v>
      </c>
      <c r="L164" s="60">
        <v>11</v>
      </c>
      <c r="M164" s="60">
        <v>8</v>
      </c>
      <c r="N164" s="60">
        <v>9</v>
      </c>
      <c r="O164" s="60">
        <v>7</v>
      </c>
      <c r="P164" s="60">
        <v>10</v>
      </c>
      <c r="Q164" s="60"/>
      <c r="R164" s="7"/>
      <c r="S164" s="61">
        <f>IF(E164="","",SUM(G164:Q164)-(R164))</f>
        <v>93</v>
      </c>
      <c r="T164" s="62"/>
      <c r="U164" s="286"/>
      <c r="V164" s="63">
        <f>SUM(G164:I164)</f>
        <v>25</v>
      </c>
    </row>
    <row r="165" spans="1:22" ht="17.100000000000001" customHeight="1" x14ac:dyDescent="0.3">
      <c r="A165" s="268"/>
      <c r="B165" s="274"/>
      <c r="C165" s="277"/>
      <c r="D165" s="268"/>
      <c r="E165" s="59">
        <v>48</v>
      </c>
      <c r="F165" s="53" t="s">
        <v>13</v>
      </c>
      <c r="G165" s="60">
        <v>19</v>
      </c>
      <c r="H165" s="60"/>
      <c r="I165" s="60">
        <v>6</v>
      </c>
      <c r="J165" s="60">
        <v>8</v>
      </c>
      <c r="K165" s="60">
        <v>13</v>
      </c>
      <c r="L165" s="60">
        <v>12</v>
      </c>
      <c r="M165" s="60">
        <v>7</v>
      </c>
      <c r="N165" s="60">
        <v>9</v>
      </c>
      <c r="O165" s="60">
        <v>7</v>
      </c>
      <c r="P165" s="60">
        <v>11</v>
      </c>
      <c r="Q165" s="60"/>
      <c r="R165" s="7"/>
      <c r="S165" s="61">
        <f>IF(E165="","",SUM(G165:Q165)-(R165))</f>
        <v>92</v>
      </c>
      <c r="T165" s="279">
        <f>SUM(S163:S166)+T164</f>
        <v>275</v>
      </c>
      <c r="U165" s="280"/>
      <c r="V165" s="63">
        <f>SUM(G165:I165)</f>
        <v>25</v>
      </c>
    </row>
    <row r="166" spans="1:22" ht="17.100000000000001" customHeight="1" x14ac:dyDescent="0.3">
      <c r="A166" s="268"/>
      <c r="B166" s="274"/>
      <c r="C166" s="277"/>
      <c r="D166" s="268"/>
      <c r="E166" s="59">
        <v>3</v>
      </c>
      <c r="F166" s="53" t="s">
        <v>14</v>
      </c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9"/>
      <c r="S166" s="65">
        <f>IF(E166="","",SUM(G166:Q166)-(R166))</f>
        <v>0</v>
      </c>
      <c r="T166" s="281"/>
      <c r="U166" s="282"/>
      <c r="V166" s="63">
        <f>SUM(G166:I166)</f>
        <v>0</v>
      </c>
    </row>
    <row r="167" spans="1:22" ht="17.100000000000001" customHeight="1" thickBot="1" x14ac:dyDescent="0.3">
      <c r="A167" s="288"/>
      <c r="B167" s="275"/>
      <c r="C167" s="278"/>
      <c r="D167" s="269"/>
      <c r="E167" s="272" t="s">
        <v>28</v>
      </c>
      <c r="F167" s="273"/>
      <c r="G167" s="66">
        <f t="shared" ref="G167:R167" si="32">SUM(G163:G166)</f>
        <v>56</v>
      </c>
      <c r="H167" s="66">
        <f t="shared" si="32"/>
        <v>0</v>
      </c>
      <c r="I167" s="66">
        <f t="shared" si="32"/>
        <v>19</v>
      </c>
      <c r="J167" s="66">
        <f t="shared" si="32"/>
        <v>26</v>
      </c>
      <c r="K167" s="66">
        <f t="shared" si="32"/>
        <v>36</v>
      </c>
      <c r="L167" s="66">
        <f t="shared" si="32"/>
        <v>34</v>
      </c>
      <c r="M167" s="66">
        <f t="shared" si="32"/>
        <v>23</v>
      </c>
      <c r="N167" s="66">
        <f t="shared" si="32"/>
        <v>27</v>
      </c>
      <c r="O167" s="66">
        <f t="shared" si="32"/>
        <v>22</v>
      </c>
      <c r="P167" s="66">
        <f t="shared" si="32"/>
        <v>32</v>
      </c>
      <c r="Q167" s="66">
        <f t="shared" si="32"/>
        <v>0</v>
      </c>
      <c r="R167" s="66">
        <f t="shared" si="32"/>
        <v>0</v>
      </c>
      <c r="S167" s="67"/>
      <c r="T167" s="283"/>
      <c r="U167" s="284"/>
      <c r="V167" s="68">
        <f>SUM(V163:V166)</f>
        <v>75</v>
      </c>
    </row>
    <row r="168" spans="1:22" ht="17.100000000000001" customHeight="1" x14ac:dyDescent="0.3">
      <c r="A168" s="287">
        <v>20</v>
      </c>
      <c r="B168" s="274">
        <v>1429</v>
      </c>
      <c r="C168" s="276" t="s">
        <v>84</v>
      </c>
      <c r="D168" s="267" t="s">
        <v>85</v>
      </c>
      <c r="E168" s="52">
        <v>72</v>
      </c>
      <c r="F168" s="53" t="s">
        <v>11</v>
      </c>
      <c r="G168" s="54">
        <v>16</v>
      </c>
      <c r="H168" s="54">
        <v>12</v>
      </c>
      <c r="I168" s="54">
        <v>6</v>
      </c>
      <c r="J168" s="54">
        <v>9</v>
      </c>
      <c r="K168" s="54"/>
      <c r="L168" s="54">
        <v>11</v>
      </c>
      <c r="M168" s="54">
        <v>8</v>
      </c>
      <c r="N168" s="54">
        <v>10</v>
      </c>
      <c r="O168" s="54">
        <v>10</v>
      </c>
      <c r="P168" s="54">
        <v>7</v>
      </c>
      <c r="Q168" s="54"/>
      <c r="R168" s="55"/>
      <c r="S168" s="56">
        <f>IF(E168="","",SUM(G168:Q168)-(R168))</f>
        <v>89</v>
      </c>
      <c r="T168" s="57" t="s">
        <v>18</v>
      </c>
      <c r="U168" s="285">
        <v>34</v>
      </c>
      <c r="V168" s="58">
        <f>SUM(G168:I168)</f>
        <v>34</v>
      </c>
    </row>
    <row r="169" spans="1:22" ht="17.100000000000001" customHeight="1" x14ac:dyDescent="0.3">
      <c r="A169" s="268"/>
      <c r="B169" s="274"/>
      <c r="C169" s="277"/>
      <c r="D169" s="268"/>
      <c r="E169" s="59">
        <v>15</v>
      </c>
      <c r="F169" s="53" t="s">
        <v>12</v>
      </c>
      <c r="G169" s="60"/>
      <c r="H169" s="60"/>
      <c r="I169" s="60">
        <v>6</v>
      </c>
      <c r="J169" s="60">
        <v>6</v>
      </c>
      <c r="K169" s="60"/>
      <c r="L169" s="60">
        <v>11</v>
      </c>
      <c r="M169" s="60">
        <v>7</v>
      </c>
      <c r="N169" s="60">
        <v>6</v>
      </c>
      <c r="O169" s="60">
        <v>8</v>
      </c>
      <c r="P169" s="60">
        <v>8</v>
      </c>
      <c r="Q169" s="60"/>
      <c r="R169" s="7"/>
      <c r="S169" s="61">
        <f>IF(E169="","",SUM(G169:Q169)-(R169))</f>
        <v>52</v>
      </c>
      <c r="T169" s="62"/>
      <c r="U169" s="286"/>
      <c r="V169" s="63">
        <f>SUM(G169:I169)</f>
        <v>6</v>
      </c>
    </row>
    <row r="170" spans="1:22" ht="17.100000000000001" customHeight="1" x14ac:dyDescent="0.3">
      <c r="A170" s="268"/>
      <c r="B170" s="274"/>
      <c r="C170" s="277"/>
      <c r="D170" s="268"/>
      <c r="E170" s="59">
        <v>79</v>
      </c>
      <c r="F170" s="53" t="s">
        <v>13</v>
      </c>
      <c r="G170" s="60">
        <v>14</v>
      </c>
      <c r="H170" s="60">
        <v>9</v>
      </c>
      <c r="I170" s="60"/>
      <c r="J170" s="60">
        <v>8</v>
      </c>
      <c r="K170" s="60"/>
      <c r="L170" s="60">
        <v>13</v>
      </c>
      <c r="M170" s="60">
        <v>9</v>
      </c>
      <c r="N170" s="60">
        <v>9</v>
      </c>
      <c r="O170" s="60">
        <v>9</v>
      </c>
      <c r="P170" s="60">
        <v>7</v>
      </c>
      <c r="Q170" s="60"/>
      <c r="R170" s="7"/>
      <c r="S170" s="61">
        <f>IF(E170="","",SUM(G170:Q170)-(R170))</f>
        <v>78</v>
      </c>
      <c r="T170" s="279">
        <f>SUM(S168:S171)+T169</f>
        <v>271</v>
      </c>
      <c r="U170" s="280"/>
      <c r="V170" s="63">
        <f>SUM(G170:I170)</f>
        <v>23</v>
      </c>
    </row>
    <row r="171" spans="1:22" ht="17.100000000000001" customHeight="1" x14ac:dyDescent="0.3">
      <c r="A171" s="268"/>
      <c r="B171" s="274"/>
      <c r="C171" s="277"/>
      <c r="D171" s="268"/>
      <c r="E171" s="59">
        <v>78</v>
      </c>
      <c r="F171" s="53" t="s">
        <v>14</v>
      </c>
      <c r="G171" s="64"/>
      <c r="H171" s="64">
        <v>9</v>
      </c>
      <c r="I171" s="64">
        <v>6</v>
      </c>
      <c r="J171" s="64">
        <v>6</v>
      </c>
      <c r="K171" s="64"/>
      <c r="L171" s="64">
        <v>10</v>
      </c>
      <c r="M171" s="64"/>
      <c r="N171" s="64">
        <v>6</v>
      </c>
      <c r="O171" s="64">
        <v>9</v>
      </c>
      <c r="P171" s="64">
        <v>6</v>
      </c>
      <c r="Q171" s="64"/>
      <c r="R171" s="9"/>
      <c r="S171" s="65">
        <f>IF(E171="","",SUM(G171:Q171)-(R171))</f>
        <v>52</v>
      </c>
      <c r="T171" s="281"/>
      <c r="U171" s="282"/>
      <c r="V171" s="63">
        <f>SUM(G171:I171)</f>
        <v>15</v>
      </c>
    </row>
    <row r="172" spans="1:22" ht="17.100000000000001" customHeight="1" thickBot="1" x14ac:dyDescent="0.3">
      <c r="A172" s="288"/>
      <c r="B172" s="275"/>
      <c r="C172" s="278"/>
      <c r="D172" s="269"/>
      <c r="E172" s="272" t="s">
        <v>28</v>
      </c>
      <c r="F172" s="273"/>
      <c r="G172" s="66">
        <f t="shared" ref="G172:R172" si="33">SUM(G168:G171)</f>
        <v>30</v>
      </c>
      <c r="H172" s="66">
        <f t="shared" si="33"/>
        <v>30</v>
      </c>
      <c r="I172" s="66">
        <f t="shared" si="33"/>
        <v>18</v>
      </c>
      <c r="J172" s="66">
        <f t="shared" si="33"/>
        <v>29</v>
      </c>
      <c r="K172" s="66">
        <f t="shared" si="33"/>
        <v>0</v>
      </c>
      <c r="L172" s="66">
        <f t="shared" si="33"/>
        <v>45</v>
      </c>
      <c r="M172" s="66">
        <f t="shared" si="33"/>
        <v>24</v>
      </c>
      <c r="N172" s="66">
        <f t="shared" si="33"/>
        <v>31</v>
      </c>
      <c r="O172" s="66">
        <f t="shared" si="33"/>
        <v>36</v>
      </c>
      <c r="P172" s="66">
        <f t="shared" si="33"/>
        <v>28</v>
      </c>
      <c r="Q172" s="66">
        <f t="shared" si="33"/>
        <v>0</v>
      </c>
      <c r="R172" s="66">
        <f t="shared" si="33"/>
        <v>0</v>
      </c>
      <c r="S172" s="67"/>
      <c r="T172" s="283"/>
      <c r="U172" s="284"/>
      <c r="V172" s="68">
        <f>SUM(V168:V171)</f>
        <v>78</v>
      </c>
    </row>
    <row r="173" spans="1:22" ht="17.100000000000001" customHeight="1" x14ac:dyDescent="0.3">
      <c r="A173" s="287">
        <v>11</v>
      </c>
      <c r="B173" s="274">
        <v>1417</v>
      </c>
      <c r="C173" s="276" t="s">
        <v>90</v>
      </c>
      <c r="D173" s="267">
        <v>1417</v>
      </c>
      <c r="E173" s="52">
        <v>145</v>
      </c>
      <c r="F173" s="53" t="s">
        <v>11</v>
      </c>
      <c r="G173" s="54">
        <v>17</v>
      </c>
      <c r="H173" s="54"/>
      <c r="I173" s="54">
        <v>6</v>
      </c>
      <c r="J173" s="54">
        <v>9</v>
      </c>
      <c r="K173" s="54"/>
      <c r="L173" s="54">
        <v>12</v>
      </c>
      <c r="M173" s="54">
        <v>8</v>
      </c>
      <c r="N173" s="54">
        <v>10</v>
      </c>
      <c r="O173" s="54">
        <v>9</v>
      </c>
      <c r="P173" s="54">
        <v>10</v>
      </c>
      <c r="Q173" s="54"/>
      <c r="R173" s="55"/>
      <c r="S173" s="56">
        <f>IF(E173="","",SUM(G173:Q173)-(R173))</f>
        <v>81</v>
      </c>
      <c r="T173" s="57" t="s">
        <v>18</v>
      </c>
      <c r="U173" s="285">
        <v>35</v>
      </c>
      <c r="V173" s="58">
        <f>SUM(G173:I173)</f>
        <v>23</v>
      </c>
    </row>
    <row r="174" spans="1:22" ht="17.100000000000001" customHeight="1" x14ac:dyDescent="0.3">
      <c r="A174" s="268"/>
      <c r="B174" s="274"/>
      <c r="C174" s="277"/>
      <c r="D174" s="268"/>
      <c r="E174" s="59">
        <v>41</v>
      </c>
      <c r="F174" s="53" t="s">
        <v>12</v>
      </c>
      <c r="G174" s="60"/>
      <c r="H174" s="60"/>
      <c r="I174" s="60"/>
      <c r="J174" s="60"/>
      <c r="K174" s="60"/>
      <c r="L174" s="60"/>
      <c r="M174" s="60"/>
      <c r="N174" s="60"/>
      <c r="O174" s="60"/>
      <c r="P174" s="60"/>
      <c r="Q174" s="60"/>
      <c r="R174" s="7"/>
      <c r="S174" s="61">
        <f>IF(E174="","",SUM(G174:Q174)-(R174))</f>
        <v>0</v>
      </c>
      <c r="T174" s="62"/>
      <c r="U174" s="286"/>
      <c r="V174" s="63">
        <f>SUM(G174:I174)</f>
        <v>0</v>
      </c>
    </row>
    <row r="175" spans="1:22" ht="17.100000000000001" customHeight="1" x14ac:dyDescent="0.3">
      <c r="A175" s="268"/>
      <c r="B175" s="274"/>
      <c r="C175" s="277"/>
      <c r="D175" s="268"/>
      <c r="E175" s="59">
        <v>63</v>
      </c>
      <c r="F175" s="53" t="s">
        <v>13</v>
      </c>
      <c r="G175" s="60"/>
      <c r="H175" s="60"/>
      <c r="I175" s="60">
        <v>7</v>
      </c>
      <c r="J175" s="60">
        <v>9</v>
      </c>
      <c r="K175" s="60"/>
      <c r="L175" s="60">
        <v>12</v>
      </c>
      <c r="M175" s="60">
        <v>8</v>
      </c>
      <c r="N175" s="60">
        <v>10</v>
      </c>
      <c r="O175" s="60">
        <v>11</v>
      </c>
      <c r="P175" s="60">
        <v>9</v>
      </c>
      <c r="Q175" s="60"/>
      <c r="R175" s="7"/>
      <c r="S175" s="61">
        <f>IF(E175="","",SUM(G175:Q175)-(R175))</f>
        <v>66</v>
      </c>
      <c r="T175" s="279">
        <f>SUM(S173:S176)+T174</f>
        <v>237</v>
      </c>
      <c r="U175" s="280"/>
      <c r="V175" s="63">
        <f>SUM(G175:I175)</f>
        <v>7</v>
      </c>
    </row>
    <row r="176" spans="1:22" ht="17.100000000000001" customHeight="1" x14ac:dyDescent="0.3">
      <c r="A176" s="268"/>
      <c r="B176" s="274"/>
      <c r="C176" s="277"/>
      <c r="D176" s="268"/>
      <c r="E176" s="59">
        <v>40</v>
      </c>
      <c r="F176" s="53" t="s">
        <v>14</v>
      </c>
      <c r="G176" s="64">
        <v>15</v>
      </c>
      <c r="H176" s="64">
        <v>10</v>
      </c>
      <c r="I176" s="64">
        <v>8</v>
      </c>
      <c r="J176" s="64">
        <v>9</v>
      </c>
      <c r="K176" s="64"/>
      <c r="L176" s="64">
        <v>14</v>
      </c>
      <c r="M176" s="64">
        <v>9</v>
      </c>
      <c r="N176" s="64">
        <v>9</v>
      </c>
      <c r="O176" s="64">
        <v>10</v>
      </c>
      <c r="P176" s="64">
        <v>6</v>
      </c>
      <c r="Q176" s="64"/>
      <c r="R176" s="9"/>
      <c r="S176" s="65">
        <f>IF(E176="","",SUM(G176:Q176)-(R176))</f>
        <v>90</v>
      </c>
      <c r="T176" s="281"/>
      <c r="U176" s="282"/>
      <c r="V176" s="63">
        <f>SUM(G176:I176)</f>
        <v>33</v>
      </c>
    </row>
    <row r="177" spans="1:22" ht="17.100000000000001" customHeight="1" thickBot="1" x14ac:dyDescent="0.3">
      <c r="A177" s="288"/>
      <c r="B177" s="275"/>
      <c r="C177" s="278"/>
      <c r="D177" s="269"/>
      <c r="E177" s="272" t="s">
        <v>28</v>
      </c>
      <c r="F177" s="273"/>
      <c r="G177" s="66">
        <f t="shared" ref="G177:R177" si="34">SUM(G173:G176)</f>
        <v>32</v>
      </c>
      <c r="H177" s="66">
        <f t="shared" si="34"/>
        <v>10</v>
      </c>
      <c r="I177" s="66">
        <f t="shared" si="34"/>
        <v>21</v>
      </c>
      <c r="J177" s="66">
        <f t="shared" si="34"/>
        <v>27</v>
      </c>
      <c r="K177" s="66">
        <f t="shared" si="34"/>
        <v>0</v>
      </c>
      <c r="L177" s="66">
        <f t="shared" si="34"/>
        <v>38</v>
      </c>
      <c r="M177" s="66">
        <f t="shared" si="34"/>
        <v>25</v>
      </c>
      <c r="N177" s="66">
        <f t="shared" si="34"/>
        <v>29</v>
      </c>
      <c r="O177" s="66">
        <f t="shared" si="34"/>
        <v>30</v>
      </c>
      <c r="P177" s="66">
        <f t="shared" si="34"/>
        <v>25</v>
      </c>
      <c r="Q177" s="66">
        <f t="shared" si="34"/>
        <v>0</v>
      </c>
      <c r="R177" s="66">
        <f t="shared" si="34"/>
        <v>0</v>
      </c>
      <c r="S177" s="67"/>
      <c r="T177" s="283"/>
      <c r="U177" s="284"/>
      <c r="V177" s="68">
        <f>SUM(V173:V176)</f>
        <v>63</v>
      </c>
    </row>
    <row r="178" spans="1:22" ht="17.100000000000001" customHeight="1" x14ac:dyDescent="0.3">
      <c r="A178" s="287">
        <v>23</v>
      </c>
      <c r="B178" s="274">
        <v>1401</v>
      </c>
      <c r="C178" s="276" t="s">
        <v>49</v>
      </c>
      <c r="D178" s="267" t="s">
        <v>50</v>
      </c>
      <c r="E178" s="52">
        <v>33</v>
      </c>
      <c r="F178" s="53" t="s">
        <v>11</v>
      </c>
      <c r="G178" s="54">
        <v>18</v>
      </c>
      <c r="H178" s="54">
        <v>11</v>
      </c>
      <c r="I178" s="54">
        <v>9</v>
      </c>
      <c r="J178" s="54">
        <v>9</v>
      </c>
      <c r="K178" s="54">
        <v>14</v>
      </c>
      <c r="L178" s="54">
        <v>13</v>
      </c>
      <c r="M178" s="54">
        <v>7</v>
      </c>
      <c r="N178" s="54">
        <v>9</v>
      </c>
      <c r="O178" s="54">
        <v>6</v>
      </c>
      <c r="P178" s="54">
        <v>11</v>
      </c>
      <c r="Q178" s="54">
        <v>3</v>
      </c>
      <c r="R178" s="55"/>
      <c r="S178" s="56">
        <f>IF(E178="","",SUM(G178:Q178)-(R178))</f>
        <v>110</v>
      </c>
      <c r="T178" s="57" t="s">
        <v>18</v>
      </c>
      <c r="U178" s="285">
        <v>36</v>
      </c>
      <c r="V178" s="58">
        <f>SUM(G178:I178)</f>
        <v>38</v>
      </c>
    </row>
    <row r="179" spans="1:22" ht="17.100000000000001" customHeight="1" x14ac:dyDescent="0.3">
      <c r="A179" s="268"/>
      <c r="B179" s="274"/>
      <c r="C179" s="277"/>
      <c r="D179" s="268"/>
      <c r="E179" s="59">
        <v>57</v>
      </c>
      <c r="F179" s="53" t="s">
        <v>12</v>
      </c>
      <c r="G179" s="60"/>
      <c r="H179" s="60"/>
      <c r="I179" s="60"/>
      <c r="J179" s="60"/>
      <c r="K179" s="60"/>
      <c r="L179" s="60"/>
      <c r="M179" s="60"/>
      <c r="N179" s="60"/>
      <c r="O179" s="60"/>
      <c r="P179" s="60"/>
      <c r="Q179" s="60"/>
      <c r="R179" s="7"/>
      <c r="S179" s="61">
        <f>IF(E179="","",SUM(G179:Q179)-(R179))</f>
        <v>0</v>
      </c>
      <c r="T179" s="62"/>
      <c r="U179" s="286"/>
      <c r="V179" s="63">
        <f>SUM(G179:I179)</f>
        <v>0</v>
      </c>
    </row>
    <row r="180" spans="1:22" ht="17.100000000000001" customHeight="1" x14ac:dyDescent="0.3">
      <c r="A180" s="268"/>
      <c r="B180" s="274"/>
      <c r="C180" s="277"/>
      <c r="D180" s="268"/>
      <c r="E180" s="59">
        <v>32</v>
      </c>
      <c r="F180" s="53" t="s">
        <v>13</v>
      </c>
      <c r="G180" s="60">
        <v>17</v>
      </c>
      <c r="H180" s="60"/>
      <c r="I180" s="60">
        <v>7</v>
      </c>
      <c r="J180" s="60">
        <v>9</v>
      </c>
      <c r="K180" s="60">
        <v>14</v>
      </c>
      <c r="L180" s="60">
        <v>13</v>
      </c>
      <c r="M180" s="60">
        <v>6</v>
      </c>
      <c r="N180" s="60">
        <v>9</v>
      </c>
      <c r="O180" s="60">
        <v>9</v>
      </c>
      <c r="P180" s="60">
        <v>12</v>
      </c>
      <c r="Q180" s="60"/>
      <c r="R180" s="7"/>
      <c r="S180" s="61">
        <f>IF(E180="","",SUM(G180:Q180)-(R180))</f>
        <v>96</v>
      </c>
      <c r="T180" s="279">
        <f>SUM(S178:S181)+T179</f>
        <v>206</v>
      </c>
      <c r="U180" s="280"/>
      <c r="V180" s="63">
        <f>SUM(G180:I180)</f>
        <v>24</v>
      </c>
    </row>
    <row r="181" spans="1:22" ht="17.100000000000001" customHeight="1" x14ac:dyDescent="0.3">
      <c r="A181" s="268"/>
      <c r="B181" s="274"/>
      <c r="C181" s="277"/>
      <c r="D181" s="268"/>
      <c r="E181" s="59">
        <v>70</v>
      </c>
      <c r="F181" s="53" t="s">
        <v>14</v>
      </c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9"/>
      <c r="S181" s="65">
        <f>IF(E181="","",SUM(G181:Q181)-(R181))</f>
        <v>0</v>
      </c>
      <c r="T181" s="281"/>
      <c r="U181" s="282"/>
      <c r="V181" s="63">
        <f>SUM(G181:I181)</f>
        <v>0</v>
      </c>
    </row>
    <row r="182" spans="1:22" ht="17.100000000000001" customHeight="1" thickBot="1" x14ac:dyDescent="0.3">
      <c r="A182" s="288"/>
      <c r="B182" s="275"/>
      <c r="C182" s="278"/>
      <c r="D182" s="269"/>
      <c r="E182" s="272" t="s">
        <v>28</v>
      </c>
      <c r="F182" s="273"/>
      <c r="G182" s="66">
        <f t="shared" ref="G182:R182" si="35">SUM(G178:G181)</f>
        <v>35</v>
      </c>
      <c r="H182" s="66">
        <f t="shared" si="35"/>
        <v>11</v>
      </c>
      <c r="I182" s="66">
        <f t="shared" si="35"/>
        <v>16</v>
      </c>
      <c r="J182" s="66">
        <f t="shared" si="35"/>
        <v>18</v>
      </c>
      <c r="K182" s="66">
        <f t="shared" si="35"/>
        <v>28</v>
      </c>
      <c r="L182" s="66">
        <f t="shared" si="35"/>
        <v>26</v>
      </c>
      <c r="M182" s="66">
        <f t="shared" si="35"/>
        <v>13</v>
      </c>
      <c r="N182" s="66">
        <f t="shared" si="35"/>
        <v>18</v>
      </c>
      <c r="O182" s="66">
        <f t="shared" si="35"/>
        <v>15</v>
      </c>
      <c r="P182" s="66">
        <f t="shared" si="35"/>
        <v>23</v>
      </c>
      <c r="Q182" s="66">
        <f t="shared" si="35"/>
        <v>3</v>
      </c>
      <c r="R182" s="66">
        <f t="shared" si="35"/>
        <v>0</v>
      </c>
      <c r="S182" s="67"/>
      <c r="T182" s="283"/>
      <c r="U182" s="284"/>
      <c r="V182" s="68">
        <f>SUM(V178:V181)</f>
        <v>62</v>
      </c>
    </row>
  </sheetData>
  <mergeCells count="253">
    <mergeCell ref="A23:A27"/>
    <mergeCell ref="B23:B27"/>
    <mergeCell ref="C23:C27"/>
    <mergeCell ref="D23:D27"/>
    <mergeCell ref="U23:U24"/>
    <mergeCell ref="T25:U27"/>
    <mergeCell ref="E27:F27"/>
    <mergeCell ref="A28:A32"/>
    <mergeCell ref="B28:B32"/>
    <mergeCell ref="U73:U74"/>
    <mergeCell ref="T75:U77"/>
    <mergeCell ref="E77:F77"/>
    <mergeCell ref="D143:D147"/>
    <mergeCell ref="U143:U144"/>
    <mergeCell ref="T145:U147"/>
    <mergeCell ref="E147:F147"/>
    <mergeCell ref="D133:D137"/>
    <mergeCell ref="B138:B142"/>
    <mergeCell ref="C138:C142"/>
    <mergeCell ref="D138:D142"/>
    <mergeCell ref="T140:U142"/>
    <mergeCell ref="A178:A182"/>
    <mergeCell ref="B178:B182"/>
    <mergeCell ref="C178:C182"/>
    <mergeCell ref="D178:D182"/>
    <mergeCell ref="U178:U179"/>
    <mergeCell ref="T180:U182"/>
    <mergeCell ref="E182:F182"/>
    <mergeCell ref="B143:B147"/>
    <mergeCell ref="C143:C147"/>
    <mergeCell ref="A168:A172"/>
    <mergeCell ref="B168:B172"/>
    <mergeCell ref="C168:C172"/>
    <mergeCell ref="D168:D172"/>
    <mergeCell ref="U3:U4"/>
    <mergeCell ref="T10:U12"/>
    <mergeCell ref="E12:F12"/>
    <mergeCell ref="U68:U69"/>
    <mergeCell ref="T70:U72"/>
    <mergeCell ref="E72:F72"/>
    <mergeCell ref="U28:U29"/>
    <mergeCell ref="T30:U32"/>
    <mergeCell ref="E32:F32"/>
    <mergeCell ref="U18:U19"/>
    <mergeCell ref="U33:U34"/>
    <mergeCell ref="T35:U37"/>
    <mergeCell ref="E37:F37"/>
    <mergeCell ref="E22:F22"/>
    <mergeCell ref="A43:A47"/>
    <mergeCell ref="E127:F127"/>
    <mergeCell ref="B123:B127"/>
    <mergeCell ref="A123:A127"/>
    <mergeCell ref="D123:D127"/>
    <mergeCell ref="A53:A57"/>
    <mergeCell ref="U53:U54"/>
    <mergeCell ref="U43:U44"/>
    <mergeCell ref="C58:C62"/>
    <mergeCell ref="D58:D62"/>
    <mergeCell ref="U58:U59"/>
    <mergeCell ref="T60:U62"/>
    <mergeCell ref="E62:F62"/>
    <mergeCell ref="U83:U84"/>
    <mergeCell ref="T85:U87"/>
    <mergeCell ref="E87:F87"/>
    <mergeCell ref="D33:D37"/>
    <mergeCell ref="A93:A97"/>
    <mergeCell ref="B93:B97"/>
    <mergeCell ref="C93:C97"/>
    <mergeCell ref="D93:D97"/>
    <mergeCell ref="U93:U94"/>
    <mergeCell ref="T95:U97"/>
    <mergeCell ref="D8:D12"/>
    <mergeCell ref="U8:U9"/>
    <mergeCell ref="A58:A62"/>
    <mergeCell ref="B58:B62"/>
    <mergeCell ref="E57:F57"/>
    <mergeCell ref="U48:U49"/>
    <mergeCell ref="A13:A17"/>
    <mergeCell ref="B13:B17"/>
    <mergeCell ref="C13:C17"/>
    <mergeCell ref="D13:D17"/>
    <mergeCell ref="U13:U14"/>
    <mergeCell ref="T15:U17"/>
    <mergeCell ref="E17:F17"/>
    <mergeCell ref="A18:A22"/>
    <mergeCell ref="B18:B22"/>
    <mergeCell ref="B43:B47"/>
    <mergeCell ref="C43:C47"/>
    <mergeCell ref="D43:D47"/>
    <mergeCell ref="C18:C22"/>
    <mergeCell ref="D18:D22"/>
    <mergeCell ref="T45:U47"/>
    <mergeCell ref="E47:F47"/>
    <mergeCell ref="T55:U57"/>
    <mergeCell ref="T20:U22"/>
    <mergeCell ref="A33:A37"/>
    <mergeCell ref="B33:B37"/>
    <mergeCell ref="C33:C37"/>
    <mergeCell ref="A48:A52"/>
    <mergeCell ref="B48:B52"/>
    <mergeCell ref="C48:C52"/>
    <mergeCell ref="C128:C132"/>
    <mergeCell ref="A158:A162"/>
    <mergeCell ref="B158:B162"/>
    <mergeCell ref="C158:C162"/>
    <mergeCell ref="A143:A147"/>
    <mergeCell ref="B108:B112"/>
    <mergeCell ref="A38:A42"/>
    <mergeCell ref="B38:B42"/>
    <mergeCell ref="C123:C127"/>
    <mergeCell ref="C88:C92"/>
    <mergeCell ref="A148:A152"/>
    <mergeCell ref="B148:B152"/>
    <mergeCell ref="C148:C152"/>
    <mergeCell ref="A108:A112"/>
    <mergeCell ref="U38:U39"/>
    <mergeCell ref="D78:D82"/>
    <mergeCell ref="U78:U79"/>
    <mergeCell ref="T80:U82"/>
    <mergeCell ref="E82:F82"/>
    <mergeCell ref="D73:D77"/>
    <mergeCell ref="D38:D42"/>
    <mergeCell ref="D48:D52"/>
    <mergeCell ref="A83:A87"/>
    <mergeCell ref="B83:B87"/>
    <mergeCell ref="C83:C87"/>
    <mergeCell ref="D83:D87"/>
    <mergeCell ref="D53:D57"/>
    <mergeCell ref="A68:A72"/>
    <mergeCell ref="B68:B72"/>
    <mergeCell ref="C68:C72"/>
    <mergeCell ref="A73:A77"/>
    <mergeCell ref="B73:B77"/>
    <mergeCell ref="C73:C77"/>
    <mergeCell ref="A63:A67"/>
    <mergeCell ref="T50:U52"/>
    <mergeCell ref="E52:F52"/>
    <mergeCell ref="T40:U42"/>
    <mergeCell ref="D68:D72"/>
    <mergeCell ref="A3:A7"/>
    <mergeCell ref="B3:B7"/>
    <mergeCell ref="C3:C7"/>
    <mergeCell ref="D173:D177"/>
    <mergeCell ref="B53:B57"/>
    <mergeCell ref="C53:C57"/>
    <mergeCell ref="A163:A167"/>
    <mergeCell ref="E42:F42"/>
    <mergeCell ref="D98:D102"/>
    <mergeCell ref="A88:A92"/>
    <mergeCell ref="D3:D7"/>
    <mergeCell ref="D128:D132"/>
    <mergeCell ref="D28:D32"/>
    <mergeCell ref="A8:A12"/>
    <mergeCell ref="B8:B12"/>
    <mergeCell ref="C8:C12"/>
    <mergeCell ref="A133:A137"/>
    <mergeCell ref="E167:F167"/>
    <mergeCell ref="A138:A142"/>
    <mergeCell ref="D113:D117"/>
    <mergeCell ref="A128:A132"/>
    <mergeCell ref="B128:B132"/>
    <mergeCell ref="C28:C32"/>
    <mergeCell ref="C38:C42"/>
    <mergeCell ref="B118:B122"/>
    <mergeCell ref="A113:A117"/>
    <mergeCell ref="A78:A82"/>
    <mergeCell ref="B78:B82"/>
    <mergeCell ref="C78:C82"/>
    <mergeCell ref="A103:A107"/>
    <mergeCell ref="A98:A102"/>
    <mergeCell ref="B88:B92"/>
    <mergeCell ref="C173:C177"/>
    <mergeCell ref="C118:C122"/>
    <mergeCell ref="B133:B137"/>
    <mergeCell ref="A118:A122"/>
    <mergeCell ref="C133:C137"/>
    <mergeCell ref="B63:B67"/>
    <mergeCell ref="C63:C67"/>
    <mergeCell ref="A153:A157"/>
    <mergeCell ref="C108:C112"/>
    <mergeCell ref="B113:B117"/>
    <mergeCell ref="C113:C117"/>
    <mergeCell ref="A173:A177"/>
    <mergeCell ref="B173:B177"/>
    <mergeCell ref="C163:C167"/>
    <mergeCell ref="U173:U174"/>
    <mergeCell ref="T175:U177"/>
    <mergeCell ref="E177:F177"/>
    <mergeCell ref="D118:D122"/>
    <mergeCell ref="E142:F142"/>
    <mergeCell ref="U128:U129"/>
    <mergeCell ref="U123:U124"/>
    <mergeCell ref="T125:U127"/>
    <mergeCell ref="U168:U169"/>
    <mergeCell ref="T170:U172"/>
    <mergeCell ref="U163:U164"/>
    <mergeCell ref="T165:U167"/>
    <mergeCell ref="D158:D162"/>
    <mergeCell ref="U158:U159"/>
    <mergeCell ref="T160:U162"/>
    <mergeCell ref="E162:F162"/>
    <mergeCell ref="T130:U132"/>
    <mergeCell ref="D148:D152"/>
    <mergeCell ref="U148:U149"/>
    <mergeCell ref="T150:U152"/>
    <mergeCell ref="E172:F172"/>
    <mergeCell ref="E152:F152"/>
    <mergeCell ref="E132:F132"/>
    <mergeCell ref="B163:B167"/>
    <mergeCell ref="T90:U92"/>
    <mergeCell ref="E92:F92"/>
    <mergeCell ref="U118:U119"/>
    <mergeCell ref="T120:U122"/>
    <mergeCell ref="E122:F122"/>
    <mergeCell ref="B103:B107"/>
    <mergeCell ref="C103:C107"/>
    <mergeCell ref="D103:D107"/>
    <mergeCell ref="U103:U104"/>
    <mergeCell ref="T105:U107"/>
    <mergeCell ref="E107:F107"/>
    <mergeCell ref="U98:U99"/>
    <mergeCell ref="T100:U102"/>
    <mergeCell ref="D108:D112"/>
    <mergeCell ref="U108:U109"/>
    <mergeCell ref="T110:U112"/>
    <mergeCell ref="E112:F112"/>
    <mergeCell ref="D88:D92"/>
    <mergeCell ref="U88:U89"/>
    <mergeCell ref="E97:F97"/>
    <mergeCell ref="D163:D167"/>
    <mergeCell ref="B1:V1"/>
    <mergeCell ref="E102:F102"/>
    <mergeCell ref="B98:B102"/>
    <mergeCell ref="C98:C102"/>
    <mergeCell ref="T5:U7"/>
    <mergeCell ref="E7:F7"/>
    <mergeCell ref="B153:B157"/>
    <mergeCell ref="C153:C157"/>
    <mergeCell ref="D153:D157"/>
    <mergeCell ref="U153:U154"/>
    <mergeCell ref="T155:U157"/>
    <mergeCell ref="E157:F157"/>
    <mergeCell ref="D63:D67"/>
    <mergeCell ref="U63:U64"/>
    <mergeCell ref="T65:U67"/>
    <mergeCell ref="E67:F67"/>
    <mergeCell ref="U133:U134"/>
    <mergeCell ref="T135:U137"/>
    <mergeCell ref="E137:F137"/>
    <mergeCell ref="U113:U114"/>
    <mergeCell ref="T115:U117"/>
    <mergeCell ref="E117:F117"/>
    <mergeCell ref="U138:U139"/>
  </mergeCells>
  <phoneticPr fontId="0" type="noConversion"/>
  <printOptions gridLines="1"/>
  <pageMargins left="0.51181102362204722" right="0.15748031496062992" top="0.43307086614173229" bottom="0.27559055118110237" header="0.23622047244094491" footer="0.15748031496062992"/>
  <pageSetup paperSize="9" scale="72" fitToHeight="6" orientation="landscape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43ADB-F051-4B55-B45E-BCB025C6308E}">
  <sheetPr codeName="Foglio4">
    <pageSetUpPr fitToPage="1"/>
  </sheetPr>
  <dimension ref="A1:W134"/>
  <sheetViews>
    <sheetView zoomScale="80" zoomScaleNormal="80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W135"/>
    </sheetView>
  </sheetViews>
  <sheetFormatPr defaultColWidth="9.21875" defaultRowHeight="16.5" customHeight="1" x14ac:dyDescent="0.3"/>
  <cols>
    <col min="1" max="1" width="3.33203125" style="1" bestFit="1" customWidth="1"/>
    <col min="2" max="2" width="7.44140625" style="158" bestFit="1" customWidth="1"/>
    <col min="3" max="3" width="29.5546875" style="1" customWidth="1"/>
    <col min="4" max="4" width="7.6640625" style="1" customWidth="1"/>
    <col min="5" max="5" width="7.6640625" style="6" customWidth="1"/>
    <col min="6" max="6" width="7.6640625" style="3" customWidth="1"/>
    <col min="7" max="18" width="7.6640625" style="8" customWidth="1"/>
    <col min="19" max="19" width="7.6640625" style="1" customWidth="1"/>
    <col min="20" max="20" width="7.6640625" style="5" customWidth="1"/>
    <col min="21" max="21" width="7.6640625" style="4" customWidth="1"/>
    <col min="22" max="22" width="14.44140625" style="1" bestFit="1" customWidth="1"/>
    <col min="23" max="23" width="5.6640625" style="1" customWidth="1"/>
    <col min="24" max="16384" width="9.21875" style="1"/>
  </cols>
  <sheetData>
    <row r="1" spans="1:23" ht="22.2" x14ac:dyDescent="0.35">
      <c r="A1" s="121"/>
      <c r="B1" s="295" t="s">
        <v>36</v>
      </c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</row>
    <row r="2" spans="1:23" s="51" customFormat="1" ht="17.100000000000001" customHeight="1" thickBot="1" x14ac:dyDescent="0.35">
      <c r="A2" s="113" t="s">
        <v>29</v>
      </c>
      <c r="B2" s="134" t="s">
        <v>99</v>
      </c>
      <c r="C2" s="135" t="s">
        <v>33</v>
      </c>
      <c r="D2" s="136" t="s">
        <v>27</v>
      </c>
      <c r="E2" s="114" t="s">
        <v>0</v>
      </c>
      <c r="F2" s="114" t="s">
        <v>1</v>
      </c>
      <c r="G2" s="115" t="s">
        <v>2</v>
      </c>
      <c r="H2" s="115" t="s">
        <v>3</v>
      </c>
      <c r="I2" s="115" t="s">
        <v>4</v>
      </c>
      <c r="J2" s="115" t="s">
        <v>21</v>
      </c>
      <c r="K2" s="115" t="s">
        <v>5</v>
      </c>
      <c r="L2" s="115" t="s">
        <v>6</v>
      </c>
      <c r="M2" s="115" t="s">
        <v>7</v>
      </c>
      <c r="N2" s="115" t="s">
        <v>8</v>
      </c>
      <c r="O2" s="115" t="s">
        <v>19</v>
      </c>
      <c r="P2" s="115" t="s">
        <v>22</v>
      </c>
      <c r="Q2" s="115" t="s">
        <v>17</v>
      </c>
      <c r="R2" s="160" t="s">
        <v>9</v>
      </c>
      <c r="S2" s="115" t="s">
        <v>15</v>
      </c>
      <c r="T2" s="115" t="s">
        <v>16</v>
      </c>
      <c r="U2" s="116" t="s">
        <v>10</v>
      </c>
      <c r="V2" s="117" t="s">
        <v>30</v>
      </c>
      <c r="W2" s="118"/>
    </row>
    <row r="3" spans="1:23" ht="16.5" customHeight="1" x14ac:dyDescent="0.3">
      <c r="A3" s="308">
        <v>4</v>
      </c>
      <c r="B3" s="304">
        <v>1218</v>
      </c>
      <c r="C3" s="298" t="s">
        <v>80</v>
      </c>
      <c r="D3" s="296" t="s">
        <v>65</v>
      </c>
      <c r="E3" s="119">
        <v>154</v>
      </c>
      <c r="F3" s="120" t="s">
        <v>23</v>
      </c>
      <c r="G3" s="125">
        <v>24</v>
      </c>
      <c r="H3" s="125">
        <v>9</v>
      </c>
      <c r="I3" s="125">
        <v>7</v>
      </c>
      <c r="J3" s="125">
        <v>9</v>
      </c>
      <c r="K3" s="125">
        <v>12</v>
      </c>
      <c r="L3" s="125">
        <v>17</v>
      </c>
      <c r="M3" s="125">
        <v>12</v>
      </c>
      <c r="N3" s="125">
        <v>10</v>
      </c>
      <c r="O3" s="125">
        <v>12</v>
      </c>
      <c r="P3" s="125">
        <v>12</v>
      </c>
      <c r="Q3" s="125">
        <v>6</v>
      </c>
      <c r="R3" s="126"/>
      <c r="S3" s="137">
        <f>IF(E3="","",SUM(G3:Q3)-(R3))</f>
        <v>130</v>
      </c>
      <c r="T3" s="300">
        <f>IF(E3="",0,(SUM(S3+S4)))</f>
        <v>242</v>
      </c>
      <c r="U3" s="312">
        <v>1</v>
      </c>
      <c r="V3" s="132">
        <f>SUM(G3:I3)</f>
        <v>40</v>
      </c>
      <c r="W3" s="127" t="s">
        <v>31</v>
      </c>
    </row>
    <row r="4" spans="1:23" ht="16.2" customHeight="1" thickBot="1" x14ac:dyDescent="0.35">
      <c r="A4" s="309"/>
      <c r="B4" s="305"/>
      <c r="C4" s="299"/>
      <c r="D4" s="297"/>
      <c r="E4" s="128">
        <v>149</v>
      </c>
      <c r="F4" s="120" t="s">
        <v>24</v>
      </c>
      <c r="G4" s="152">
        <v>22</v>
      </c>
      <c r="H4" s="153"/>
      <c r="I4" s="153">
        <v>6</v>
      </c>
      <c r="J4" s="153">
        <v>9</v>
      </c>
      <c r="K4" s="153">
        <v>12</v>
      </c>
      <c r="L4" s="153">
        <v>15</v>
      </c>
      <c r="M4" s="153">
        <v>11</v>
      </c>
      <c r="N4" s="153">
        <v>10</v>
      </c>
      <c r="O4" s="153">
        <v>12</v>
      </c>
      <c r="P4" s="153">
        <v>12</v>
      </c>
      <c r="Q4" s="153">
        <v>3</v>
      </c>
      <c r="R4" s="154"/>
      <c r="S4" s="155">
        <f>IF(E4="","",SUM(G4:Q4)-(R4))</f>
        <v>112</v>
      </c>
      <c r="T4" s="300"/>
      <c r="U4" s="312"/>
      <c r="V4" s="133">
        <f>SUM(G4:I4)</f>
        <v>28</v>
      </c>
      <c r="W4" s="129">
        <f>SUM(V3:V4)</f>
        <v>68</v>
      </c>
    </row>
    <row r="5" spans="1:23" ht="16.5" customHeight="1" thickTop="1" thickBot="1" x14ac:dyDescent="0.25">
      <c r="A5" s="310"/>
      <c r="B5" s="306"/>
      <c r="C5" s="311"/>
      <c r="D5" s="139"/>
      <c r="E5" s="302" t="s">
        <v>28</v>
      </c>
      <c r="F5" s="303"/>
      <c r="G5" s="66">
        <f>SUM(G3:G4)</f>
        <v>46</v>
      </c>
      <c r="H5" s="66">
        <f t="shared" ref="H5:Q5" si="0">SUM(H3:H4)</f>
        <v>9</v>
      </c>
      <c r="I5" s="66">
        <f t="shared" si="0"/>
        <v>13</v>
      </c>
      <c r="J5" s="66">
        <f t="shared" si="0"/>
        <v>18</v>
      </c>
      <c r="K5" s="66">
        <f t="shared" si="0"/>
        <v>24</v>
      </c>
      <c r="L5" s="66">
        <f t="shared" si="0"/>
        <v>32</v>
      </c>
      <c r="M5" s="66">
        <f t="shared" si="0"/>
        <v>23</v>
      </c>
      <c r="N5" s="66">
        <f t="shared" si="0"/>
        <v>20</v>
      </c>
      <c r="O5" s="66">
        <f t="shared" si="0"/>
        <v>24</v>
      </c>
      <c r="P5" s="66">
        <f t="shared" si="0"/>
        <v>24</v>
      </c>
      <c r="Q5" s="66">
        <f t="shared" si="0"/>
        <v>9</v>
      </c>
      <c r="R5" s="66"/>
      <c r="S5" s="67"/>
      <c r="T5" s="300"/>
      <c r="U5" s="312"/>
      <c r="V5" s="130"/>
      <c r="W5" s="131"/>
    </row>
    <row r="6" spans="1:23" ht="16.5" customHeight="1" x14ac:dyDescent="0.3">
      <c r="A6" s="308">
        <v>9</v>
      </c>
      <c r="B6" s="304">
        <v>1238</v>
      </c>
      <c r="C6" s="298" t="s">
        <v>80</v>
      </c>
      <c r="D6" s="296" t="s">
        <v>65</v>
      </c>
      <c r="E6" s="119">
        <v>126</v>
      </c>
      <c r="F6" s="120" t="s">
        <v>23</v>
      </c>
      <c r="G6" s="125">
        <v>19</v>
      </c>
      <c r="H6" s="125">
        <v>12</v>
      </c>
      <c r="I6" s="125">
        <v>8</v>
      </c>
      <c r="J6" s="125">
        <v>9</v>
      </c>
      <c r="K6" s="125">
        <v>12</v>
      </c>
      <c r="L6" s="125">
        <v>14</v>
      </c>
      <c r="M6" s="125">
        <v>9</v>
      </c>
      <c r="N6" s="125">
        <v>9</v>
      </c>
      <c r="O6" s="125">
        <v>12</v>
      </c>
      <c r="P6" s="125">
        <v>11</v>
      </c>
      <c r="Q6" s="125">
        <v>6</v>
      </c>
      <c r="R6" s="126"/>
      <c r="S6" s="137">
        <f>IF(E6="","",SUM(G6:Q6)-(R6))</f>
        <v>121</v>
      </c>
      <c r="T6" s="300">
        <f>IF(E6="",0,(SUM(S6+S7)))</f>
        <v>228</v>
      </c>
      <c r="U6" s="312">
        <v>2</v>
      </c>
      <c r="V6" s="132">
        <f>SUM(G6:I6)</f>
        <v>39</v>
      </c>
      <c r="W6" s="127" t="s">
        <v>31</v>
      </c>
    </row>
    <row r="7" spans="1:23" ht="16.5" customHeight="1" thickBot="1" x14ac:dyDescent="0.35">
      <c r="A7" s="309"/>
      <c r="B7" s="305"/>
      <c r="C7" s="299"/>
      <c r="D7" s="297"/>
      <c r="E7" s="128">
        <v>127</v>
      </c>
      <c r="F7" s="120" t="s">
        <v>24</v>
      </c>
      <c r="G7" s="152">
        <v>19</v>
      </c>
      <c r="H7" s="153">
        <v>9</v>
      </c>
      <c r="I7" s="153">
        <v>6</v>
      </c>
      <c r="J7" s="153">
        <v>9</v>
      </c>
      <c r="K7" s="153">
        <v>12</v>
      </c>
      <c r="L7" s="153">
        <v>14</v>
      </c>
      <c r="M7" s="153">
        <v>7</v>
      </c>
      <c r="N7" s="153">
        <v>9</v>
      </c>
      <c r="O7" s="153">
        <v>10</v>
      </c>
      <c r="P7" s="153">
        <v>9</v>
      </c>
      <c r="Q7" s="153">
        <v>3</v>
      </c>
      <c r="R7" s="154"/>
      <c r="S7" s="155">
        <f>IF(E7="","",SUM(G7:Q7)-(R7))</f>
        <v>107</v>
      </c>
      <c r="T7" s="300"/>
      <c r="U7" s="312"/>
      <c r="V7" s="133">
        <f>SUM(G7:I7)</f>
        <v>34</v>
      </c>
      <c r="W7" s="129">
        <f>SUM(V6:V7)</f>
        <v>73</v>
      </c>
    </row>
    <row r="8" spans="1:23" ht="16.5" customHeight="1" thickTop="1" thickBot="1" x14ac:dyDescent="0.25">
      <c r="A8" s="310"/>
      <c r="B8" s="306"/>
      <c r="C8" s="311"/>
      <c r="D8" s="139"/>
      <c r="E8" s="302" t="s">
        <v>28</v>
      </c>
      <c r="F8" s="303"/>
      <c r="G8" s="66">
        <f>SUM(G6:G7)</f>
        <v>38</v>
      </c>
      <c r="H8" s="66">
        <f t="shared" ref="H8:Q8" si="1">SUM(H6:H7)</f>
        <v>21</v>
      </c>
      <c r="I8" s="66">
        <f t="shared" si="1"/>
        <v>14</v>
      </c>
      <c r="J8" s="66">
        <f t="shared" si="1"/>
        <v>18</v>
      </c>
      <c r="K8" s="66">
        <f t="shared" si="1"/>
        <v>24</v>
      </c>
      <c r="L8" s="66">
        <f t="shared" si="1"/>
        <v>28</v>
      </c>
      <c r="M8" s="66">
        <f t="shared" si="1"/>
        <v>16</v>
      </c>
      <c r="N8" s="66">
        <f t="shared" si="1"/>
        <v>18</v>
      </c>
      <c r="O8" s="66">
        <f t="shared" si="1"/>
        <v>22</v>
      </c>
      <c r="P8" s="66">
        <f t="shared" si="1"/>
        <v>20</v>
      </c>
      <c r="Q8" s="66">
        <f t="shared" si="1"/>
        <v>9</v>
      </c>
      <c r="R8" s="66"/>
      <c r="S8" s="67"/>
      <c r="T8" s="300"/>
      <c r="U8" s="312"/>
      <c r="V8" s="130"/>
      <c r="W8" s="131"/>
    </row>
    <row r="9" spans="1:23" ht="16.5" customHeight="1" x14ac:dyDescent="0.3">
      <c r="A9" s="308">
        <v>10</v>
      </c>
      <c r="B9" s="304">
        <v>1239</v>
      </c>
      <c r="C9" s="298" t="s">
        <v>80</v>
      </c>
      <c r="D9" s="296" t="s">
        <v>65</v>
      </c>
      <c r="E9" s="119">
        <v>36</v>
      </c>
      <c r="F9" s="120" t="s">
        <v>23</v>
      </c>
      <c r="G9" s="125">
        <v>20</v>
      </c>
      <c r="H9" s="125">
        <v>9</v>
      </c>
      <c r="I9" s="125">
        <v>8</v>
      </c>
      <c r="J9" s="125">
        <v>9</v>
      </c>
      <c r="K9" s="125">
        <v>12</v>
      </c>
      <c r="L9" s="125">
        <v>14</v>
      </c>
      <c r="M9" s="125">
        <v>7</v>
      </c>
      <c r="N9" s="125">
        <v>9</v>
      </c>
      <c r="O9" s="125">
        <v>10</v>
      </c>
      <c r="P9" s="125">
        <v>12</v>
      </c>
      <c r="Q9" s="125">
        <v>6</v>
      </c>
      <c r="R9" s="126"/>
      <c r="S9" s="137">
        <f>IF(E9="","",SUM(G9:Q9)-(R9))</f>
        <v>116</v>
      </c>
      <c r="T9" s="300">
        <f>IF(E9="",0,(SUM(S9+S10)))</f>
        <v>225</v>
      </c>
      <c r="U9" s="312">
        <v>3</v>
      </c>
      <c r="V9" s="132">
        <f>SUM(G9:I9)</f>
        <v>37</v>
      </c>
      <c r="W9" s="127" t="s">
        <v>31</v>
      </c>
    </row>
    <row r="10" spans="1:23" ht="16.5" customHeight="1" thickBot="1" x14ac:dyDescent="0.35">
      <c r="A10" s="309"/>
      <c r="B10" s="305"/>
      <c r="C10" s="299"/>
      <c r="D10" s="297"/>
      <c r="E10" s="128">
        <v>103</v>
      </c>
      <c r="F10" s="120" t="s">
        <v>24</v>
      </c>
      <c r="G10" s="152">
        <v>18</v>
      </c>
      <c r="H10" s="153">
        <v>9</v>
      </c>
      <c r="I10" s="153">
        <v>6</v>
      </c>
      <c r="J10" s="153">
        <v>9</v>
      </c>
      <c r="K10" s="153">
        <v>12</v>
      </c>
      <c r="L10" s="153">
        <v>15</v>
      </c>
      <c r="M10" s="153">
        <v>7</v>
      </c>
      <c r="N10" s="153">
        <v>9</v>
      </c>
      <c r="O10" s="153">
        <v>11</v>
      </c>
      <c r="P10" s="153">
        <v>10</v>
      </c>
      <c r="Q10" s="153">
        <v>3</v>
      </c>
      <c r="R10" s="154"/>
      <c r="S10" s="155">
        <f>IF(E10="","",SUM(G10:Q10)-(R10))</f>
        <v>109</v>
      </c>
      <c r="T10" s="300"/>
      <c r="U10" s="312"/>
      <c r="V10" s="133">
        <f>SUM(G10:I10)</f>
        <v>33</v>
      </c>
      <c r="W10" s="129">
        <f>SUM(V9:V10)</f>
        <v>70</v>
      </c>
    </row>
    <row r="11" spans="1:23" ht="16.5" customHeight="1" thickTop="1" thickBot="1" x14ac:dyDescent="0.25">
      <c r="A11" s="310"/>
      <c r="B11" s="306"/>
      <c r="C11" s="311"/>
      <c r="D11" s="139"/>
      <c r="E11" s="302" t="s">
        <v>28</v>
      </c>
      <c r="F11" s="303"/>
      <c r="G11" s="66">
        <f>SUM(G9:G10)</f>
        <v>38</v>
      </c>
      <c r="H11" s="66">
        <f t="shared" ref="H11:Q11" si="2">SUM(H9:H10)</f>
        <v>18</v>
      </c>
      <c r="I11" s="66">
        <f t="shared" si="2"/>
        <v>14</v>
      </c>
      <c r="J11" s="66">
        <f t="shared" si="2"/>
        <v>18</v>
      </c>
      <c r="K11" s="66">
        <f t="shared" si="2"/>
        <v>24</v>
      </c>
      <c r="L11" s="66">
        <f t="shared" si="2"/>
        <v>29</v>
      </c>
      <c r="M11" s="66">
        <f t="shared" si="2"/>
        <v>14</v>
      </c>
      <c r="N11" s="66">
        <f t="shared" si="2"/>
        <v>18</v>
      </c>
      <c r="O11" s="66">
        <f t="shared" si="2"/>
        <v>21</v>
      </c>
      <c r="P11" s="66">
        <f t="shared" si="2"/>
        <v>22</v>
      </c>
      <c r="Q11" s="66">
        <f t="shared" si="2"/>
        <v>9</v>
      </c>
      <c r="R11" s="66"/>
      <c r="S11" s="67"/>
      <c r="T11" s="300"/>
      <c r="U11" s="312"/>
      <c r="V11" s="130"/>
      <c r="W11" s="131"/>
    </row>
    <row r="12" spans="1:23" ht="16.5" customHeight="1" x14ac:dyDescent="0.3">
      <c r="A12" s="308">
        <v>12</v>
      </c>
      <c r="B12" s="304">
        <v>1237</v>
      </c>
      <c r="C12" s="298" t="s">
        <v>81</v>
      </c>
      <c r="D12" s="296" t="s">
        <v>83</v>
      </c>
      <c r="E12" s="119">
        <v>27</v>
      </c>
      <c r="F12" s="120" t="s">
        <v>23</v>
      </c>
      <c r="G12" s="125">
        <v>19</v>
      </c>
      <c r="H12" s="125">
        <v>12</v>
      </c>
      <c r="I12" s="125"/>
      <c r="J12" s="125">
        <v>9</v>
      </c>
      <c r="K12" s="125">
        <v>12</v>
      </c>
      <c r="L12" s="125">
        <v>12</v>
      </c>
      <c r="M12" s="125">
        <v>9</v>
      </c>
      <c r="N12" s="125">
        <v>9</v>
      </c>
      <c r="O12" s="125">
        <v>11</v>
      </c>
      <c r="P12" s="125">
        <v>11</v>
      </c>
      <c r="Q12" s="125">
        <v>3</v>
      </c>
      <c r="R12" s="126"/>
      <c r="S12" s="137">
        <f>IF(E12="","",SUM(G12:Q12)-(R12))</f>
        <v>107</v>
      </c>
      <c r="T12" s="300">
        <f>IF(E12="",0,(SUM(S12+S13)))</f>
        <v>224</v>
      </c>
      <c r="U12" s="307">
        <v>4</v>
      </c>
      <c r="V12" s="132">
        <f>SUM(G12:I12)</f>
        <v>31</v>
      </c>
      <c r="W12" s="127" t="s">
        <v>31</v>
      </c>
    </row>
    <row r="13" spans="1:23" ht="16.5" customHeight="1" thickBot="1" x14ac:dyDescent="0.35">
      <c r="A13" s="309"/>
      <c r="B13" s="305"/>
      <c r="C13" s="299"/>
      <c r="D13" s="297"/>
      <c r="E13" s="128">
        <v>35</v>
      </c>
      <c r="F13" s="120" t="s">
        <v>24</v>
      </c>
      <c r="G13" s="152">
        <v>18</v>
      </c>
      <c r="H13" s="153">
        <v>12</v>
      </c>
      <c r="I13" s="153">
        <v>6</v>
      </c>
      <c r="J13" s="153">
        <v>9</v>
      </c>
      <c r="K13" s="153">
        <v>12</v>
      </c>
      <c r="L13" s="153">
        <v>14</v>
      </c>
      <c r="M13" s="153">
        <v>9</v>
      </c>
      <c r="N13" s="153">
        <v>9</v>
      </c>
      <c r="O13" s="153">
        <v>11</v>
      </c>
      <c r="P13" s="153">
        <v>11</v>
      </c>
      <c r="Q13" s="153">
        <v>6</v>
      </c>
      <c r="R13" s="154"/>
      <c r="S13" s="155">
        <f>IF(E13="","",SUM(G13:Q13)-(R13))</f>
        <v>117</v>
      </c>
      <c r="T13" s="300"/>
      <c r="U13" s="307"/>
      <c r="V13" s="133">
        <f>SUM(G13:I13)</f>
        <v>36</v>
      </c>
      <c r="W13" s="129">
        <f>SUM(V12:V13)</f>
        <v>67</v>
      </c>
    </row>
    <row r="14" spans="1:23" ht="16.5" customHeight="1" thickTop="1" thickBot="1" x14ac:dyDescent="0.25">
      <c r="A14" s="310"/>
      <c r="B14" s="306"/>
      <c r="C14" s="311"/>
      <c r="D14" s="139"/>
      <c r="E14" s="302" t="s">
        <v>28</v>
      </c>
      <c r="F14" s="303"/>
      <c r="G14" s="66">
        <f>SUM(G12:G13)</f>
        <v>37</v>
      </c>
      <c r="H14" s="66">
        <f t="shared" ref="H14:Q14" si="3">SUM(H12:H13)</f>
        <v>24</v>
      </c>
      <c r="I14" s="66">
        <f t="shared" si="3"/>
        <v>6</v>
      </c>
      <c r="J14" s="66">
        <f t="shared" si="3"/>
        <v>18</v>
      </c>
      <c r="K14" s="66">
        <f t="shared" si="3"/>
        <v>24</v>
      </c>
      <c r="L14" s="66">
        <f t="shared" si="3"/>
        <v>26</v>
      </c>
      <c r="M14" s="66">
        <f t="shared" si="3"/>
        <v>18</v>
      </c>
      <c r="N14" s="66">
        <f t="shared" si="3"/>
        <v>18</v>
      </c>
      <c r="O14" s="66">
        <f t="shared" si="3"/>
        <v>22</v>
      </c>
      <c r="P14" s="66">
        <f t="shared" si="3"/>
        <v>22</v>
      </c>
      <c r="Q14" s="66">
        <f t="shared" si="3"/>
        <v>9</v>
      </c>
      <c r="R14" s="66"/>
      <c r="S14" s="67"/>
      <c r="T14" s="300"/>
      <c r="U14" s="307"/>
      <c r="V14" s="130"/>
      <c r="W14" s="131"/>
    </row>
    <row r="15" spans="1:23" ht="16.5" customHeight="1" x14ac:dyDescent="0.3">
      <c r="A15" s="308">
        <v>28</v>
      </c>
      <c r="B15" s="304">
        <v>1202</v>
      </c>
      <c r="C15" s="298" t="s">
        <v>49</v>
      </c>
      <c r="D15" s="296" t="s">
        <v>50</v>
      </c>
      <c r="E15" s="119">
        <v>106</v>
      </c>
      <c r="F15" s="120" t="s">
        <v>23</v>
      </c>
      <c r="G15" s="125">
        <v>17</v>
      </c>
      <c r="H15" s="125"/>
      <c r="I15" s="125">
        <v>6</v>
      </c>
      <c r="J15" s="125">
        <v>9</v>
      </c>
      <c r="K15" s="125">
        <v>12</v>
      </c>
      <c r="L15" s="125">
        <v>15</v>
      </c>
      <c r="M15" s="125">
        <v>9</v>
      </c>
      <c r="N15" s="125">
        <v>9</v>
      </c>
      <c r="O15" s="125">
        <v>9</v>
      </c>
      <c r="P15" s="125">
        <v>9</v>
      </c>
      <c r="Q15" s="125">
        <v>3</v>
      </c>
      <c r="R15" s="126"/>
      <c r="S15" s="137">
        <f>IF(E15="","",SUM(G15:Q15)-(R15))</f>
        <v>98</v>
      </c>
      <c r="T15" s="300">
        <f>IF(E15="",0,(SUM(S15+S16)))</f>
        <v>218</v>
      </c>
      <c r="U15" s="307">
        <v>5</v>
      </c>
      <c r="V15" s="132">
        <f>SUM(G15:I15)</f>
        <v>23</v>
      </c>
      <c r="W15" s="127" t="s">
        <v>31</v>
      </c>
    </row>
    <row r="16" spans="1:23" ht="16.5" customHeight="1" thickBot="1" x14ac:dyDescent="0.35">
      <c r="A16" s="309"/>
      <c r="B16" s="305"/>
      <c r="C16" s="299"/>
      <c r="D16" s="297"/>
      <c r="E16" s="128">
        <v>73</v>
      </c>
      <c r="F16" s="120" t="s">
        <v>24</v>
      </c>
      <c r="G16" s="152">
        <v>17</v>
      </c>
      <c r="H16" s="153">
        <v>12</v>
      </c>
      <c r="I16" s="153">
        <v>6</v>
      </c>
      <c r="J16" s="153">
        <v>9</v>
      </c>
      <c r="K16" s="153">
        <v>12</v>
      </c>
      <c r="L16" s="153">
        <v>14</v>
      </c>
      <c r="M16" s="153">
        <v>11</v>
      </c>
      <c r="N16" s="153">
        <v>12</v>
      </c>
      <c r="O16" s="153">
        <v>9</v>
      </c>
      <c r="P16" s="153">
        <v>12</v>
      </c>
      <c r="Q16" s="153">
        <v>6</v>
      </c>
      <c r="R16" s="154"/>
      <c r="S16" s="155">
        <f>IF(E16="","",SUM(G16:Q16)-(R16))</f>
        <v>120</v>
      </c>
      <c r="T16" s="300"/>
      <c r="U16" s="307"/>
      <c r="V16" s="133">
        <f>SUM(G16:I16)</f>
        <v>35</v>
      </c>
      <c r="W16" s="129">
        <f>SUM(V15:V16)</f>
        <v>58</v>
      </c>
    </row>
    <row r="17" spans="1:23" ht="16.5" customHeight="1" thickTop="1" thickBot="1" x14ac:dyDescent="0.25">
      <c r="A17" s="310"/>
      <c r="B17" s="306"/>
      <c r="C17" s="138"/>
      <c r="D17" s="139"/>
      <c r="E17" s="302" t="s">
        <v>28</v>
      </c>
      <c r="F17" s="303"/>
      <c r="G17" s="66">
        <f>SUM(G15:G16)</f>
        <v>34</v>
      </c>
      <c r="H17" s="66">
        <f t="shared" ref="H17:Q17" si="4">SUM(H15:H16)</f>
        <v>12</v>
      </c>
      <c r="I17" s="66">
        <f t="shared" si="4"/>
        <v>12</v>
      </c>
      <c r="J17" s="66">
        <f t="shared" si="4"/>
        <v>18</v>
      </c>
      <c r="K17" s="66">
        <f t="shared" si="4"/>
        <v>24</v>
      </c>
      <c r="L17" s="66">
        <f t="shared" si="4"/>
        <v>29</v>
      </c>
      <c r="M17" s="66">
        <f t="shared" si="4"/>
        <v>20</v>
      </c>
      <c r="N17" s="66">
        <f t="shared" si="4"/>
        <v>21</v>
      </c>
      <c r="O17" s="66">
        <f t="shared" si="4"/>
        <v>18</v>
      </c>
      <c r="P17" s="66">
        <f t="shared" si="4"/>
        <v>21</v>
      </c>
      <c r="Q17" s="66">
        <f t="shared" si="4"/>
        <v>9</v>
      </c>
      <c r="R17" s="66"/>
      <c r="S17" s="67"/>
      <c r="T17" s="300"/>
      <c r="U17" s="307"/>
      <c r="V17" s="130"/>
      <c r="W17" s="131"/>
    </row>
    <row r="18" spans="1:23" ht="16.5" customHeight="1" x14ac:dyDescent="0.3">
      <c r="A18" s="308">
        <v>29</v>
      </c>
      <c r="B18" s="304">
        <v>1205</v>
      </c>
      <c r="C18" s="298" t="s">
        <v>182</v>
      </c>
      <c r="D18" s="296" t="s">
        <v>92</v>
      </c>
      <c r="E18" s="119">
        <v>9</v>
      </c>
      <c r="F18" s="120" t="s">
        <v>23</v>
      </c>
      <c r="G18" s="125">
        <v>17</v>
      </c>
      <c r="H18" s="125">
        <v>12</v>
      </c>
      <c r="I18" s="125">
        <v>6</v>
      </c>
      <c r="J18" s="125">
        <v>9</v>
      </c>
      <c r="K18" s="125">
        <v>12</v>
      </c>
      <c r="L18" s="125">
        <v>12</v>
      </c>
      <c r="M18" s="125">
        <v>10</v>
      </c>
      <c r="N18" s="125">
        <v>9</v>
      </c>
      <c r="O18" s="125">
        <v>9</v>
      </c>
      <c r="P18" s="125">
        <v>9</v>
      </c>
      <c r="Q18" s="125">
        <v>3</v>
      </c>
      <c r="R18" s="126"/>
      <c r="S18" s="137">
        <f>IF(E18="","",SUM(G18:Q18)-(R18))</f>
        <v>108</v>
      </c>
      <c r="T18" s="300">
        <f>IF(E18="",0,(SUM(S18+S19)))</f>
        <v>216</v>
      </c>
      <c r="U18" s="301">
        <v>6</v>
      </c>
      <c r="V18" s="132">
        <f>SUM(G18:I18)</f>
        <v>35</v>
      </c>
      <c r="W18" s="127" t="s">
        <v>31</v>
      </c>
    </row>
    <row r="19" spans="1:23" ht="16.5" customHeight="1" thickBot="1" x14ac:dyDescent="0.35">
      <c r="A19" s="309"/>
      <c r="B19" s="305"/>
      <c r="C19" s="299"/>
      <c r="D19" s="297"/>
      <c r="E19" s="128">
        <v>50</v>
      </c>
      <c r="F19" s="120" t="s">
        <v>24</v>
      </c>
      <c r="G19" s="152">
        <v>16</v>
      </c>
      <c r="H19" s="153">
        <v>12</v>
      </c>
      <c r="I19" s="153">
        <v>6</v>
      </c>
      <c r="J19" s="153">
        <v>9</v>
      </c>
      <c r="K19" s="153">
        <v>13</v>
      </c>
      <c r="L19" s="153">
        <v>12</v>
      </c>
      <c r="M19" s="153">
        <v>9</v>
      </c>
      <c r="N19" s="153">
        <v>9</v>
      </c>
      <c r="O19" s="153">
        <v>10</v>
      </c>
      <c r="P19" s="153">
        <v>9</v>
      </c>
      <c r="Q19" s="153">
        <v>3</v>
      </c>
      <c r="R19" s="154"/>
      <c r="S19" s="155">
        <f>IF(E19="","",SUM(G19:Q19)-(R19))</f>
        <v>108</v>
      </c>
      <c r="T19" s="300"/>
      <c r="U19" s="301"/>
      <c r="V19" s="133">
        <f>SUM(G19:I19)</f>
        <v>34</v>
      </c>
      <c r="W19" s="129">
        <f>SUM(V18:V19)</f>
        <v>69</v>
      </c>
    </row>
    <row r="20" spans="1:23" ht="16.5" customHeight="1" thickTop="1" thickBot="1" x14ac:dyDescent="0.25">
      <c r="A20" s="310"/>
      <c r="B20" s="306"/>
      <c r="C20" s="138"/>
      <c r="D20" s="139"/>
      <c r="E20" s="302" t="s">
        <v>28</v>
      </c>
      <c r="F20" s="303"/>
      <c r="G20" s="66">
        <f>SUM(G18:G19)</f>
        <v>33</v>
      </c>
      <c r="H20" s="66">
        <f t="shared" ref="H20:Q20" si="5">SUM(H18:H19)</f>
        <v>24</v>
      </c>
      <c r="I20" s="66">
        <f t="shared" si="5"/>
        <v>12</v>
      </c>
      <c r="J20" s="66">
        <f t="shared" si="5"/>
        <v>18</v>
      </c>
      <c r="K20" s="66">
        <f t="shared" si="5"/>
        <v>25</v>
      </c>
      <c r="L20" s="66">
        <f t="shared" si="5"/>
        <v>24</v>
      </c>
      <c r="M20" s="66">
        <f t="shared" si="5"/>
        <v>19</v>
      </c>
      <c r="N20" s="66">
        <f t="shared" si="5"/>
        <v>18</v>
      </c>
      <c r="O20" s="66">
        <f t="shared" si="5"/>
        <v>19</v>
      </c>
      <c r="P20" s="66">
        <f t="shared" si="5"/>
        <v>18</v>
      </c>
      <c r="Q20" s="66">
        <f t="shared" si="5"/>
        <v>6</v>
      </c>
      <c r="R20" s="66"/>
      <c r="S20" s="67"/>
      <c r="T20" s="300"/>
      <c r="U20" s="301"/>
      <c r="V20" s="130"/>
      <c r="W20" s="131"/>
    </row>
    <row r="21" spans="1:23" ht="16.5" customHeight="1" x14ac:dyDescent="0.3">
      <c r="A21" s="308">
        <v>27</v>
      </c>
      <c r="B21" s="304">
        <v>1201</v>
      </c>
      <c r="C21" s="298" t="s">
        <v>49</v>
      </c>
      <c r="D21" s="296" t="s">
        <v>181</v>
      </c>
      <c r="E21" s="119">
        <v>30</v>
      </c>
      <c r="F21" s="120" t="s">
        <v>23</v>
      </c>
      <c r="G21" s="125">
        <v>17</v>
      </c>
      <c r="H21" s="125">
        <v>9</v>
      </c>
      <c r="I21" s="125">
        <v>9</v>
      </c>
      <c r="J21" s="125">
        <v>9</v>
      </c>
      <c r="K21" s="125">
        <v>12</v>
      </c>
      <c r="L21" s="125">
        <v>15</v>
      </c>
      <c r="M21" s="125">
        <v>11</v>
      </c>
      <c r="N21" s="125">
        <v>9</v>
      </c>
      <c r="O21" s="125">
        <v>9</v>
      </c>
      <c r="P21" s="125">
        <v>12</v>
      </c>
      <c r="Q21" s="125">
        <v>3</v>
      </c>
      <c r="R21" s="126"/>
      <c r="S21" s="137">
        <f>IF(E21="","",SUM(G21:Q21)-(R21))</f>
        <v>115</v>
      </c>
      <c r="T21" s="300">
        <f>IF(E21="",0,(SUM(S21+S22)))</f>
        <v>215</v>
      </c>
      <c r="U21" s="301">
        <v>7</v>
      </c>
      <c r="V21" s="132">
        <f>SUM(G21:I21)</f>
        <v>35</v>
      </c>
      <c r="W21" s="127" t="s">
        <v>31</v>
      </c>
    </row>
    <row r="22" spans="1:23" ht="16.5" customHeight="1" thickBot="1" x14ac:dyDescent="0.35">
      <c r="A22" s="309"/>
      <c r="B22" s="305"/>
      <c r="C22" s="299"/>
      <c r="D22" s="297"/>
      <c r="E22" s="128">
        <v>27</v>
      </c>
      <c r="F22" s="120" t="s">
        <v>24</v>
      </c>
      <c r="G22" s="152">
        <v>16</v>
      </c>
      <c r="H22" s="153"/>
      <c r="I22" s="153">
        <v>6</v>
      </c>
      <c r="J22" s="153">
        <v>9</v>
      </c>
      <c r="K22" s="153">
        <v>15</v>
      </c>
      <c r="L22" s="153">
        <v>15</v>
      </c>
      <c r="M22" s="153">
        <v>9</v>
      </c>
      <c r="N22" s="153">
        <v>9</v>
      </c>
      <c r="O22" s="153">
        <v>9</v>
      </c>
      <c r="P22" s="153">
        <v>9</v>
      </c>
      <c r="Q22" s="153">
        <v>3</v>
      </c>
      <c r="R22" s="154"/>
      <c r="S22" s="155">
        <f>IF(E22="","",SUM(G22:Q22)-(R22))</f>
        <v>100</v>
      </c>
      <c r="T22" s="300"/>
      <c r="U22" s="301"/>
      <c r="V22" s="133">
        <f>SUM(G22:I22)</f>
        <v>22</v>
      </c>
      <c r="W22" s="129">
        <f>SUM(V21:V22)</f>
        <v>57</v>
      </c>
    </row>
    <row r="23" spans="1:23" ht="16.5" customHeight="1" thickTop="1" thickBot="1" x14ac:dyDescent="0.25">
      <c r="A23" s="310"/>
      <c r="B23" s="306"/>
      <c r="C23" s="138"/>
      <c r="D23" s="139"/>
      <c r="E23" s="302" t="s">
        <v>28</v>
      </c>
      <c r="F23" s="303"/>
      <c r="G23" s="66">
        <f>SUM(G21:G22)</f>
        <v>33</v>
      </c>
      <c r="H23" s="66">
        <f t="shared" ref="H23:Q23" si="6">SUM(H21:H22)</f>
        <v>9</v>
      </c>
      <c r="I23" s="66">
        <f t="shared" si="6"/>
        <v>15</v>
      </c>
      <c r="J23" s="66">
        <f t="shared" si="6"/>
        <v>18</v>
      </c>
      <c r="K23" s="66">
        <f t="shared" si="6"/>
        <v>27</v>
      </c>
      <c r="L23" s="66">
        <f t="shared" si="6"/>
        <v>30</v>
      </c>
      <c r="M23" s="66">
        <f t="shared" si="6"/>
        <v>20</v>
      </c>
      <c r="N23" s="66">
        <f t="shared" si="6"/>
        <v>18</v>
      </c>
      <c r="O23" s="66">
        <f t="shared" si="6"/>
        <v>18</v>
      </c>
      <c r="P23" s="66">
        <f t="shared" si="6"/>
        <v>21</v>
      </c>
      <c r="Q23" s="66">
        <f t="shared" si="6"/>
        <v>6</v>
      </c>
      <c r="R23" s="66"/>
      <c r="S23" s="67"/>
      <c r="T23" s="300"/>
      <c r="U23" s="301"/>
      <c r="V23" s="130"/>
      <c r="W23" s="131"/>
    </row>
    <row r="24" spans="1:23" ht="16.5" customHeight="1" x14ac:dyDescent="0.3">
      <c r="A24" s="308">
        <v>18</v>
      </c>
      <c r="B24" s="304">
        <v>1230</v>
      </c>
      <c r="C24" s="298" t="s">
        <v>88</v>
      </c>
      <c r="D24" s="296" t="s">
        <v>89</v>
      </c>
      <c r="E24" s="119">
        <v>44</v>
      </c>
      <c r="F24" s="120" t="s">
        <v>23</v>
      </c>
      <c r="G24" s="125">
        <v>18</v>
      </c>
      <c r="H24" s="125">
        <v>9</v>
      </c>
      <c r="I24" s="125">
        <v>6</v>
      </c>
      <c r="J24" s="125">
        <v>9</v>
      </c>
      <c r="K24" s="125">
        <v>9</v>
      </c>
      <c r="L24" s="125">
        <v>12</v>
      </c>
      <c r="M24" s="125">
        <v>8</v>
      </c>
      <c r="N24" s="125">
        <v>9</v>
      </c>
      <c r="O24" s="125">
        <v>12</v>
      </c>
      <c r="P24" s="125">
        <v>9</v>
      </c>
      <c r="Q24" s="125">
        <v>3</v>
      </c>
      <c r="R24" s="126"/>
      <c r="S24" s="137">
        <f>IF(E24="","",SUM(G24:Q24)-(R24))</f>
        <v>104</v>
      </c>
      <c r="T24" s="300">
        <f>IF(E24="",0,(SUM(S24+S25)))</f>
        <v>212</v>
      </c>
      <c r="U24" s="301">
        <v>8</v>
      </c>
      <c r="V24" s="132">
        <f>SUM(G24:I24)</f>
        <v>33</v>
      </c>
      <c r="W24" s="127" t="s">
        <v>31</v>
      </c>
    </row>
    <row r="25" spans="1:23" ht="16.5" customHeight="1" thickBot="1" x14ac:dyDescent="0.35">
      <c r="A25" s="309"/>
      <c r="B25" s="305"/>
      <c r="C25" s="299"/>
      <c r="D25" s="297"/>
      <c r="E25" s="128">
        <v>39</v>
      </c>
      <c r="F25" s="120" t="s">
        <v>24</v>
      </c>
      <c r="G25" s="152">
        <v>18</v>
      </c>
      <c r="H25" s="153">
        <v>9</v>
      </c>
      <c r="I25" s="153">
        <v>6</v>
      </c>
      <c r="J25" s="153">
        <v>9</v>
      </c>
      <c r="K25" s="153">
        <v>9</v>
      </c>
      <c r="L25" s="153">
        <v>12</v>
      </c>
      <c r="M25" s="153">
        <v>9</v>
      </c>
      <c r="N25" s="153">
        <v>12</v>
      </c>
      <c r="O25" s="153">
        <v>12</v>
      </c>
      <c r="P25" s="153">
        <v>9</v>
      </c>
      <c r="Q25" s="153">
        <v>3</v>
      </c>
      <c r="R25" s="154"/>
      <c r="S25" s="155">
        <f>IF(E25="","",SUM(G25:Q25)-(R25))</f>
        <v>108</v>
      </c>
      <c r="T25" s="300"/>
      <c r="U25" s="301"/>
      <c r="V25" s="133">
        <f>SUM(G25:I25)</f>
        <v>33</v>
      </c>
      <c r="W25" s="129">
        <f>SUM(V24:V25)</f>
        <v>66</v>
      </c>
    </row>
    <row r="26" spans="1:23" ht="16.5" customHeight="1" thickTop="1" thickBot="1" x14ac:dyDescent="0.25">
      <c r="A26" s="310"/>
      <c r="B26" s="306"/>
      <c r="C26" s="311"/>
      <c r="D26" s="139"/>
      <c r="E26" s="302" t="s">
        <v>28</v>
      </c>
      <c r="F26" s="303"/>
      <c r="G26" s="66">
        <f>SUM(G24:G25)</f>
        <v>36</v>
      </c>
      <c r="H26" s="66">
        <f t="shared" ref="H26:Q26" si="7">SUM(H24:H25)</f>
        <v>18</v>
      </c>
      <c r="I26" s="66">
        <f t="shared" si="7"/>
        <v>12</v>
      </c>
      <c r="J26" s="66">
        <f t="shared" si="7"/>
        <v>18</v>
      </c>
      <c r="K26" s="66">
        <f t="shared" si="7"/>
        <v>18</v>
      </c>
      <c r="L26" s="66">
        <f t="shared" si="7"/>
        <v>24</v>
      </c>
      <c r="M26" s="66">
        <f t="shared" si="7"/>
        <v>17</v>
      </c>
      <c r="N26" s="66">
        <f t="shared" si="7"/>
        <v>21</v>
      </c>
      <c r="O26" s="66">
        <f t="shared" si="7"/>
        <v>24</v>
      </c>
      <c r="P26" s="66">
        <f t="shared" si="7"/>
        <v>18</v>
      </c>
      <c r="Q26" s="66">
        <f t="shared" si="7"/>
        <v>6</v>
      </c>
      <c r="R26" s="66"/>
      <c r="S26" s="67"/>
      <c r="T26" s="300"/>
      <c r="U26" s="301"/>
      <c r="V26" s="130"/>
      <c r="W26" s="131"/>
    </row>
    <row r="27" spans="1:23" ht="16.5" customHeight="1" x14ac:dyDescent="0.3">
      <c r="A27" s="308">
        <v>17</v>
      </c>
      <c r="B27" s="304">
        <v>1229</v>
      </c>
      <c r="C27" s="298" t="s">
        <v>88</v>
      </c>
      <c r="D27" s="296" t="s">
        <v>89</v>
      </c>
      <c r="E27" s="119">
        <v>43</v>
      </c>
      <c r="F27" s="120" t="s">
        <v>23</v>
      </c>
      <c r="G27" s="125">
        <v>17</v>
      </c>
      <c r="H27" s="125">
        <v>12</v>
      </c>
      <c r="I27" s="125">
        <v>6</v>
      </c>
      <c r="J27" s="125">
        <v>9</v>
      </c>
      <c r="K27" s="125">
        <v>12</v>
      </c>
      <c r="L27" s="125">
        <v>12</v>
      </c>
      <c r="M27" s="125">
        <v>9</v>
      </c>
      <c r="N27" s="125">
        <v>9</v>
      </c>
      <c r="O27" s="125">
        <v>12</v>
      </c>
      <c r="P27" s="125">
        <v>9</v>
      </c>
      <c r="Q27" s="125">
        <v>3</v>
      </c>
      <c r="R27" s="126"/>
      <c r="S27" s="137">
        <f>IF(E27="","",SUM(G27:Q27)-(R27))</f>
        <v>110</v>
      </c>
      <c r="T27" s="300">
        <f>IF(E27="",0,(SUM(S27+S28)))</f>
        <v>210</v>
      </c>
      <c r="U27" s="301">
        <v>9</v>
      </c>
      <c r="V27" s="132">
        <f>SUM(G27:I27)</f>
        <v>35</v>
      </c>
      <c r="W27" s="127" t="s">
        <v>31</v>
      </c>
    </row>
    <row r="28" spans="1:23" ht="16.5" customHeight="1" thickBot="1" x14ac:dyDescent="0.35">
      <c r="A28" s="309"/>
      <c r="B28" s="305"/>
      <c r="C28" s="299"/>
      <c r="D28" s="297"/>
      <c r="E28" s="128">
        <v>80</v>
      </c>
      <c r="F28" s="120" t="s">
        <v>24</v>
      </c>
      <c r="G28" s="152">
        <v>18</v>
      </c>
      <c r="H28" s="153"/>
      <c r="I28" s="153">
        <v>9</v>
      </c>
      <c r="J28" s="153">
        <v>9</v>
      </c>
      <c r="K28" s="153">
        <v>12</v>
      </c>
      <c r="L28" s="153">
        <v>12</v>
      </c>
      <c r="M28" s="153">
        <v>7</v>
      </c>
      <c r="N28" s="153">
        <v>9</v>
      </c>
      <c r="O28" s="153">
        <v>12</v>
      </c>
      <c r="P28" s="153">
        <v>9</v>
      </c>
      <c r="Q28" s="153">
        <v>3</v>
      </c>
      <c r="R28" s="154"/>
      <c r="S28" s="155">
        <f>IF(E28="","",SUM(G28:Q28)-(R28))</f>
        <v>100</v>
      </c>
      <c r="T28" s="300"/>
      <c r="U28" s="301"/>
      <c r="V28" s="133">
        <f>SUM(G28:I28)</f>
        <v>27</v>
      </c>
      <c r="W28" s="129">
        <f>SUM(V27:V28)</f>
        <v>62</v>
      </c>
    </row>
    <row r="29" spans="1:23" ht="16.5" customHeight="1" thickTop="1" thickBot="1" x14ac:dyDescent="0.25">
      <c r="A29" s="310"/>
      <c r="B29" s="306"/>
      <c r="C29" s="311"/>
      <c r="D29" s="139"/>
      <c r="E29" s="302" t="s">
        <v>28</v>
      </c>
      <c r="F29" s="303"/>
      <c r="G29" s="66">
        <f>SUM(G27:G28)</f>
        <v>35</v>
      </c>
      <c r="H29" s="66">
        <f t="shared" ref="H29:Q29" si="8">SUM(H27:H28)</f>
        <v>12</v>
      </c>
      <c r="I29" s="66">
        <f t="shared" si="8"/>
        <v>15</v>
      </c>
      <c r="J29" s="66">
        <f t="shared" si="8"/>
        <v>18</v>
      </c>
      <c r="K29" s="66">
        <f t="shared" si="8"/>
        <v>24</v>
      </c>
      <c r="L29" s="66">
        <f t="shared" si="8"/>
        <v>24</v>
      </c>
      <c r="M29" s="66">
        <f t="shared" si="8"/>
        <v>16</v>
      </c>
      <c r="N29" s="66">
        <f t="shared" si="8"/>
        <v>18</v>
      </c>
      <c r="O29" s="66">
        <f t="shared" si="8"/>
        <v>24</v>
      </c>
      <c r="P29" s="66">
        <f t="shared" si="8"/>
        <v>18</v>
      </c>
      <c r="Q29" s="66">
        <f t="shared" si="8"/>
        <v>6</v>
      </c>
      <c r="R29" s="66"/>
      <c r="S29" s="67"/>
      <c r="T29" s="300"/>
      <c r="U29" s="301"/>
      <c r="V29" s="130"/>
      <c r="W29" s="131"/>
    </row>
    <row r="30" spans="1:23" ht="16.5" customHeight="1" x14ac:dyDescent="0.3">
      <c r="A30" s="308">
        <v>21</v>
      </c>
      <c r="B30" s="304">
        <v>1231</v>
      </c>
      <c r="C30" s="298" t="s">
        <v>67</v>
      </c>
      <c r="D30" s="296" t="s">
        <v>75</v>
      </c>
      <c r="E30" s="119">
        <v>76</v>
      </c>
      <c r="F30" s="120" t="s">
        <v>23</v>
      </c>
      <c r="G30" s="125">
        <v>19</v>
      </c>
      <c r="H30" s="125">
        <v>14</v>
      </c>
      <c r="I30" s="125">
        <v>6</v>
      </c>
      <c r="J30" s="125">
        <v>9</v>
      </c>
      <c r="K30" s="125"/>
      <c r="L30" s="125">
        <v>15</v>
      </c>
      <c r="M30" s="125">
        <v>8</v>
      </c>
      <c r="N30" s="125">
        <v>11</v>
      </c>
      <c r="O30" s="125">
        <v>10</v>
      </c>
      <c r="P30" s="125">
        <v>9</v>
      </c>
      <c r="Q30" s="125">
        <v>3</v>
      </c>
      <c r="R30" s="126"/>
      <c r="S30" s="137">
        <f>IF(E30="","",SUM(G30:Q30)-(R30))</f>
        <v>104</v>
      </c>
      <c r="T30" s="300">
        <f>IF(E30="",0,(SUM(S30+S31)))</f>
        <v>209</v>
      </c>
      <c r="U30" s="301">
        <v>10</v>
      </c>
      <c r="V30" s="132">
        <f>SUM(G30:I30)</f>
        <v>39</v>
      </c>
      <c r="W30" s="127" t="s">
        <v>31</v>
      </c>
    </row>
    <row r="31" spans="1:23" ht="16.5" customHeight="1" thickBot="1" x14ac:dyDescent="0.35">
      <c r="A31" s="309"/>
      <c r="B31" s="305"/>
      <c r="C31" s="299"/>
      <c r="D31" s="297"/>
      <c r="E31" s="128">
        <v>7</v>
      </c>
      <c r="F31" s="120" t="s">
        <v>24</v>
      </c>
      <c r="G31" s="152">
        <v>18</v>
      </c>
      <c r="H31" s="153">
        <v>10</v>
      </c>
      <c r="I31" s="153"/>
      <c r="J31" s="153">
        <v>8</v>
      </c>
      <c r="K31" s="153">
        <v>12</v>
      </c>
      <c r="L31" s="153">
        <v>14</v>
      </c>
      <c r="M31" s="153">
        <v>9</v>
      </c>
      <c r="N31" s="153">
        <v>10</v>
      </c>
      <c r="O31" s="153">
        <v>12</v>
      </c>
      <c r="P31" s="153">
        <v>9</v>
      </c>
      <c r="Q31" s="153">
        <v>3</v>
      </c>
      <c r="R31" s="154"/>
      <c r="S31" s="155">
        <f>IF(E31="","",SUM(G31:Q31)-(R31))</f>
        <v>105</v>
      </c>
      <c r="T31" s="300"/>
      <c r="U31" s="301"/>
      <c r="V31" s="133">
        <f>SUM(G31:I31)</f>
        <v>28</v>
      </c>
      <c r="W31" s="129">
        <f>SUM(V30:V31)</f>
        <v>67</v>
      </c>
    </row>
    <row r="32" spans="1:23" ht="16.2" customHeight="1" thickTop="1" thickBot="1" x14ac:dyDescent="0.25">
      <c r="A32" s="310"/>
      <c r="B32" s="306"/>
      <c r="C32" s="311"/>
      <c r="D32" s="139"/>
      <c r="E32" s="302" t="s">
        <v>28</v>
      </c>
      <c r="F32" s="303"/>
      <c r="G32" s="66">
        <f>SUM(G30:G31)</f>
        <v>37</v>
      </c>
      <c r="H32" s="66">
        <f t="shared" ref="H32:Q32" si="9">SUM(H30:H31)</f>
        <v>24</v>
      </c>
      <c r="I32" s="66">
        <f t="shared" si="9"/>
        <v>6</v>
      </c>
      <c r="J32" s="66">
        <f t="shared" si="9"/>
        <v>17</v>
      </c>
      <c r="K32" s="66">
        <f t="shared" si="9"/>
        <v>12</v>
      </c>
      <c r="L32" s="66">
        <f t="shared" si="9"/>
        <v>29</v>
      </c>
      <c r="M32" s="66">
        <f t="shared" si="9"/>
        <v>17</v>
      </c>
      <c r="N32" s="66">
        <f t="shared" si="9"/>
        <v>21</v>
      </c>
      <c r="O32" s="66">
        <f t="shared" si="9"/>
        <v>22</v>
      </c>
      <c r="P32" s="66">
        <f t="shared" si="9"/>
        <v>18</v>
      </c>
      <c r="Q32" s="66">
        <f t="shared" si="9"/>
        <v>6</v>
      </c>
      <c r="R32" s="66"/>
      <c r="S32" s="67"/>
      <c r="T32" s="300"/>
      <c r="U32" s="301"/>
      <c r="V32" s="130"/>
      <c r="W32" s="131"/>
    </row>
    <row r="33" spans="1:23" ht="16.5" customHeight="1" x14ac:dyDescent="0.3">
      <c r="A33" s="308">
        <v>34</v>
      </c>
      <c r="B33" s="304">
        <v>1224</v>
      </c>
      <c r="C33" s="298" t="s">
        <v>102</v>
      </c>
      <c r="D33" s="296" t="s">
        <v>124</v>
      </c>
      <c r="E33" s="119">
        <v>68</v>
      </c>
      <c r="F33" s="120" t="s">
        <v>23</v>
      </c>
      <c r="G33" s="125">
        <v>19</v>
      </c>
      <c r="H33" s="125">
        <v>12</v>
      </c>
      <c r="I33" s="125">
        <v>9</v>
      </c>
      <c r="J33" s="125">
        <v>9</v>
      </c>
      <c r="K33" s="125">
        <v>10</v>
      </c>
      <c r="L33" s="125">
        <v>15</v>
      </c>
      <c r="M33" s="125">
        <v>12</v>
      </c>
      <c r="N33" s="125">
        <v>9</v>
      </c>
      <c r="O33" s="125">
        <v>10</v>
      </c>
      <c r="P33" s="125">
        <v>10</v>
      </c>
      <c r="Q33" s="125">
        <v>6</v>
      </c>
      <c r="R33" s="126"/>
      <c r="S33" s="137">
        <f>IF(E33="","",SUM(G33:Q33)-(R33))</f>
        <v>121</v>
      </c>
      <c r="T33" s="300">
        <f>IF(E33="",0,(SUM(S33+S34)))</f>
        <v>209</v>
      </c>
      <c r="U33" s="301">
        <v>11</v>
      </c>
      <c r="V33" s="132">
        <f>SUM(G33:I33)</f>
        <v>40</v>
      </c>
      <c r="W33" s="127" t="s">
        <v>31</v>
      </c>
    </row>
    <row r="34" spans="1:23" ht="16.5" customHeight="1" thickBot="1" x14ac:dyDescent="0.35">
      <c r="A34" s="309"/>
      <c r="B34" s="305"/>
      <c r="C34" s="299"/>
      <c r="D34" s="297"/>
      <c r="E34" s="128">
        <v>199</v>
      </c>
      <c r="F34" s="120" t="s">
        <v>24</v>
      </c>
      <c r="G34" s="152">
        <v>18</v>
      </c>
      <c r="H34" s="153"/>
      <c r="I34" s="153"/>
      <c r="J34" s="153">
        <v>9</v>
      </c>
      <c r="K34" s="153">
        <v>12</v>
      </c>
      <c r="L34" s="153">
        <v>15</v>
      </c>
      <c r="M34" s="153">
        <v>10</v>
      </c>
      <c r="N34" s="153">
        <v>9</v>
      </c>
      <c r="O34" s="153">
        <v>9</v>
      </c>
      <c r="P34" s="153">
        <v>6</v>
      </c>
      <c r="Q34" s="153"/>
      <c r="R34" s="154"/>
      <c r="S34" s="155">
        <f>IF(E34="","",SUM(G34:Q34)-(R34))</f>
        <v>88</v>
      </c>
      <c r="T34" s="300"/>
      <c r="U34" s="301"/>
      <c r="V34" s="133">
        <f>SUM(G34:I34)</f>
        <v>18</v>
      </c>
      <c r="W34" s="129">
        <f>SUM(V33:V34)</f>
        <v>58</v>
      </c>
    </row>
    <row r="35" spans="1:23" ht="16.5" customHeight="1" thickTop="1" thickBot="1" x14ac:dyDescent="0.25">
      <c r="A35" s="310"/>
      <c r="B35" s="306"/>
      <c r="C35" s="138"/>
      <c r="D35" s="139"/>
      <c r="E35" s="302" t="s">
        <v>28</v>
      </c>
      <c r="F35" s="303"/>
      <c r="G35" s="66">
        <f>SUM(G33:G34)</f>
        <v>37</v>
      </c>
      <c r="H35" s="66">
        <f t="shared" ref="H35:Q35" si="10">SUM(H33:H34)</f>
        <v>12</v>
      </c>
      <c r="I35" s="66">
        <f t="shared" si="10"/>
        <v>9</v>
      </c>
      <c r="J35" s="66">
        <f t="shared" si="10"/>
        <v>18</v>
      </c>
      <c r="K35" s="66">
        <f t="shared" si="10"/>
        <v>22</v>
      </c>
      <c r="L35" s="66">
        <f t="shared" si="10"/>
        <v>30</v>
      </c>
      <c r="M35" s="66">
        <f t="shared" si="10"/>
        <v>22</v>
      </c>
      <c r="N35" s="66">
        <f t="shared" si="10"/>
        <v>18</v>
      </c>
      <c r="O35" s="66">
        <f t="shared" si="10"/>
        <v>19</v>
      </c>
      <c r="P35" s="66">
        <f t="shared" si="10"/>
        <v>16</v>
      </c>
      <c r="Q35" s="66">
        <f t="shared" si="10"/>
        <v>6</v>
      </c>
      <c r="R35" s="66"/>
      <c r="S35" s="67"/>
      <c r="T35" s="300"/>
      <c r="U35" s="301"/>
      <c r="V35" s="130"/>
      <c r="W35" s="131"/>
    </row>
    <row r="36" spans="1:23" ht="16.5" customHeight="1" x14ac:dyDescent="0.3">
      <c r="A36" s="308">
        <v>33</v>
      </c>
      <c r="B36" s="304">
        <v>1223</v>
      </c>
      <c r="C36" s="298" t="s">
        <v>102</v>
      </c>
      <c r="D36" s="296" t="s">
        <v>124</v>
      </c>
      <c r="E36" s="119">
        <v>167</v>
      </c>
      <c r="F36" s="120" t="s">
        <v>23</v>
      </c>
      <c r="G36" s="125">
        <v>18</v>
      </c>
      <c r="H36" s="125">
        <v>9</v>
      </c>
      <c r="I36" s="125">
        <v>9</v>
      </c>
      <c r="J36" s="125">
        <v>9</v>
      </c>
      <c r="K36" s="125"/>
      <c r="L36" s="125">
        <v>15</v>
      </c>
      <c r="M36" s="125">
        <v>10</v>
      </c>
      <c r="N36" s="125">
        <v>9</v>
      </c>
      <c r="O36" s="125">
        <v>9</v>
      </c>
      <c r="P36" s="125">
        <v>10</v>
      </c>
      <c r="Q36" s="125">
        <v>3</v>
      </c>
      <c r="R36" s="126"/>
      <c r="S36" s="137">
        <f>IF(E36="","",SUM(G36:Q36)-(R36))</f>
        <v>101</v>
      </c>
      <c r="T36" s="300">
        <f>IF(E36="",0,(SUM(S36+S37)))</f>
        <v>202</v>
      </c>
      <c r="U36" s="301">
        <v>12</v>
      </c>
      <c r="V36" s="132">
        <f>SUM(G36:I36)</f>
        <v>36</v>
      </c>
      <c r="W36" s="127" t="s">
        <v>31</v>
      </c>
    </row>
    <row r="37" spans="1:23" ht="16.5" customHeight="1" thickBot="1" x14ac:dyDescent="0.35">
      <c r="A37" s="309"/>
      <c r="B37" s="305"/>
      <c r="C37" s="299"/>
      <c r="D37" s="297"/>
      <c r="E37" s="128">
        <v>123</v>
      </c>
      <c r="F37" s="120" t="s">
        <v>24</v>
      </c>
      <c r="G37" s="152">
        <v>18</v>
      </c>
      <c r="H37" s="153"/>
      <c r="I37" s="153">
        <v>7</v>
      </c>
      <c r="J37" s="153">
        <v>9</v>
      </c>
      <c r="K37" s="153">
        <v>12</v>
      </c>
      <c r="L37" s="153">
        <v>15</v>
      </c>
      <c r="M37" s="153">
        <v>10</v>
      </c>
      <c r="N37" s="153">
        <v>8</v>
      </c>
      <c r="O37" s="153">
        <v>9</v>
      </c>
      <c r="P37" s="153">
        <v>10</v>
      </c>
      <c r="Q37" s="153">
        <v>3</v>
      </c>
      <c r="R37" s="154"/>
      <c r="S37" s="155">
        <f>IF(E37="","",SUM(G37:Q37)-(R37))</f>
        <v>101</v>
      </c>
      <c r="T37" s="300"/>
      <c r="U37" s="301"/>
      <c r="V37" s="133">
        <f>SUM(G37:I37)</f>
        <v>25</v>
      </c>
      <c r="W37" s="129">
        <f>SUM(V36:V37)</f>
        <v>61</v>
      </c>
    </row>
    <row r="38" spans="1:23" ht="16.5" customHeight="1" thickTop="1" thickBot="1" x14ac:dyDescent="0.25">
      <c r="A38" s="310"/>
      <c r="B38" s="306"/>
      <c r="C38" s="138"/>
      <c r="D38" s="139"/>
      <c r="E38" s="302" t="s">
        <v>28</v>
      </c>
      <c r="F38" s="303"/>
      <c r="G38" s="66">
        <f>SUM(G36:G37)</f>
        <v>36</v>
      </c>
      <c r="H38" s="66">
        <f t="shared" ref="H38:Q38" si="11">SUM(H36:H37)</f>
        <v>9</v>
      </c>
      <c r="I38" s="66">
        <f t="shared" si="11"/>
        <v>16</v>
      </c>
      <c r="J38" s="66">
        <f t="shared" si="11"/>
        <v>18</v>
      </c>
      <c r="K38" s="66">
        <f t="shared" si="11"/>
        <v>12</v>
      </c>
      <c r="L38" s="66">
        <f t="shared" si="11"/>
        <v>30</v>
      </c>
      <c r="M38" s="66">
        <f t="shared" si="11"/>
        <v>20</v>
      </c>
      <c r="N38" s="66">
        <f t="shared" si="11"/>
        <v>17</v>
      </c>
      <c r="O38" s="66">
        <f t="shared" si="11"/>
        <v>18</v>
      </c>
      <c r="P38" s="66">
        <f t="shared" si="11"/>
        <v>20</v>
      </c>
      <c r="Q38" s="66">
        <f t="shared" si="11"/>
        <v>6</v>
      </c>
      <c r="R38" s="66"/>
      <c r="S38" s="67"/>
      <c r="T38" s="300"/>
      <c r="U38" s="301"/>
      <c r="V38" s="130"/>
      <c r="W38" s="131"/>
    </row>
    <row r="39" spans="1:23" ht="16.5" customHeight="1" x14ac:dyDescent="0.3">
      <c r="A39" s="308">
        <v>24</v>
      </c>
      <c r="B39" s="304">
        <v>1241</v>
      </c>
      <c r="C39" s="298" t="s">
        <v>49</v>
      </c>
      <c r="D39" s="296" t="s">
        <v>50</v>
      </c>
      <c r="E39" s="119">
        <v>29</v>
      </c>
      <c r="F39" s="120" t="s">
        <v>23</v>
      </c>
      <c r="G39" s="125">
        <v>12</v>
      </c>
      <c r="H39" s="125">
        <v>10</v>
      </c>
      <c r="I39" s="125">
        <v>6</v>
      </c>
      <c r="J39" s="125">
        <v>9</v>
      </c>
      <c r="K39" s="125">
        <v>12</v>
      </c>
      <c r="L39" s="125">
        <v>15</v>
      </c>
      <c r="M39" s="125">
        <v>9</v>
      </c>
      <c r="N39" s="125">
        <v>9</v>
      </c>
      <c r="O39" s="125">
        <v>9</v>
      </c>
      <c r="P39" s="125">
        <v>10</v>
      </c>
      <c r="Q39" s="125">
        <v>3</v>
      </c>
      <c r="R39" s="126"/>
      <c r="S39" s="137">
        <f>IF(E39="","",SUM(G39:Q39)-(R39))</f>
        <v>104</v>
      </c>
      <c r="T39" s="300">
        <f>IF(E39="",0,(SUM(S39+S40)))</f>
        <v>200</v>
      </c>
      <c r="U39" s="301">
        <v>13</v>
      </c>
      <c r="V39" s="132">
        <f>SUM(G39:I39)</f>
        <v>28</v>
      </c>
      <c r="W39" s="127" t="s">
        <v>31</v>
      </c>
    </row>
    <row r="40" spans="1:23" ht="16.5" customHeight="1" thickBot="1" x14ac:dyDescent="0.35">
      <c r="A40" s="309"/>
      <c r="B40" s="305"/>
      <c r="C40" s="299"/>
      <c r="D40" s="297"/>
      <c r="E40" s="128">
        <v>89</v>
      </c>
      <c r="F40" s="120" t="s">
        <v>24</v>
      </c>
      <c r="G40" s="152">
        <v>12</v>
      </c>
      <c r="H40" s="153"/>
      <c r="I40" s="153">
        <v>9</v>
      </c>
      <c r="J40" s="153">
        <v>9</v>
      </c>
      <c r="K40" s="153">
        <v>12</v>
      </c>
      <c r="L40" s="153">
        <v>15</v>
      </c>
      <c r="M40" s="153">
        <v>12</v>
      </c>
      <c r="N40" s="153">
        <v>9</v>
      </c>
      <c r="O40" s="153">
        <v>9</v>
      </c>
      <c r="P40" s="153">
        <v>9</v>
      </c>
      <c r="Q40" s="153"/>
      <c r="R40" s="154"/>
      <c r="S40" s="155">
        <f>IF(E40="","",SUM(G40:Q40)-(R40))</f>
        <v>96</v>
      </c>
      <c r="T40" s="300"/>
      <c r="U40" s="301"/>
      <c r="V40" s="133">
        <f>SUM(G40:I40)</f>
        <v>21</v>
      </c>
      <c r="W40" s="129">
        <f>SUM(V39:V40)</f>
        <v>49</v>
      </c>
    </row>
    <row r="41" spans="1:23" ht="16.5" customHeight="1" thickTop="1" thickBot="1" x14ac:dyDescent="0.25">
      <c r="A41" s="310"/>
      <c r="B41" s="306"/>
      <c r="C41" s="138"/>
      <c r="D41" s="139"/>
      <c r="E41" s="302" t="s">
        <v>28</v>
      </c>
      <c r="F41" s="303"/>
      <c r="G41" s="66">
        <f>SUM(G39:G40)</f>
        <v>24</v>
      </c>
      <c r="H41" s="66">
        <f t="shared" ref="H41:Q41" si="12">SUM(H39:H40)</f>
        <v>10</v>
      </c>
      <c r="I41" s="66">
        <f t="shared" si="12"/>
        <v>15</v>
      </c>
      <c r="J41" s="66">
        <f t="shared" si="12"/>
        <v>18</v>
      </c>
      <c r="K41" s="66">
        <f t="shared" si="12"/>
        <v>24</v>
      </c>
      <c r="L41" s="66">
        <f t="shared" si="12"/>
        <v>30</v>
      </c>
      <c r="M41" s="66">
        <f t="shared" si="12"/>
        <v>21</v>
      </c>
      <c r="N41" s="66">
        <f t="shared" si="12"/>
        <v>18</v>
      </c>
      <c r="O41" s="66">
        <f t="shared" si="12"/>
        <v>18</v>
      </c>
      <c r="P41" s="66">
        <f t="shared" si="12"/>
        <v>19</v>
      </c>
      <c r="Q41" s="66">
        <f t="shared" si="12"/>
        <v>3</v>
      </c>
      <c r="R41" s="66"/>
      <c r="S41" s="67"/>
      <c r="T41" s="300"/>
      <c r="U41" s="301"/>
      <c r="V41" s="130"/>
      <c r="W41" s="131"/>
    </row>
    <row r="42" spans="1:23" ht="16.5" customHeight="1" x14ac:dyDescent="0.3">
      <c r="A42" s="308">
        <v>14</v>
      </c>
      <c r="B42" s="304">
        <v>1214</v>
      </c>
      <c r="C42" s="298" t="s">
        <v>45</v>
      </c>
      <c r="D42" s="296" t="s">
        <v>46</v>
      </c>
      <c r="E42" s="119">
        <v>20</v>
      </c>
      <c r="F42" s="120" t="s">
        <v>23</v>
      </c>
      <c r="G42" s="125">
        <v>13</v>
      </c>
      <c r="H42" s="125"/>
      <c r="I42" s="125">
        <v>7</v>
      </c>
      <c r="J42" s="125">
        <v>9</v>
      </c>
      <c r="K42" s="125">
        <v>12</v>
      </c>
      <c r="L42" s="125">
        <v>12</v>
      </c>
      <c r="M42" s="125">
        <v>7</v>
      </c>
      <c r="N42" s="125">
        <v>10</v>
      </c>
      <c r="O42" s="125">
        <v>10</v>
      </c>
      <c r="P42" s="125">
        <v>9</v>
      </c>
      <c r="Q42" s="125"/>
      <c r="R42" s="126"/>
      <c r="S42" s="137">
        <f>IF(E42="","",SUM(G42:Q42)-(R42))</f>
        <v>89</v>
      </c>
      <c r="T42" s="300">
        <f>IF(E42="",0,(SUM(S42+S43)))</f>
        <v>196</v>
      </c>
      <c r="U42" s="301">
        <v>14</v>
      </c>
      <c r="V42" s="132">
        <f>SUM(G42:I42)</f>
        <v>20</v>
      </c>
      <c r="W42" s="127" t="s">
        <v>31</v>
      </c>
    </row>
    <row r="43" spans="1:23" ht="16.5" customHeight="1" thickBot="1" x14ac:dyDescent="0.35">
      <c r="A43" s="309"/>
      <c r="B43" s="305"/>
      <c r="C43" s="299"/>
      <c r="D43" s="297"/>
      <c r="E43" s="128">
        <v>13</v>
      </c>
      <c r="F43" s="120" t="s">
        <v>24</v>
      </c>
      <c r="G43" s="152">
        <v>15</v>
      </c>
      <c r="H43" s="153">
        <v>12</v>
      </c>
      <c r="I43" s="153">
        <v>7</v>
      </c>
      <c r="J43" s="153">
        <v>9</v>
      </c>
      <c r="K43" s="153">
        <v>12</v>
      </c>
      <c r="L43" s="153">
        <v>13</v>
      </c>
      <c r="M43" s="153">
        <v>6</v>
      </c>
      <c r="N43" s="153">
        <v>9</v>
      </c>
      <c r="O43" s="153">
        <v>12</v>
      </c>
      <c r="P43" s="153">
        <v>9</v>
      </c>
      <c r="Q43" s="153">
        <v>3</v>
      </c>
      <c r="R43" s="154"/>
      <c r="S43" s="155">
        <f>IF(E43="","",SUM(G43:Q43)-(R43))</f>
        <v>107</v>
      </c>
      <c r="T43" s="300"/>
      <c r="U43" s="301"/>
      <c r="V43" s="133">
        <f>SUM(G43:I43)</f>
        <v>34</v>
      </c>
      <c r="W43" s="129">
        <f>SUM(V42:V43)</f>
        <v>54</v>
      </c>
    </row>
    <row r="44" spans="1:23" ht="16.5" customHeight="1" thickTop="1" thickBot="1" x14ac:dyDescent="0.25">
      <c r="A44" s="310"/>
      <c r="B44" s="306"/>
      <c r="C44" s="311"/>
      <c r="D44" s="139"/>
      <c r="E44" s="302" t="s">
        <v>28</v>
      </c>
      <c r="F44" s="303"/>
      <c r="G44" s="66">
        <f>SUM(G42:G43)</f>
        <v>28</v>
      </c>
      <c r="H44" s="66">
        <f t="shared" ref="H44:Q44" si="13">SUM(H42:H43)</f>
        <v>12</v>
      </c>
      <c r="I44" s="66">
        <f t="shared" si="13"/>
        <v>14</v>
      </c>
      <c r="J44" s="66">
        <f t="shared" si="13"/>
        <v>18</v>
      </c>
      <c r="K44" s="66">
        <f t="shared" si="13"/>
        <v>24</v>
      </c>
      <c r="L44" s="66">
        <f t="shared" si="13"/>
        <v>25</v>
      </c>
      <c r="M44" s="66">
        <f t="shared" si="13"/>
        <v>13</v>
      </c>
      <c r="N44" s="66">
        <f t="shared" si="13"/>
        <v>19</v>
      </c>
      <c r="O44" s="66">
        <f t="shared" si="13"/>
        <v>22</v>
      </c>
      <c r="P44" s="66">
        <f t="shared" si="13"/>
        <v>18</v>
      </c>
      <c r="Q44" s="66">
        <f t="shared" si="13"/>
        <v>3</v>
      </c>
      <c r="R44" s="66"/>
      <c r="S44" s="67"/>
      <c r="T44" s="300"/>
      <c r="U44" s="301"/>
      <c r="V44" s="130"/>
      <c r="W44" s="131"/>
    </row>
    <row r="45" spans="1:23" ht="16.5" customHeight="1" x14ac:dyDescent="0.3">
      <c r="A45" s="308">
        <v>38</v>
      </c>
      <c r="B45" s="304">
        <v>1220</v>
      </c>
      <c r="C45" s="298" t="s">
        <v>71</v>
      </c>
      <c r="D45" s="296" t="s">
        <v>77</v>
      </c>
      <c r="E45" s="119">
        <v>24</v>
      </c>
      <c r="F45" s="120" t="s">
        <v>23</v>
      </c>
      <c r="G45" s="125">
        <v>17</v>
      </c>
      <c r="H45" s="125">
        <v>12</v>
      </c>
      <c r="I45" s="125">
        <v>9</v>
      </c>
      <c r="J45" s="125">
        <v>9</v>
      </c>
      <c r="K45" s="125">
        <v>9</v>
      </c>
      <c r="L45" s="125">
        <v>13</v>
      </c>
      <c r="M45" s="125">
        <v>9</v>
      </c>
      <c r="N45" s="125">
        <v>9</v>
      </c>
      <c r="O45" s="125">
        <v>10</v>
      </c>
      <c r="P45" s="125">
        <v>6</v>
      </c>
      <c r="Q45" s="125">
        <v>3</v>
      </c>
      <c r="R45" s="126"/>
      <c r="S45" s="137">
        <f>IF(E45="","",SUM(G45:Q45)-(R45))</f>
        <v>106</v>
      </c>
      <c r="T45" s="300">
        <f>IF(E45="",0,(SUM(S45+S46)))</f>
        <v>195</v>
      </c>
      <c r="U45" s="301">
        <v>15</v>
      </c>
      <c r="V45" s="132">
        <f>SUM(G45:I45)</f>
        <v>38</v>
      </c>
      <c r="W45" s="127" t="s">
        <v>31</v>
      </c>
    </row>
    <row r="46" spans="1:23" ht="16.5" customHeight="1" thickBot="1" x14ac:dyDescent="0.35">
      <c r="A46" s="309"/>
      <c r="B46" s="305"/>
      <c r="C46" s="299"/>
      <c r="D46" s="297"/>
      <c r="E46" s="128">
        <v>48</v>
      </c>
      <c r="F46" s="120" t="s">
        <v>24</v>
      </c>
      <c r="G46" s="152">
        <v>17</v>
      </c>
      <c r="H46" s="153">
        <v>9</v>
      </c>
      <c r="I46" s="153">
        <v>9</v>
      </c>
      <c r="J46" s="153">
        <v>9</v>
      </c>
      <c r="K46" s="153"/>
      <c r="L46" s="153">
        <v>12</v>
      </c>
      <c r="M46" s="153">
        <v>9</v>
      </c>
      <c r="N46" s="153">
        <v>9</v>
      </c>
      <c r="O46" s="153">
        <v>9</v>
      </c>
      <c r="P46" s="153">
        <v>6</v>
      </c>
      <c r="Q46" s="153"/>
      <c r="R46" s="154"/>
      <c r="S46" s="155">
        <f>IF(E46="","",SUM(G46:Q46)-(R46))</f>
        <v>89</v>
      </c>
      <c r="T46" s="300"/>
      <c r="U46" s="301"/>
      <c r="V46" s="133">
        <f>SUM(G46:I46)</f>
        <v>35</v>
      </c>
      <c r="W46" s="129">
        <f>SUM(V45:V46)</f>
        <v>73</v>
      </c>
    </row>
    <row r="47" spans="1:23" ht="16.5" customHeight="1" thickTop="1" thickBot="1" x14ac:dyDescent="0.25">
      <c r="A47" s="310"/>
      <c r="B47" s="306"/>
      <c r="C47" s="138"/>
      <c r="D47" s="139"/>
      <c r="E47" s="302" t="s">
        <v>28</v>
      </c>
      <c r="F47" s="303"/>
      <c r="G47" s="66">
        <f>SUM(G45:G46)</f>
        <v>34</v>
      </c>
      <c r="H47" s="66">
        <f t="shared" ref="H47:Q47" si="14">SUM(H45:H46)</f>
        <v>21</v>
      </c>
      <c r="I47" s="66">
        <f t="shared" si="14"/>
        <v>18</v>
      </c>
      <c r="J47" s="66">
        <f t="shared" si="14"/>
        <v>18</v>
      </c>
      <c r="K47" s="66">
        <f t="shared" si="14"/>
        <v>9</v>
      </c>
      <c r="L47" s="66">
        <f t="shared" si="14"/>
        <v>25</v>
      </c>
      <c r="M47" s="66">
        <f t="shared" si="14"/>
        <v>18</v>
      </c>
      <c r="N47" s="66">
        <f t="shared" si="14"/>
        <v>18</v>
      </c>
      <c r="O47" s="66">
        <f t="shared" si="14"/>
        <v>19</v>
      </c>
      <c r="P47" s="66">
        <f t="shared" si="14"/>
        <v>12</v>
      </c>
      <c r="Q47" s="66">
        <f t="shared" si="14"/>
        <v>3</v>
      </c>
      <c r="R47" s="66"/>
      <c r="S47" s="67"/>
      <c r="T47" s="300"/>
      <c r="U47" s="301"/>
      <c r="V47" s="130"/>
      <c r="W47" s="131"/>
    </row>
    <row r="48" spans="1:23" ht="16.5" customHeight="1" x14ac:dyDescent="0.3">
      <c r="A48" s="308">
        <v>23</v>
      </c>
      <c r="B48" s="304">
        <v>1240</v>
      </c>
      <c r="C48" s="298" t="s">
        <v>49</v>
      </c>
      <c r="D48" s="296" t="s">
        <v>50</v>
      </c>
      <c r="E48" s="119">
        <v>117</v>
      </c>
      <c r="F48" s="120" t="s">
        <v>23</v>
      </c>
      <c r="G48" s="125">
        <v>12</v>
      </c>
      <c r="H48" s="125">
        <v>13</v>
      </c>
      <c r="I48" s="125">
        <v>6</v>
      </c>
      <c r="J48" s="125">
        <v>9</v>
      </c>
      <c r="K48" s="125"/>
      <c r="L48" s="125">
        <v>12</v>
      </c>
      <c r="M48" s="125">
        <v>8</v>
      </c>
      <c r="N48" s="125">
        <v>11</v>
      </c>
      <c r="O48" s="125">
        <v>9</v>
      </c>
      <c r="P48" s="125">
        <v>8</v>
      </c>
      <c r="Q48" s="125"/>
      <c r="R48" s="126"/>
      <c r="S48" s="137">
        <f>IF(E48="","",SUM(G48:Q48)-(R48))</f>
        <v>88</v>
      </c>
      <c r="T48" s="300">
        <f>IF(E48="",0,(SUM(S48+S49)))</f>
        <v>195</v>
      </c>
      <c r="U48" s="301">
        <v>16</v>
      </c>
      <c r="V48" s="132">
        <f>SUM(G48:I48)</f>
        <v>31</v>
      </c>
      <c r="W48" s="127" t="s">
        <v>31</v>
      </c>
    </row>
    <row r="49" spans="1:23" ht="16.5" customHeight="1" thickBot="1" x14ac:dyDescent="0.35">
      <c r="A49" s="309"/>
      <c r="B49" s="305"/>
      <c r="C49" s="299"/>
      <c r="D49" s="297"/>
      <c r="E49" s="128">
        <v>103</v>
      </c>
      <c r="F49" s="120" t="s">
        <v>24</v>
      </c>
      <c r="G49" s="152">
        <v>15</v>
      </c>
      <c r="H49" s="153">
        <v>12</v>
      </c>
      <c r="I49" s="153">
        <v>6</v>
      </c>
      <c r="J49" s="153">
        <v>9</v>
      </c>
      <c r="K49" s="153">
        <v>13</v>
      </c>
      <c r="L49" s="153">
        <v>12</v>
      </c>
      <c r="M49" s="153">
        <v>11</v>
      </c>
      <c r="N49" s="153">
        <v>9</v>
      </c>
      <c r="O49" s="153">
        <v>9</v>
      </c>
      <c r="P49" s="153">
        <v>8</v>
      </c>
      <c r="Q49" s="153">
        <v>3</v>
      </c>
      <c r="R49" s="154"/>
      <c r="S49" s="155">
        <f>IF(E49="","",SUM(G49:Q49)-(R49))</f>
        <v>107</v>
      </c>
      <c r="T49" s="300"/>
      <c r="U49" s="301"/>
      <c r="V49" s="133">
        <f>SUM(G49:I49)</f>
        <v>33</v>
      </c>
      <c r="W49" s="129">
        <f>SUM(V48:V49)</f>
        <v>64</v>
      </c>
    </row>
    <row r="50" spans="1:23" ht="16.5" customHeight="1" thickTop="1" thickBot="1" x14ac:dyDescent="0.25">
      <c r="A50" s="310"/>
      <c r="B50" s="306"/>
      <c r="C50" s="138"/>
      <c r="D50" s="139"/>
      <c r="E50" s="302" t="s">
        <v>28</v>
      </c>
      <c r="F50" s="303"/>
      <c r="G50" s="66">
        <f>SUM(G48:G49)</f>
        <v>27</v>
      </c>
      <c r="H50" s="66">
        <f t="shared" ref="H50:Q50" si="15">SUM(H48:H49)</f>
        <v>25</v>
      </c>
      <c r="I50" s="66">
        <f t="shared" si="15"/>
        <v>12</v>
      </c>
      <c r="J50" s="66">
        <f t="shared" si="15"/>
        <v>18</v>
      </c>
      <c r="K50" s="66">
        <f t="shared" si="15"/>
        <v>13</v>
      </c>
      <c r="L50" s="66">
        <f t="shared" si="15"/>
        <v>24</v>
      </c>
      <c r="M50" s="66">
        <f t="shared" si="15"/>
        <v>19</v>
      </c>
      <c r="N50" s="66">
        <f t="shared" si="15"/>
        <v>20</v>
      </c>
      <c r="O50" s="66">
        <f t="shared" si="15"/>
        <v>18</v>
      </c>
      <c r="P50" s="66">
        <f t="shared" si="15"/>
        <v>16</v>
      </c>
      <c r="Q50" s="66">
        <f t="shared" si="15"/>
        <v>3</v>
      </c>
      <c r="R50" s="66"/>
      <c r="S50" s="67"/>
      <c r="T50" s="300"/>
      <c r="U50" s="301"/>
      <c r="V50" s="130"/>
      <c r="W50" s="131"/>
    </row>
    <row r="51" spans="1:23" ht="16.5" customHeight="1" x14ac:dyDescent="0.3">
      <c r="A51" s="308">
        <v>3</v>
      </c>
      <c r="B51" s="304">
        <v>1217</v>
      </c>
      <c r="C51" s="298" t="s">
        <v>80</v>
      </c>
      <c r="D51" s="296" t="s">
        <v>65</v>
      </c>
      <c r="E51" s="119">
        <v>156</v>
      </c>
      <c r="F51" s="120" t="s">
        <v>23</v>
      </c>
      <c r="G51" s="125">
        <v>21</v>
      </c>
      <c r="H51" s="125"/>
      <c r="I51" s="125"/>
      <c r="J51" s="125">
        <v>9</v>
      </c>
      <c r="K51" s="125">
        <v>12</v>
      </c>
      <c r="L51" s="125">
        <v>14</v>
      </c>
      <c r="M51" s="125">
        <v>10</v>
      </c>
      <c r="N51" s="125">
        <v>9</v>
      </c>
      <c r="O51" s="125">
        <v>10</v>
      </c>
      <c r="P51" s="125">
        <v>10</v>
      </c>
      <c r="Q51" s="125"/>
      <c r="R51" s="126"/>
      <c r="S51" s="137">
        <f>IF(E51="","",SUM(G51:Q51)-(R51))</f>
        <v>95</v>
      </c>
      <c r="T51" s="300">
        <f>IF(E51="",0,(SUM(S51+S52)))</f>
        <v>193</v>
      </c>
      <c r="U51" s="301">
        <v>17</v>
      </c>
      <c r="V51" s="132">
        <f>SUM(G51:I51)</f>
        <v>21</v>
      </c>
      <c r="W51" s="127" t="s">
        <v>31</v>
      </c>
    </row>
    <row r="52" spans="1:23" ht="16.5" customHeight="1" thickBot="1" x14ac:dyDescent="0.35">
      <c r="A52" s="309"/>
      <c r="B52" s="305"/>
      <c r="C52" s="299"/>
      <c r="D52" s="297"/>
      <c r="E52" s="128">
        <v>158</v>
      </c>
      <c r="F52" s="120" t="s">
        <v>24</v>
      </c>
      <c r="G52" s="152">
        <v>21</v>
      </c>
      <c r="H52" s="153"/>
      <c r="I52" s="153"/>
      <c r="J52" s="153">
        <v>9</v>
      </c>
      <c r="K52" s="153">
        <v>12</v>
      </c>
      <c r="L52" s="153">
        <v>15</v>
      </c>
      <c r="M52" s="153">
        <v>10</v>
      </c>
      <c r="N52" s="153">
        <v>9</v>
      </c>
      <c r="O52" s="153">
        <v>12</v>
      </c>
      <c r="P52" s="153">
        <v>10</v>
      </c>
      <c r="Q52" s="153"/>
      <c r="R52" s="154"/>
      <c r="S52" s="155">
        <f>IF(E52="","",SUM(G52:Q52)-(R52))</f>
        <v>98</v>
      </c>
      <c r="T52" s="300"/>
      <c r="U52" s="301"/>
      <c r="V52" s="133">
        <f>SUM(G52:I52)</f>
        <v>21</v>
      </c>
      <c r="W52" s="129">
        <f>SUM(V51:V52)</f>
        <v>42</v>
      </c>
    </row>
    <row r="53" spans="1:23" ht="16.5" customHeight="1" thickTop="1" thickBot="1" x14ac:dyDescent="0.25">
      <c r="A53" s="310"/>
      <c r="B53" s="306"/>
      <c r="C53" s="311"/>
      <c r="D53" s="139"/>
      <c r="E53" s="302" t="s">
        <v>28</v>
      </c>
      <c r="F53" s="303"/>
      <c r="G53" s="66">
        <f>SUM(G51:G52)</f>
        <v>42</v>
      </c>
      <c r="H53" s="66">
        <f t="shared" ref="H53:Q53" si="16">SUM(H51:H52)</f>
        <v>0</v>
      </c>
      <c r="I53" s="66">
        <f t="shared" si="16"/>
        <v>0</v>
      </c>
      <c r="J53" s="66">
        <f t="shared" si="16"/>
        <v>18</v>
      </c>
      <c r="K53" s="66">
        <f t="shared" si="16"/>
        <v>24</v>
      </c>
      <c r="L53" s="66">
        <f t="shared" si="16"/>
        <v>29</v>
      </c>
      <c r="M53" s="66">
        <f t="shared" si="16"/>
        <v>20</v>
      </c>
      <c r="N53" s="66">
        <f t="shared" si="16"/>
        <v>18</v>
      </c>
      <c r="O53" s="66">
        <f t="shared" si="16"/>
        <v>22</v>
      </c>
      <c r="P53" s="66">
        <f t="shared" si="16"/>
        <v>20</v>
      </c>
      <c r="Q53" s="66">
        <f t="shared" si="16"/>
        <v>0</v>
      </c>
      <c r="R53" s="66"/>
      <c r="S53" s="67"/>
      <c r="T53" s="300"/>
      <c r="U53" s="301"/>
      <c r="V53" s="130"/>
      <c r="W53" s="131"/>
    </row>
    <row r="54" spans="1:23" ht="16.5" customHeight="1" x14ac:dyDescent="0.3">
      <c r="A54" s="308">
        <v>22</v>
      </c>
      <c r="B54" s="304">
        <v>1232</v>
      </c>
      <c r="C54" s="298" t="s">
        <v>67</v>
      </c>
      <c r="D54" s="296" t="s">
        <v>75</v>
      </c>
      <c r="E54" s="119">
        <v>65</v>
      </c>
      <c r="F54" s="120" t="s">
        <v>23</v>
      </c>
      <c r="G54" s="125">
        <v>19</v>
      </c>
      <c r="H54" s="125">
        <v>12</v>
      </c>
      <c r="I54" s="125">
        <v>6</v>
      </c>
      <c r="J54" s="125">
        <v>9</v>
      </c>
      <c r="K54" s="125"/>
      <c r="L54" s="125">
        <v>15</v>
      </c>
      <c r="M54" s="125">
        <v>10</v>
      </c>
      <c r="N54" s="125">
        <v>9</v>
      </c>
      <c r="O54" s="125">
        <v>12</v>
      </c>
      <c r="P54" s="125">
        <v>9</v>
      </c>
      <c r="Q54" s="125">
        <v>3</v>
      </c>
      <c r="R54" s="126"/>
      <c r="S54" s="137">
        <f>IF(E54="","",SUM(G54:Q54)-(R54))</f>
        <v>104</v>
      </c>
      <c r="T54" s="300">
        <f>IF(E54="",0,(SUM(S54+S55)))</f>
        <v>193</v>
      </c>
      <c r="U54" s="301">
        <v>18</v>
      </c>
      <c r="V54" s="132">
        <f>SUM(G54:I54)</f>
        <v>37</v>
      </c>
      <c r="W54" s="127" t="s">
        <v>31</v>
      </c>
    </row>
    <row r="55" spans="1:23" ht="16.5" customHeight="1" thickBot="1" x14ac:dyDescent="0.35">
      <c r="A55" s="309"/>
      <c r="B55" s="305"/>
      <c r="C55" s="299"/>
      <c r="D55" s="297"/>
      <c r="E55" s="128">
        <v>46</v>
      </c>
      <c r="F55" s="120" t="s">
        <v>24</v>
      </c>
      <c r="G55" s="152">
        <v>17</v>
      </c>
      <c r="H55" s="153">
        <v>12</v>
      </c>
      <c r="I55" s="153"/>
      <c r="J55" s="153">
        <v>9</v>
      </c>
      <c r="K55" s="153"/>
      <c r="L55" s="153">
        <v>14</v>
      </c>
      <c r="M55" s="153">
        <v>8</v>
      </c>
      <c r="N55" s="153">
        <v>9</v>
      </c>
      <c r="O55" s="153">
        <v>12</v>
      </c>
      <c r="P55" s="153">
        <v>8</v>
      </c>
      <c r="Q55" s="153"/>
      <c r="R55" s="154"/>
      <c r="S55" s="155">
        <f>IF(E55="","",SUM(G55:Q55)-(R55))</f>
        <v>89</v>
      </c>
      <c r="T55" s="300"/>
      <c r="U55" s="301"/>
      <c r="V55" s="133">
        <f>SUM(G55:I55)</f>
        <v>29</v>
      </c>
      <c r="W55" s="129">
        <f>SUM(V54:V55)</f>
        <v>66</v>
      </c>
    </row>
    <row r="56" spans="1:23" ht="16.5" customHeight="1" thickTop="1" thickBot="1" x14ac:dyDescent="0.25">
      <c r="A56" s="310"/>
      <c r="B56" s="306"/>
      <c r="C56" s="311"/>
      <c r="D56" s="139"/>
      <c r="E56" s="302" t="s">
        <v>28</v>
      </c>
      <c r="F56" s="303"/>
      <c r="G56" s="66">
        <f>SUM(G54:G55)</f>
        <v>36</v>
      </c>
      <c r="H56" s="66">
        <f t="shared" ref="H56:Q56" si="17">SUM(H54:H55)</f>
        <v>24</v>
      </c>
      <c r="I56" s="66">
        <f t="shared" si="17"/>
        <v>6</v>
      </c>
      <c r="J56" s="66">
        <f t="shared" si="17"/>
        <v>18</v>
      </c>
      <c r="K56" s="66">
        <f t="shared" si="17"/>
        <v>0</v>
      </c>
      <c r="L56" s="66">
        <f t="shared" si="17"/>
        <v>29</v>
      </c>
      <c r="M56" s="66">
        <f t="shared" si="17"/>
        <v>18</v>
      </c>
      <c r="N56" s="66">
        <f t="shared" si="17"/>
        <v>18</v>
      </c>
      <c r="O56" s="66">
        <f t="shared" si="17"/>
        <v>24</v>
      </c>
      <c r="P56" s="66">
        <f t="shared" si="17"/>
        <v>17</v>
      </c>
      <c r="Q56" s="66">
        <f t="shared" si="17"/>
        <v>3</v>
      </c>
      <c r="R56" s="66"/>
      <c r="S56" s="67"/>
      <c r="T56" s="300"/>
      <c r="U56" s="301"/>
      <c r="V56" s="130"/>
      <c r="W56" s="131"/>
    </row>
    <row r="57" spans="1:23" ht="16.5" customHeight="1" x14ac:dyDescent="0.3">
      <c r="A57" s="308">
        <v>19</v>
      </c>
      <c r="B57" s="304">
        <v>1207</v>
      </c>
      <c r="C57" s="298" t="s">
        <v>93</v>
      </c>
      <c r="D57" s="296" t="s">
        <v>94</v>
      </c>
      <c r="E57" s="119">
        <v>43</v>
      </c>
      <c r="F57" s="120" t="s">
        <v>23</v>
      </c>
      <c r="G57" s="125">
        <v>19</v>
      </c>
      <c r="H57" s="125">
        <v>9</v>
      </c>
      <c r="I57" s="125">
        <v>6</v>
      </c>
      <c r="J57" s="125">
        <v>9</v>
      </c>
      <c r="K57" s="125">
        <v>15</v>
      </c>
      <c r="L57" s="125">
        <v>12</v>
      </c>
      <c r="M57" s="125">
        <v>9</v>
      </c>
      <c r="N57" s="125">
        <v>11</v>
      </c>
      <c r="O57" s="125">
        <v>9</v>
      </c>
      <c r="P57" s="125">
        <v>8</v>
      </c>
      <c r="Q57" s="125">
        <v>3</v>
      </c>
      <c r="R57" s="126"/>
      <c r="S57" s="137">
        <f>IF(E57="","",SUM(G57:Q57)-(R57))</f>
        <v>110</v>
      </c>
      <c r="T57" s="300">
        <f>IF(E57="",0,(SUM(S57+S58)))</f>
        <v>191</v>
      </c>
      <c r="U57" s="301">
        <v>19</v>
      </c>
      <c r="V57" s="132">
        <f>SUM(G57:I57)</f>
        <v>34</v>
      </c>
      <c r="W57" s="127" t="s">
        <v>31</v>
      </c>
    </row>
    <row r="58" spans="1:23" ht="16.5" customHeight="1" thickBot="1" x14ac:dyDescent="0.35">
      <c r="A58" s="309"/>
      <c r="B58" s="305"/>
      <c r="C58" s="299"/>
      <c r="D58" s="297"/>
      <c r="E58" s="128">
        <v>71</v>
      </c>
      <c r="F58" s="120" t="s">
        <v>24</v>
      </c>
      <c r="G58" s="152">
        <v>18</v>
      </c>
      <c r="H58" s="153"/>
      <c r="I58" s="153"/>
      <c r="J58" s="153">
        <v>8</v>
      </c>
      <c r="K58" s="153">
        <v>9</v>
      </c>
      <c r="L58" s="153">
        <v>12</v>
      </c>
      <c r="M58" s="153">
        <v>9</v>
      </c>
      <c r="N58" s="153">
        <v>9</v>
      </c>
      <c r="O58" s="153">
        <v>10</v>
      </c>
      <c r="P58" s="153">
        <v>6</v>
      </c>
      <c r="Q58" s="153"/>
      <c r="R58" s="154"/>
      <c r="S58" s="155">
        <f>IF(E58="","",SUM(G58:Q58)-(R58))</f>
        <v>81</v>
      </c>
      <c r="T58" s="300"/>
      <c r="U58" s="301"/>
      <c r="V58" s="133">
        <f>SUM(G58:I58)</f>
        <v>18</v>
      </c>
      <c r="W58" s="129">
        <f>SUM(V57:V58)</f>
        <v>52</v>
      </c>
    </row>
    <row r="59" spans="1:23" ht="16.5" customHeight="1" thickTop="1" thickBot="1" x14ac:dyDescent="0.25">
      <c r="A59" s="310"/>
      <c r="B59" s="306"/>
      <c r="C59" s="311"/>
      <c r="D59" s="139"/>
      <c r="E59" s="302" t="s">
        <v>28</v>
      </c>
      <c r="F59" s="303"/>
      <c r="G59" s="66">
        <f>SUM(G57:G58)</f>
        <v>37</v>
      </c>
      <c r="H59" s="66">
        <f t="shared" ref="H59:Q59" si="18">SUM(H57:H58)</f>
        <v>9</v>
      </c>
      <c r="I59" s="66">
        <f t="shared" si="18"/>
        <v>6</v>
      </c>
      <c r="J59" s="66">
        <f t="shared" si="18"/>
        <v>17</v>
      </c>
      <c r="K59" s="66">
        <f t="shared" si="18"/>
        <v>24</v>
      </c>
      <c r="L59" s="66">
        <f t="shared" si="18"/>
        <v>24</v>
      </c>
      <c r="M59" s="66">
        <f t="shared" si="18"/>
        <v>18</v>
      </c>
      <c r="N59" s="66">
        <f t="shared" si="18"/>
        <v>20</v>
      </c>
      <c r="O59" s="66">
        <f t="shared" si="18"/>
        <v>19</v>
      </c>
      <c r="P59" s="66">
        <f t="shared" si="18"/>
        <v>14</v>
      </c>
      <c r="Q59" s="66">
        <f t="shared" si="18"/>
        <v>3</v>
      </c>
      <c r="R59" s="66"/>
      <c r="S59" s="67"/>
      <c r="T59" s="300"/>
      <c r="U59" s="301"/>
      <c r="V59" s="130"/>
      <c r="W59" s="131"/>
    </row>
    <row r="60" spans="1:23" ht="16.5" customHeight="1" x14ac:dyDescent="0.3">
      <c r="A60" s="308">
        <v>7</v>
      </c>
      <c r="B60" s="304">
        <v>1209</v>
      </c>
      <c r="C60" s="298" t="s">
        <v>74</v>
      </c>
      <c r="D60" s="296" t="s">
        <v>149</v>
      </c>
      <c r="E60" s="119">
        <v>184</v>
      </c>
      <c r="F60" s="120" t="s">
        <v>23</v>
      </c>
      <c r="G60" s="125">
        <v>18</v>
      </c>
      <c r="H60" s="125"/>
      <c r="I60" s="125">
        <v>9</v>
      </c>
      <c r="J60" s="125">
        <v>9</v>
      </c>
      <c r="K60" s="125">
        <v>12</v>
      </c>
      <c r="L60" s="125">
        <v>12</v>
      </c>
      <c r="M60" s="125">
        <v>9</v>
      </c>
      <c r="N60" s="125">
        <v>9</v>
      </c>
      <c r="O60" s="125">
        <v>9</v>
      </c>
      <c r="P60" s="125">
        <v>12</v>
      </c>
      <c r="Q60" s="125"/>
      <c r="R60" s="126"/>
      <c r="S60" s="137">
        <f>IF(E60="","",SUM(G60:Q60)-(R60))</f>
        <v>99</v>
      </c>
      <c r="T60" s="300">
        <f>IF(E60="",0,(SUM(S60+S61)))</f>
        <v>191</v>
      </c>
      <c r="U60" s="301">
        <v>20</v>
      </c>
      <c r="V60" s="132">
        <f>SUM(G60:I60)</f>
        <v>27</v>
      </c>
      <c r="W60" s="127" t="s">
        <v>31</v>
      </c>
    </row>
    <row r="61" spans="1:23" ht="16.5" customHeight="1" thickBot="1" x14ac:dyDescent="0.35">
      <c r="A61" s="309"/>
      <c r="B61" s="305"/>
      <c r="C61" s="299"/>
      <c r="D61" s="297"/>
      <c r="E61" s="128">
        <v>107</v>
      </c>
      <c r="F61" s="120" t="s">
        <v>24</v>
      </c>
      <c r="G61" s="152">
        <v>16</v>
      </c>
      <c r="H61" s="153"/>
      <c r="I61" s="153">
        <v>9</v>
      </c>
      <c r="J61" s="153">
        <v>9</v>
      </c>
      <c r="K61" s="153">
        <v>12</v>
      </c>
      <c r="L61" s="153">
        <v>12</v>
      </c>
      <c r="M61" s="153">
        <v>7</v>
      </c>
      <c r="N61" s="153">
        <v>9</v>
      </c>
      <c r="O61" s="153">
        <v>9</v>
      </c>
      <c r="P61" s="153">
        <v>9</v>
      </c>
      <c r="Q61" s="153"/>
      <c r="R61" s="154"/>
      <c r="S61" s="155">
        <f>IF(E61="","",SUM(G61:Q61)-(R61))</f>
        <v>92</v>
      </c>
      <c r="T61" s="300"/>
      <c r="U61" s="301"/>
      <c r="V61" s="133">
        <f>SUM(G61:I61)</f>
        <v>25</v>
      </c>
      <c r="W61" s="129">
        <f>SUM(V60:V61)</f>
        <v>52</v>
      </c>
    </row>
    <row r="62" spans="1:23" ht="16.5" customHeight="1" thickTop="1" thickBot="1" x14ac:dyDescent="0.25">
      <c r="A62" s="310"/>
      <c r="B62" s="306"/>
      <c r="C62" s="311"/>
      <c r="D62" s="139"/>
      <c r="E62" s="302" t="s">
        <v>28</v>
      </c>
      <c r="F62" s="303"/>
      <c r="G62" s="66">
        <f>SUM(G60:G61)</f>
        <v>34</v>
      </c>
      <c r="H62" s="66">
        <f t="shared" ref="H62:Q62" si="19">SUM(H60:H61)</f>
        <v>0</v>
      </c>
      <c r="I62" s="66">
        <f t="shared" si="19"/>
        <v>18</v>
      </c>
      <c r="J62" s="66">
        <f t="shared" si="19"/>
        <v>18</v>
      </c>
      <c r="K62" s="66">
        <f t="shared" si="19"/>
        <v>24</v>
      </c>
      <c r="L62" s="66">
        <f t="shared" si="19"/>
        <v>24</v>
      </c>
      <c r="M62" s="66">
        <f t="shared" si="19"/>
        <v>16</v>
      </c>
      <c r="N62" s="66">
        <f t="shared" si="19"/>
        <v>18</v>
      </c>
      <c r="O62" s="66">
        <f t="shared" si="19"/>
        <v>18</v>
      </c>
      <c r="P62" s="66">
        <f t="shared" si="19"/>
        <v>21</v>
      </c>
      <c r="Q62" s="66">
        <f t="shared" si="19"/>
        <v>0</v>
      </c>
      <c r="R62" s="66"/>
      <c r="S62" s="67"/>
      <c r="T62" s="300"/>
      <c r="U62" s="301"/>
      <c r="V62" s="130"/>
      <c r="W62" s="131"/>
    </row>
    <row r="63" spans="1:23" ht="16.5" customHeight="1" x14ac:dyDescent="0.3">
      <c r="A63" s="308">
        <v>37</v>
      </c>
      <c r="B63" s="304">
        <v>1219</v>
      </c>
      <c r="C63" s="298" t="s">
        <v>71</v>
      </c>
      <c r="D63" s="296" t="s">
        <v>77</v>
      </c>
      <c r="E63" s="119">
        <v>10</v>
      </c>
      <c r="F63" s="120" t="s">
        <v>23</v>
      </c>
      <c r="G63" s="125">
        <v>15</v>
      </c>
      <c r="H63" s="125"/>
      <c r="I63" s="125">
        <v>9</v>
      </c>
      <c r="J63" s="125">
        <v>9</v>
      </c>
      <c r="K63" s="125">
        <v>12</v>
      </c>
      <c r="L63" s="125">
        <v>14</v>
      </c>
      <c r="M63" s="125">
        <v>9</v>
      </c>
      <c r="N63" s="125">
        <v>9</v>
      </c>
      <c r="O63" s="125">
        <v>11</v>
      </c>
      <c r="P63" s="125">
        <v>9</v>
      </c>
      <c r="Q63" s="125">
        <v>3</v>
      </c>
      <c r="R63" s="126"/>
      <c r="S63" s="137">
        <f>IF(E63="","",SUM(G63:Q63)-(R63))</f>
        <v>100</v>
      </c>
      <c r="T63" s="300">
        <f>IF(E63="",0,(SUM(S63+S64)))</f>
        <v>181</v>
      </c>
      <c r="U63" s="301">
        <v>21</v>
      </c>
      <c r="V63" s="132">
        <f>SUM(G63:I63)</f>
        <v>24</v>
      </c>
      <c r="W63" s="127" t="s">
        <v>31</v>
      </c>
    </row>
    <row r="64" spans="1:23" ht="16.5" customHeight="1" thickBot="1" x14ac:dyDescent="0.35">
      <c r="A64" s="309"/>
      <c r="B64" s="305"/>
      <c r="C64" s="299"/>
      <c r="D64" s="297"/>
      <c r="E64" s="128">
        <v>104</v>
      </c>
      <c r="F64" s="120" t="s">
        <v>24</v>
      </c>
      <c r="G64" s="152">
        <v>15</v>
      </c>
      <c r="H64" s="153"/>
      <c r="I64" s="153">
        <v>9</v>
      </c>
      <c r="J64" s="153">
        <v>9</v>
      </c>
      <c r="K64" s="153"/>
      <c r="L64" s="153">
        <v>12</v>
      </c>
      <c r="M64" s="153">
        <v>9</v>
      </c>
      <c r="N64" s="153">
        <v>9</v>
      </c>
      <c r="O64" s="153">
        <v>8</v>
      </c>
      <c r="P64" s="153">
        <v>10</v>
      </c>
      <c r="Q64" s="153"/>
      <c r="R64" s="154"/>
      <c r="S64" s="155">
        <f>IF(E64="","",SUM(G64:Q64)-(R64))</f>
        <v>81</v>
      </c>
      <c r="T64" s="300"/>
      <c r="U64" s="301"/>
      <c r="V64" s="133">
        <f>SUM(G64:I64)</f>
        <v>24</v>
      </c>
      <c r="W64" s="129">
        <f>SUM(V63:V64)</f>
        <v>48</v>
      </c>
    </row>
    <row r="65" spans="1:23" ht="16.5" customHeight="1" thickTop="1" thickBot="1" x14ac:dyDescent="0.25">
      <c r="A65" s="310"/>
      <c r="B65" s="306"/>
      <c r="C65" s="138"/>
      <c r="D65" s="139"/>
      <c r="E65" s="302" t="s">
        <v>28</v>
      </c>
      <c r="F65" s="303"/>
      <c r="G65" s="66">
        <f>SUM(G63:G64)</f>
        <v>30</v>
      </c>
      <c r="H65" s="66">
        <f t="shared" ref="H65:Q65" si="20">SUM(H63:H64)</f>
        <v>0</v>
      </c>
      <c r="I65" s="66">
        <f t="shared" si="20"/>
        <v>18</v>
      </c>
      <c r="J65" s="66">
        <f t="shared" si="20"/>
        <v>18</v>
      </c>
      <c r="K65" s="66">
        <f t="shared" si="20"/>
        <v>12</v>
      </c>
      <c r="L65" s="66">
        <f t="shared" si="20"/>
        <v>26</v>
      </c>
      <c r="M65" s="66">
        <f t="shared" si="20"/>
        <v>18</v>
      </c>
      <c r="N65" s="66">
        <f t="shared" si="20"/>
        <v>18</v>
      </c>
      <c r="O65" s="66">
        <f t="shared" si="20"/>
        <v>19</v>
      </c>
      <c r="P65" s="66">
        <f t="shared" si="20"/>
        <v>19</v>
      </c>
      <c r="Q65" s="66">
        <f t="shared" si="20"/>
        <v>3</v>
      </c>
      <c r="R65" s="66"/>
      <c r="S65" s="67"/>
      <c r="T65" s="300"/>
      <c r="U65" s="301"/>
      <c r="V65" s="130"/>
      <c r="W65" s="131"/>
    </row>
    <row r="66" spans="1:23" ht="16.5" customHeight="1" x14ac:dyDescent="0.3">
      <c r="A66" s="308">
        <v>31</v>
      </c>
      <c r="B66" s="304">
        <v>1211</v>
      </c>
      <c r="C66" s="298" t="s">
        <v>74</v>
      </c>
      <c r="D66" s="296" t="s">
        <v>78</v>
      </c>
      <c r="E66" s="119">
        <v>118</v>
      </c>
      <c r="F66" s="120" t="s">
        <v>23</v>
      </c>
      <c r="G66" s="125">
        <v>16</v>
      </c>
      <c r="H66" s="125"/>
      <c r="I66" s="125">
        <v>6</v>
      </c>
      <c r="J66" s="125">
        <v>10</v>
      </c>
      <c r="K66" s="125">
        <v>12</v>
      </c>
      <c r="L66" s="125">
        <v>14</v>
      </c>
      <c r="M66" s="125">
        <v>9</v>
      </c>
      <c r="N66" s="125">
        <v>10</v>
      </c>
      <c r="O66" s="125">
        <v>12</v>
      </c>
      <c r="P66" s="125">
        <v>6</v>
      </c>
      <c r="Q66" s="125"/>
      <c r="R66" s="126"/>
      <c r="S66" s="137">
        <f>IF(E66="","",SUM(G66:Q66)-(R66))</f>
        <v>95</v>
      </c>
      <c r="T66" s="300">
        <f>IF(E66="",0,(SUM(S66+S67)))</f>
        <v>181</v>
      </c>
      <c r="U66" s="301">
        <v>22</v>
      </c>
      <c r="V66" s="132">
        <f>SUM(G66:I66)</f>
        <v>22</v>
      </c>
      <c r="W66" s="127" t="s">
        <v>31</v>
      </c>
    </row>
    <row r="67" spans="1:23" ht="16.5" customHeight="1" thickBot="1" x14ac:dyDescent="0.35">
      <c r="A67" s="309"/>
      <c r="B67" s="305"/>
      <c r="C67" s="299"/>
      <c r="D67" s="297"/>
      <c r="E67" s="128">
        <v>3</v>
      </c>
      <c r="F67" s="120" t="s">
        <v>24</v>
      </c>
      <c r="G67" s="152">
        <v>12</v>
      </c>
      <c r="H67" s="153"/>
      <c r="I67" s="153">
        <v>6</v>
      </c>
      <c r="J67" s="153">
        <v>9</v>
      </c>
      <c r="K67" s="153">
        <v>11</v>
      </c>
      <c r="L67" s="153">
        <v>14</v>
      </c>
      <c r="M67" s="153">
        <v>9</v>
      </c>
      <c r="N67" s="153">
        <v>9</v>
      </c>
      <c r="O67" s="153">
        <v>10</v>
      </c>
      <c r="P67" s="153">
        <v>6</v>
      </c>
      <c r="Q67" s="153"/>
      <c r="R67" s="154"/>
      <c r="S67" s="155">
        <f>IF(E67="","",SUM(G67:Q67)-(R67))</f>
        <v>86</v>
      </c>
      <c r="T67" s="300"/>
      <c r="U67" s="301"/>
      <c r="V67" s="133">
        <f>SUM(G67:I67)</f>
        <v>18</v>
      </c>
      <c r="W67" s="129">
        <f>SUM(V66:V67)</f>
        <v>40</v>
      </c>
    </row>
    <row r="68" spans="1:23" ht="16.5" customHeight="1" thickTop="1" thickBot="1" x14ac:dyDescent="0.25">
      <c r="A68" s="310"/>
      <c r="B68" s="306"/>
      <c r="C68" s="138"/>
      <c r="D68" s="139"/>
      <c r="E68" s="302" t="s">
        <v>28</v>
      </c>
      <c r="F68" s="303"/>
      <c r="G68" s="66">
        <f>SUM(G66:G67)</f>
        <v>28</v>
      </c>
      <c r="H68" s="66">
        <f t="shared" ref="H68:Q68" si="21">SUM(H66:H67)</f>
        <v>0</v>
      </c>
      <c r="I68" s="66">
        <f t="shared" si="21"/>
        <v>12</v>
      </c>
      <c r="J68" s="66">
        <f t="shared" si="21"/>
        <v>19</v>
      </c>
      <c r="K68" s="66">
        <f t="shared" si="21"/>
        <v>23</v>
      </c>
      <c r="L68" s="66">
        <f t="shared" si="21"/>
        <v>28</v>
      </c>
      <c r="M68" s="66">
        <f t="shared" si="21"/>
        <v>18</v>
      </c>
      <c r="N68" s="66">
        <f t="shared" si="21"/>
        <v>19</v>
      </c>
      <c r="O68" s="66">
        <f t="shared" si="21"/>
        <v>22</v>
      </c>
      <c r="P68" s="66">
        <f t="shared" si="21"/>
        <v>12</v>
      </c>
      <c r="Q68" s="66">
        <f t="shared" si="21"/>
        <v>0</v>
      </c>
      <c r="R68" s="66"/>
      <c r="S68" s="67"/>
      <c r="T68" s="300"/>
      <c r="U68" s="301"/>
      <c r="V68" s="130"/>
      <c r="W68" s="131"/>
    </row>
    <row r="69" spans="1:23" ht="16.5" customHeight="1" x14ac:dyDescent="0.3">
      <c r="A69" s="308">
        <v>25</v>
      </c>
      <c r="B69" s="304">
        <v>1227</v>
      </c>
      <c r="C69" s="298" t="s">
        <v>86</v>
      </c>
      <c r="D69" s="296" t="s">
        <v>87</v>
      </c>
      <c r="E69" s="119">
        <v>178</v>
      </c>
      <c r="F69" s="120" t="s">
        <v>23</v>
      </c>
      <c r="G69" s="125">
        <v>12</v>
      </c>
      <c r="H69" s="125"/>
      <c r="I69" s="125"/>
      <c r="J69" s="125">
        <v>9</v>
      </c>
      <c r="K69" s="125"/>
      <c r="L69" s="125">
        <v>12</v>
      </c>
      <c r="M69" s="125">
        <v>8</v>
      </c>
      <c r="N69" s="125">
        <v>9</v>
      </c>
      <c r="O69" s="125">
        <v>9</v>
      </c>
      <c r="P69" s="125">
        <v>9</v>
      </c>
      <c r="Q69" s="125"/>
      <c r="R69" s="126"/>
      <c r="S69" s="137">
        <f>IF(E69="","",SUM(G69:Q69)-(R69))</f>
        <v>68</v>
      </c>
      <c r="T69" s="300">
        <f>IF(E69="",0,(SUM(S69+S70)))</f>
        <v>180</v>
      </c>
      <c r="U69" s="301">
        <v>23</v>
      </c>
      <c r="V69" s="132">
        <f>SUM(G69:I69)</f>
        <v>12</v>
      </c>
      <c r="W69" s="127" t="s">
        <v>31</v>
      </c>
    </row>
    <row r="70" spans="1:23" ht="16.5" customHeight="1" thickBot="1" x14ac:dyDescent="0.35">
      <c r="A70" s="309"/>
      <c r="B70" s="305"/>
      <c r="C70" s="299"/>
      <c r="D70" s="297"/>
      <c r="E70" s="128">
        <v>176</v>
      </c>
      <c r="F70" s="120" t="s">
        <v>24</v>
      </c>
      <c r="G70" s="152">
        <v>15</v>
      </c>
      <c r="H70" s="153">
        <v>12</v>
      </c>
      <c r="I70" s="153">
        <v>9</v>
      </c>
      <c r="J70" s="153">
        <v>8</v>
      </c>
      <c r="K70" s="153">
        <v>9</v>
      </c>
      <c r="L70" s="153">
        <v>12</v>
      </c>
      <c r="M70" s="153">
        <v>12</v>
      </c>
      <c r="N70" s="153">
        <v>9</v>
      </c>
      <c r="O70" s="153">
        <v>11</v>
      </c>
      <c r="P70" s="153">
        <v>12</v>
      </c>
      <c r="Q70" s="153">
        <v>3</v>
      </c>
      <c r="R70" s="154"/>
      <c r="S70" s="155">
        <f>IF(E70="","",SUM(G70:Q70)-(R70))</f>
        <v>112</v>
      </c>
      <c r="T70" s="300"/>
      <c r="U70" s="301"/>
      <c r="V70" s="133">
        <f>SUM(G70:I70)</f>
        <v>36</v>
      </c>
      <c r="W70" s="129">
        <f>SUM(V69:V70)</f>
        <v>48</v>
      </c>
    </row>
    <row r="71" spans="1:23" ht="16.5" customHeight="1" thickTop="1" thickBot="1" x14ac:dyDescent="0.25">
      <c r="A71" s="310"/>
      <c r="B71" s="306"/>
      <c r="C71" s="138"/>
      <c r="D71" s="139"/>
      <c r="E71" s="302" t="s">
        <v>28</v>
      </c>
      <c r="F71" s="303"/>
      <c r="G71" s="66">
        <f>SUM(G69:G70)</f>
        <v>27</v>
      </c>
      <c r="H71" s="66">
        <f t="shared" ref="H71:Q71" si="22">SUM(H69:H70)</f>
        <v>12</v>
      </c>
      <c r="I71" s="66">
        <f t="shared" si="22"/>
        <v>9</v>
      </c>
      <c r="J71" s="66">
        <f t="shared" si="22"/>
        <v>17</v>
      </c>
      <c r="K71" s="66">
        <f t="shared" si="22"/>
        <v>9</v>
      </c>
      <c r="L71" s="66">
        <f t="shared" si="22"/>
        <v>24</v>
      </c>
      <c r="M71" s="66">
        <f t="shared" si="22"/>
        <v>20</v>
      </c>
      <c r="N71" s="66">
        <f t="shared" si="22"/>
        <v>18</v>
      </c>
      <c r="O71" s="66">
        <f t="shared" si="22"/>
        <v>20</v>
      </c>
      <c r="P71" s="66">
        <f t="shared" si="22"/>
        <v>21</v>
      </c>
      <c r="Q71" s="66">
        <f t="shared" si="22"/>
        <v>3</v>
      </c>
      <c r="R71" s="66"/>
      <c r="S71" s="67"/>
      <c r="T71" s="300"/>
      <c r="U71" s="301"/>
      <c r="V71" s="130"/>
      <c r="W71" s="131"/>
    </row>
    <row r="72" spans="1:23" ht="16.5" customHeight="1" x14ac:dyDescent="0.3">
      <c r="A72" s="308">
        <v>42</v>
      </c>
      <c r="B72" s="304">
        <v>1245</v>
      </c>
      <c r="C72" s="298" t="s">
        <v>95</v>
      </c>
      <c r="D72" s="296" t="s">
        <v>96</v>
      </c>
      <c r="E72" s="119">
        <v>75</v>
      </c>
      <c r="F72" s="120" t="s">
        <v>23</v>
      </c>
      <c r="G72" s="125">
        <v>19</v>
      </c>
      <c r="H72" s="125"/>
      <c r="I72" s="125">
        <v>8</v>
      </c>
      <c r="J72" s="125">
        <v>9</v>
      </c>
      <c r="K72" s="125"/>
      <c r="L72" s="125">
        <v>15</v>
      </c>
      <c r="M72" s="125">
        <v>9</v>
      </c>
      <c r="N72" s="125">
        <v>9</v>
      </c>
      <c r="O72" s="125">
        <v>9</v>
      </c>
      <c r="P72" s="125">
        <v>12</v>
      </c>
      <c r="Q72" s="125"/>
      <c r="R72" s="126"/>
      <c r="S72" s="137">
        <f>IF(E72="","",SUM(G72:Q72)-(R72))</f>
        <v>90</v>
      </c>
      <c r="T72" s="300">
        <f>IF(E72="",0,(SUM(S72+S73)))</f>
        <v>176</v>
      </c>
      <c r="U72" s="301">
        <v>24</v>
      </c>
      <c r="V72" s="132">
        <f>SUM(G72:I72)</f>
        <v>27</v>
      </c>
      <c r="W72" s="127" t="s">
        <v>31</v>
      </c>
    </row>
    <row r="73" spans="1:23" ht="16.5" customHeight="1" thickBot="1" x14ac:dyDescent="0.35">
      <c r="A73" s="309"/>
      <c r="B73" s="305"/>
      <c r="C73" s="299"/>
      <c r="D73" s="297"/>
      <c r="E73" s="128">
        <v>77</v>
      </c>
      <c r="F73" s="120" t="s">
        <v>24</v>
      </c>
      <c r="G73" s="152">
        <v>15</v>
      </c>
      <c r="H73" s="153"/>
      <c r="I73" s="153">
        <v>9</v>
      </c>
      <c r="J73" s="153">
        <v>9</v>
      </c>
      <c r="K73" s="153"/>
      <c r="L73" s="153">
        <v>15</v>
      </c>
      <c r="M73" s="153">
        <v>11</v>
      </c>
      <c r="N73" s="153">
        <v>9</v>
      </c>
      <c r="O73" s="153">
        <v>9</v>
      </c>
      <c r="P73" s="153">
        <v>9</v>
      </c>
      <c r="Q73" s="153"/>
      <c r="R73" s="154"/>
      <c r="S73" s="155">
        <f>IF(E73="","",SUM(G73:Q73)-(R73))</f>
        <v>86</v>
      </c>
      <c r="T73" s="300"/>
      <c r="U73" s="301"/>
      <c r="V73" s="133">
        <f>SUM(G73:I73)</f>
        <v>24</v>
      </c>
      <c r="W73" s="129">
        <f>SUM(V72:V73)</f>
        <v>51</v>
      </c>
    </row>
    <row r="74" spans="1:23" ht="16.5" customHeight="1" thickTop="1" thickBot="1" x14ac:dyDescent="0.25">
      <c r="A74" s="310"/>
      <c r="B74" s="306"/>
      <c r="C74" s="138"/>
      <c r="D74" s="139"/>
      <c r="E74" s="302" t="s">
        <v>28</v>
      </c>
      <c r="F74" s="303"/>
      <c r="G74" s="66">
        <f>SUM(G72:G73)</f>
        <v>34</v>
      </c>
      <c r="H74" s="66">
        <f t="shared" ref="H74:Q74" si="23">SUM(H72:H73)</f>
        <v>0</v>
      </c>
      <c r="I74" s="66">
        <f t="shared" si="23"/>
        <v>17</v>
      </c>
      <c r="J74" s="66">
        <f t="shared" si="23"/>
        <v>18</v>
      </c>
      <c r="K74" s="66">
        <f t="shared" si="23"/>
        <v>0</v>
      </c>
      <c r="L74" s="66">
        <f t="shared" si="23"/>
        <v>30</v>
      </c>
      <c r="M74" s="66">
        <f t="shared" si="23"/>
        <v>20</v>
      </c>
      <c r="N74" s="66">
        <f t="shared" si="23"/>
        <v>18</v>
      </c>
      <c r="O74" s="66">
        <f t="shared" si="23"/>
        <v>18</v>
      </c>
      <c r="P74" s="66">
        <f t="shared" si="23"/>
        <v>21</v>
      </c>
      <c r="Q74" s="66">
        <f t="shared" si="23"/>
        <v>0</v>
      </c>
      <c r="R74" s="66"/>
      <c r="S74" s="67"/>
      <c r="T74" s="300"/>
      <c r="U74" s="301"/>
      <c r="V74" s="130"/>
      <c r="W74" s="131"/>
    </row>
    <row r="75" spans="1:23" ht="16.5" customHeight="1" x14ac:dyDescent="0.3">
      <c r="A75" s="308">
        <v>5</v>
      </c>
      <c r="B75" s="304">
        <v>1225</v>
      </c>
      <c r="C75" s="298" t="s">
        <v>68</v>
      </c>
      <c r="D75" s="296" t="s">
        <v>76</v>
      </c>
      <c r="E75" s="119">
        <v>25</v>
      </c>
      <c r="F75" s="120" t="s">
        <v>23</v>
      </c>
      <c r="G75" s="125">
        <v>18</v>
      </c>
      <c r="H75" s="125">
        <v>9</v>
      </c>
      <c r="I75" s="125">
        <v>6</v>
      </c>
      <c r="J75" s="125">
        <v>9</v>
      </c>
      <c r="K75" s="125"/>
      <c r="L75" s="125">
        <v>12</v>
      </c>
      <c r="M75" s="125">
        <v>8</v>
      </c>
      <c r="N75" s="125">
        <v>8</v>
      </c>
      <c r="O75" s="125">
        <v>9</v>
      </c>
      <c r="P75" s="125">
        <v>6</v>
      </c>
      <c r="Q75" s="125"/>
      <c r="R75" s="126"/>
      <c r="S75" s="137">
        <f>IF(E75="","",SUM(G75:Q75)-(R75))</f>
        <v>85</v>
      </c>
      <c r="T75" s="300">
        <f>IF(E75="",0,(SUM(S75+S76)))</f>
        <v>175</v>
      </c>
      <c r="U75" s="301">
        <v>25</v>
      </c>
      <c r="V75" s="132">
        <f>SUM(G75:I75)</f>
        <v>33</v>
      </c>
      <c r="W75" s="127" t="s">
        <v>31</v>
      </c>
    </row>
    <row r="76" spans="1:23" ht="16.5" customHeight="1" thickBot="1" x14ac:dyDescent="0.35">
      <c r="A76" s="309"/>
      <c r="B76" s="305"/>
      <c r="C76" s="299"/>
      <c r="D76" s="297"/>
      <c r="E76" s="128">
        <v>38</v>
      </c>
      <c r="F76" s="120" t="s">
        <v>24</v>
      </c>
      <c r="G76" s="152">
        <v>17</v>
      </c>
      <c r="H76" s="153">
        <v>9</v>
      </c>
      <c r="I76" s="153">
        <v>6</v>
      </c>
      <c r="J76" s="153">
        <v>9</v>
      </c>
      <c r="K76" s="153"/>
      <c r="L76" s="153">
        <v>12</v>
      </c>
      <c r="M76" s="153">
        <v>9</v>
      </c>
      <c r="N76" s="153">
        <v>9</v>
      </c>
      <c r="O76" s="153">
        <v>10</v>
      </c>
      <c r="P76" s="153">
        <v>9</v>
      </c>
      <c r="Q76" s="153"/>
      <c r="R76" s="154"/>
      <c r="S76" s="155">
        <f>IF(E76="","",SUM(G76:Q76)-(R76))</f>
        <v>90</v>
      </c>
      <c r="T76" s="300"/>
      <c r="U76" s="301"/>
      <c r="V76" s="133">
        <f>SUM(G76:I76)</f>
        <v>32</v>
      </c>
      <c r="W76" s="129">
        <f>SUM(V75:V76)</f>
        <v>65</v>
      </c>
    </row>
    <row r="77" spans="1:23" ht="16.5" customHeight="1" thickTop="1" thickBot="1" x14ac:dyDescent="0.25">
      <c r="A77" s="310"/>
      <c r="B77" s="306"/>
      <c r="C77" s="311"/>
      <c r="D77" s="139"/>
      <c r="E77" s="302" t="s">
        <v>28</v>
      </c>
      <c r="F77" s="303"/>
      <c r="G77" s="66">
        <f>SUM(G75:G76)</f>
        <v>35</v>
      </c>
      <c r="H77" s="66">
        <f t="shared" ref="H77:Q77" si="24">SUM(H75:H76)</f>
        <v>18</v>
      </c>
      <c r="I77" s="66">
        <f t="shared" si="24"/>
        <v>12</v>
      </c>
      <c r="J77" s="66">
        <f t="shared" si="24"/>
        <v>18</v>
      </c>
      <c r="K77" s="66">
        <f t="shared" si="24"/>
        <v>0</v>
      </c>
      <c r="L77" s="66">
        <f t="shared" si="24"/>
        <v>24</v>
      </c>
      <c r="M77" s="66">
        <f t="shared" si="24"/>
        <v>17</v>
      </c>
      <c r="N77" s="66">
        <f t="shared" si="24"/>
        <v>17</v>
      </c>
      <c r="O77" s="66">
        <f t="shared" si="24"/>
        <v>19</v>
      </c>
      <c r="P77" s="66">
        <f t="shared" si="24"/>
        <v>15</v>
      </c>
      <c r="Q77" s="66">
        <f t="shared" si="24"/>
        <v>0</v>
      </c>
      <c r="R77" s="66"/>
      <c r="S77" s="67"/>
      <c r="T77" s="300"/>
      <c r="U77" s="301"/>
      <c r="V77" s="130"/>
      <c r="W77" s="131"/>
    </row>
    <row r="78" spans="1:23" ht="16.5" customHeight="1" x14ac:dyDescent="0.3">
      <c r="A78" s="308">
        <v>6</v>
      </c>
      <c r="B78" s="304">
        <v>1226</v>
      </c>
      <c r="C78" s="298" t="s">
        <v>68</v>
      </c>
      <c r="D78" s="296" t="s">
        <v>76</v>
      </c>
      <c r="E78" s="119">
        <v>32</v>
      </c>
      <c r="F78" s="120" t="s">
        <v>23</v>
      </c>
      <c r="G78" s="125">
        <v>16</v>
      </c>
      <c r="H78" s="125">
        <v>9</v>
      </c>
      <c r="I78" s="125"/>
      <c r="J78" s="125">
        <v>9</v>
      </c>
      <c r="K78" s="125"/>
      <c r="L78" s="125">
        <v>12</v>
      </c>
      <c r="M78" s="125">
        <v>9</v>
      </c>
      <c r="N78" s="125">
        <v>9</v>
      </c>
      <c r="O78" s="125">
        <v>9</v>
      </c>
      <c r="P78" s="125">
        <v>6</v>
      </c>
      <c r="Q78" s="125"/>
      <c r="R78" s="126"/>
      <c r="S78" s="137">
        <f>IF(E78="","",SUM(G78:Q78)-(R78))</f>
        <v>79</v>
      </c>
      <c r="T78" s="300">
        <f>IF(E78="",0,(SUM(S78+S79)))</f>
        <v>173</v>
      </c>
      <c r="U78" s="301">
        <v>26</v>
      </c>
      <c r="V78" s="132">
        <f>SUM(G78:I78)</f>
        <v>25</v>
      </c>
      <c r="W78" s="127" t="s">
        <v>31</v>
      </c>
    </row>
    <row r="79" spans="1:23" ht="16.5" customHeight="1" thickBot="1" x14ac:dyDescent="0.35">
      <c r="A79" s="309"/>
      <c r="B79" s="305"/>
      <c r="C79" s="299"/>
      <c r="D79" s="297"/>
      <c r="E79" s="128">
        <v>13</v>
      </c>
      <c r="F79" s="120" t="s">
        <v>24</v>
      </c>
      <c r="G79" s="152">
        <v>16</v>
      </c>
      <c r="H79" s="153">
        <v>12</v>
      </c>
      <c r="I79" s="153"/>
      <c r="J79" s="153">
        <v>9</v>
      </c>
      <c r="K79" s="153">
        <v>12</v>
      </c>
      <c r="L79" s="153">
        <v>12</v>
      </c>
      <c r="M79" s="153">
        <v>8</v>
      </c>
      <c r="N79" s="153">
        <v>10</v>
      </c>
      <c r="O79" s="153">
        <v>9</v>
      </c>
      <c r="P79" s="153">
        <v>6</v>
      </c>
      <c r="Q79" s="153"/>
      <c r="R79" s="154"/>
      <c r="S79" s="155">
        <f>IF(E79="","",SUM(G79:Q79)-(R79))</f>
        <v>94</v>
      </c>
      <c r="T79" s="300"/>
      <c r="U79" s="301"/>
      <c r="V79" s="133">
        <f>SUM(G79:I79)</f>
        <v>28</v>
      </c>
      <c r="W79" s="129">
        <f>SUM(V78:V79)</f>
        <v>53</v>
      </c>
    </row>
    <row r="80" spans="1:23" ht="16.5" customHeight="1" thickTop="1" thickBot="1" x14ac:dyDescent="0.25">
      <c r="A80" s="310"/>
      <c r="B80" s="306"/>
      <c r="C80" s="311"/>
      <c r="D80" s="139"/>
      <c r="E80" s="302" t="s">
        <v>28</v>
      </c>
      <c r="F80" s="303"/>
      <c r="G80" s="66">
        <f>SUM(G78:G79)</f>
        <v>32</v>
      </c>
      <c r="H80" s="66">
        <f t="shared" ref="H80:Q80" si="25">SUM(H78:H79)</f>
        <v>21</v>
      </c>
      <c r="I80" s="66">
        <f t="shared" si="25"/>
        <v>0</v>
      </c>
      <c r="J80" s="66">
        <f t="shared" si="25"/>
        <v>18</v>
      </c>
      <c r="K80" s="66">
        <f t="shared" si="25"/>
        <v>12</v>
      </c>
      <c r="L80" s="66">
        <f t="shared" si="25"/>
        <v>24</v>
      </c>
      <c r="M80" s="66">
        <f t="shared" si="25"/>
        <v>17</v>
      </c>
      <c r="N80" s="66">
        <f t="shared" si="25"/>
        <v>19</v>
      </c>
      <c r="O80" s="66">
        <f t="shared" si="25"/>
        <v>18</v>
      </c>
      <c r="P80" s="66">
        <f t="shared" si="25"/>
        <v>12</v>
      </c>
      <c r="Q80" s="66">
        <f t="shared" si="25"/>
        <v>0</v>
      </c>
      <c r="R80" s="66"/>
      <c r="S80" s="67"/>
      <c r="T80" s="300"/>
      <c r="U80" s="301"/>
      <c r="V80" s="130"/>
      <c r="W80" s="131"/>
    </row>
    <row r="81" spans="1:23" ht="16.5" customHeight="1" x14ac:dyDescent="0.3">
      <c r="A81" s="308">
        <v>30</v>
      </c>
      <c r="B81" s="304">
        <v>1206</v>
      </c>
      <c r="C81" s="298" t="s">
        <v>182</v>
      </c>
      <c r="D81" s="296" t="s">
        <v>92</v>
      </c>
      <c r="E81" s="119">
        <v>16</v>
      </c>
      <c r="F81" s="120" t="s">
        <v>23</v>
      </c>
      <c r="G81" s="125">
        <v>18</v>
      </c>
      <c r="H81" s="125">
        <v>9</v>
      </c>
      <c r="I81" s="125">
        <v>6</v>
      </c>
      <c r="J81" s="125">
        <v>9</v>
      </c>
      <c r="K81" s="125">
        <v>9</v>
      </c>
      <c r="L81" s="125">
        <v>12</v>
      </c>
      <c r="M81" s="125">
        <v>8</v>
      </c>
      <c r="N81" s="125">
        <v>9</v>
      </c>
      <c r="O81" s="125">
        <v>9</v>
      </c>
      <c r="P81" s="125">
        <v>9</v>
      </c>
      <c r="Q81" s="125">
        <v>3</v>
      </c>
      <c r="R81" s="126"/>
      <c r="S81" s="137">
        <f>IF(E81="","",SUM(G81:Q81)-(R81))</f>
        <v>101</v>
      </c>
      <c r="T81" s="300">
        <f>IF(E81="",0,(SUM(S81+S82)))</f>
        <v>164</v>
      </c>
      <c r="U81" s="301">
        <v>27</v>
      </c>
      <c r="V81" s="132">
        <f>SUM(G81:I81)</f>
        <v>33</v>
      </c>
      <c r="W81" s="127" t="s">
        <v>31</v>
      </c>
    </row>
    <row r="82" spans="1:23" ht="16.5" customHeight="1" thickBot="1" x14ac:dyDescent="0.35">
      <c r="A82" s="309"/>
      <c r="B82" s="305"/>
      <c r="C82" s="299"/>
      <c r="D82" s="297"/>
      <c r="E82" s="128">
        <v>5</v>
      </c>
      <c r="F82" s="120" t="s">
        <v>24</v>
      </c>
      <c r="G82" s="152">
        <v>16</v>
      </c>
      <c r="H82" s="153"/>
      <c r="I82" s="153"/>
      <c r="J82" s="153">
        <v>9</v>
      </c>
      <c r="K82" s="153"/>
      <c r="L82" s="153">
        <v>12</v>
      </c>
      <c r="M82" s="153">
        <v>8</v>
      </c>
      <c r="N82" s="153">
        <v>9</v>
      </c>
      <c r="O82" s="153">
        <v>9</v>
      </c>
      <c r="P82" s="153"/>
      <c r="Q82" s="153"/>
      <c r="R82" s="154"/>
      <c r="S82" s="155">
        <f>IF(E82="","",SUM(G82:Q82)-(R82))</f>
        <v>63</v>
      </c>
      <c r="T82" s="300"/>
      <c r="U82" s="301"/>
      <c r="V82" s="133">
        <f>SUM(G82:I82)</f>
        <v>16</v>
      </c>
      <c r="W82" s="129">
        <f>SUM(V81:V82)</f>
        <v>49</v>
      </c>
    </row>
    <row r="83" spans="1:23" ht="16.2" customHeight="1" thickTop="1" thickBot="1" x14ac:dyDescent="0.25">
      <c r="A83" s="310"/>
      <c r="B83" s="306"/>
      <c r="C83" s="138"/>
      <c r="D83" s="139"/>
      <c r="E83" s="302" t="s">
        <v>28</v>
      </c>
      <c r="F83" s="303"/>
      <c r="G83" s="66">
        <f>SUM(G81:G82)</f>
        <v>34</v>
      </c>
      <c r="H83" s="66">
        <f t="shared" ref="H83:Q83" si="26">SUM(H81:H82)</f>
        <v>9</v>
      </c>
      <c r="I83" s="66">
        <f t="shared" si="26"/>
        <v>6</v>
      </c>
      <c r="J83" s="66">
        <f t="shared" si="26"/>
        <v>18</v>
      </c>
      <c r="K83" s="66">
        <f t="shared" si="26"/>
        <v>9</v>
      </c>
      <c r="L83" s="66">
        <f t="shared" si="26"/>
        <v>24</v>
      </c>
      <c r="M83" s="66">
        <f t="shared" si="26"/>
        <v>16</v>
      </c>
      <c r="N83" s="66">
        <f t="shared" si="26"/>
        <v>18</v>
      </c>
      <c r="O83" s="66">
        <f t="shared" si="26"/>
        <v>18</v>
      </c>
      <c r="P83" s="66">
        <f t="shared" si="26"/>
        <v>9</v>
      </c>
      <c r="Q83" s="66">
        <f t="shared" si="26"/>
        <v>3</v>
      </c>
      <c r="R83" s="66"/>
      <c r="S83" s="67"/>
      <c r="T83" s="300"/>
      <c r="U83" s="301"/>
      <c r="V83" s="130"/>
      <c r="W83" s="131"/>
    </row>
    <row r="84" spans="1:23" ht="16.5" customHeight="1" x14ac:dyDescent="0.3">
      <c r="A84" s="308">
        <v>41</v>
      </c>
      <c r="B84" s="304">
        <v>1244</v>
      </c>
      <c r="C84" s="298" t="s">
        <v>95</v>
      </c>
      <c r="D84" s="296" t="s">
        <v>96</v>
      </c>
      <c r="E84" s="119">
        <v>97</v>
      </c>
      <c r="F84" s="120" t="s">
        <v>23</v>
      </c>
      <c r="G84" s="125">
        <v>17</v>
      </c>
      <c r="H84" s="125">
        <v>9</v>
      </c>
      <c r="I84" s="125">
        <v>6</v>
      </c>
      <c r="J84" s="125">
        <v>9</v>
      </c>
      <c r="K84" s="125">
        <v>12</v>
      </c>
      <c r="L84" s="125">
        <v>14</v>
      </c>
      <c r="M84" s="125">
        <v>10</v>
      </c>
      <c r="N84" s="125">
        <v>9</v>
      </c>
      <c r="O84" s="125">
        <v>11</v>
      </c>
      <c r="P84" s="125">
        <v>6</v>
      </c>
      <c r="Q84" s="125">
        <v>3</v>
      </c>
      <c r="R84" s="126"/>
      <c r="S84" s="137">
        <f>IF(E84="","",SUM(G84:Q84)-(R84))</f>
        <v>106</v>
      </c>
      <c r="T84" s="300">
        <f>IF(E84="",0,(SUM(S84+S85)))</f>
        <v>158</v>
      </c>
      <c r="U84" s="301">
        <v>28</v>
      </c>
      <c r="V84" s="132">
        <f>SUM(G84:I84)</f>
        <v>32</v>
      </c>
      <c r="W84" s="127" t="s">
        <v>31</v>
      </c>
    </row>
    <row r="85" spans="1:23" ht="16.5" customHeight="1" thickBot="1" x14ac:dyDescent="0.35">
      <c r="A85" s="309"/>
      <c r="B85" s="305"/>
      <c r="C85" s="299"/>
      <c r="D85" s="297"/>
      <c r="E85" s="128">
        <v>71</v>
      </c>
      <c r="F85" s="120" t="s">
        <v>24</v>
      </c>
      <c r="G85" s="152"/>
      <c r="H85" s="153">
        <v>9</v>
      </c>
      <c r="I85" s="153">
        <v>6</v>
      </c>
      <c r="J85" s="153">
        <v>8</v>
      </c>
      <c r="K85" s="153"/>
      <c r="L85" s="153">
        <v>13</v>
      </c>
      <c r="M85" s="153"/>
      <c r="N85" s="153">
        <v>8</v>
      </c>
      <c r="O85" s="153">
        <v>8</v>
      </c>
      <c r="P85" s="153"/>
      <c r="Q85" s="153"/>
      <c r="R85" s="154"/>
      <c r="S85" s="155">
        <f>IF(E85="","",SUM(G85:Q85)-(R85))</f>
        <v>52</v>
      </c>
      <c r="T85" s="300"/>
      <c r="U85" s="301"/>
      <c r="V85" s="133">
        <f>SUM(G85:I85)</f>
        <v>15</v>
      </c>
      <c r="W85" s="129">
        <f>SUM(V84:V85)</f>
        <v>47</v>
      </c>
    </row>
    <row r="86" spans="1:23" ht="16.5" customHeight="1" thickTop="1" thickBot="1" x14ac:dyDescent="0.25">
      <c r="A86" s="310"/>
      <c r="B86" s="306"/>
      <c r="C86" s="138"/>
      <c r="D86" s="139"/>
      <c r="E86" s="302" t="s">
        <v>28</v>
      </c>
      <c r="F86" s="303"/>
      <c r="G86" s="66">
        <f>SUM(G84:G85)</f>
        <v>17</v>
      </c>
      <c r="H86" s="66">
        <f t="shared" ref="H86:Q86" si="27">SUM(H84:H85)</f>
        <v>18</v>
      </c>
      <c r="I86" s="66">
        <f t="shared" si="27"/>
        <v>12</v>
      </c>
      <c r="J86" s="66">
        <f t="shared" si="27"/>
        <v>17</v>
      </c>
      <c r="K86" s="66">
        <f t="shared" si="27"/>
        <v>12</v>
      </c>
      <c r="L86" s="66">
        <f t="shared" si="27"/>
        <v>27</v>
      </c>
      <c r="M86" s="66">
        <f t="shared" si="27"/>
        <v>10</v>
      </c>
      <c r="N86" s="66">
        <f t="shared" si="27"/>
        <v>17</v>
      </c>
      <c r="O86" s="66">
        <f t="shared" si="27"/>
        <v>19</v>
      </c>
      <c r="P86" s="66">
        <f t="shared" si="27"/>
        <v>6</v>
      </c>
      <c r="Q86" s="66">
        <f t="shared" si="27"/>
        <v>3</v>
      </c>
      <c r="R86" s="66"/>
      <c r="S86" s="67"/>
      <c r="T86" s="300"/>
      <c r="U86" s="301"/>
      <c r="V86" s="130"/>
      <c r="W86" s="131"/>
    </row>
    <row r="87" spans="1:23" ht="16.5" customHeight="1" x14ac:dyDescent="0.3">
      <c r="A87" s="308">
        <v>32</v>
      </c>
      <c r="B87" s="304">
        <v>1212</v>
      </c>
      <c r="C87" s="298" t="s">
        <v>74</v>
      </c>
      <c r="D87" s="296" t="s">
        <v>78</v>
      </c>
      <c r="E87" s="119">
        <v>178</v>
      </c>
      <c r="F87" s="120" t="s">
        <v>23</v>
      </c>
      <c r="G87" s="125"/>
      <c r="H87" s="125"/>
      <c r="I87" s="125">
        <v>6</v>
      </c>
      <c r="J87" s="125">
        <v>10</v>
      </c>
      <c r="K87" s="125"/>
      <c r="L87" s="125">
        <v>14</v>
      </c>
      <c r="M87" s="125">
        <v>9</v>
      </c>
      <c r="N87" s="125">
        <v>9</v>
      </c>
      <c r="O87" s="125">
        <v>10</v>
      </c>
      <c r="P87" s="125">
        <v>9</v>
      </c>
      <c r="Q87" s="125"/>
      <c r="R87" s="126"/>
      <c r="S87" s="137">
        <f>IF(E87="","",SUM(G87:Q87)-(R87))</f>
        <v>67</v>
      </c>
      <c r="T87" s="300">
        <f>IF(E87="",0,(SUM(S87+S88)))</f>
        <v>153</v>
      </c>
      <c r="U87" s="301">
        <v>29</v>
      </c>
      <c r="V87" s="132">
        <f>SUM(G87:I87)</f>
        <v>6</v>
      </c>
      <c r="W87" s="127" t="s">
        <v>31</v>
      </c>
    </row>
    <row r="88" spans="1:23" ht="16.5" customHeight="1" thickBot="1" x14ac:dyDescent="0.35">
      <c r="A88" s="309"/>
      <c r="B88" s="305"/>
      <c r="C88" s="299"/>
      <c r="D88" s="297"/>
      <c r="E88" s="128">
        <v>157</v>
      </c>
      <c r="F88" s="120" t="s">
        <v>24</v>
      </c>
      <c r="G88" s="152">
        <v>16</v>
      </c>
      <c r="H88" s="153"/>
      <c r="I88" s="153">
        <v>9</v>
      </c>
      <c r="J88" s="153">
        <v>9</v>
      </c>
      <c r="K88" s="153"/>
      <c r="L88" s="153">
        <v>14</v>
      </c>
      <c r="M88" s="153">
        <v>9</v>
      </c>
      <c r="N88" s="153">
        <v>8</v>
      </c>
      <c r="O88" s="153">
        <v>12</v>
      </c>
      <c r="P88" s="153">
        <v>9</v>
      </c>
      <c r="Q88" s="153"/>
      <c r="R88" s="154"/>
      <c r="S88" s="155">
        <f>IF(E88="","",SUM(G88:Q88)-(R88))</f>
        <v>86</v>
      </c>
      <c r="T88" s="300"/>
      <c r="U88" s="301"/>
      <c r="V88" s="133">
        <f>SUM(G88:I88)</f>
        <v>25</v>
      </c>
      <c r="W88" s="129">
        <f>SUM(V87:V88)</f>
        <v>31</v>
      </c>
    </row>
    <row r="89" spans="1:23" ht="16.5" customHeight="1" thickTop="1" thickBot="1" x14ac:dyDescent="0.25">
      <c r="A89" s="310"/>
      <c r="B89" s="306"/>
      <c r="C89" s="138"/>
      <c r="D89" s="139"/>
      <c r="E89" s="302" t="s">
        <v>28</v>
      </c>
      <c r="F89" s="303"/>
      <c r="G89" s="66">
        <f>SUM(G87:G88)</f>
        <v>16</v>
      </c>
      <c r="H89" s="66">
        <f t="shared" ref="H89:Q89" si="28">SUM(H87:H88)</f>
        <v>0</v>
      </c>
      <c r="I89" s="66">
        <f t="shared" si="28"/>
        <v>15</v>
      </c>
      <c r="J89" s="66">
        <f t="shared" si="28"/>
        <v>19</v>
      </c>
      <c r="K89" s="66">
        <f t="shared" si="28"/>
        <v>0</v>
      </c>
      <c r="L89" s="66">
        <f t="shared" si="28"/>
        <v>28</v>
      </c>
      <c r="M89" s="66">
        <f t="shared" si="28"/>
        <v>18</v>
      </c>
      <c r="N89" s="66">
        <f t="shared" si="28"/>
        <v>17</v>
      </c>
      <c r="O89" s="66">
        <f t="shared" si="28"/>
        <v>22</v>
      </c>
      <c r="P89" s="66">
        <f t="shared" si="28"/>
        <v>18</v>
      </c>
      <c r="Q89" s="66">
        <f t="shared" si="28"/>
        <v>0</v>
      </c>
      <c r="R89" s="66"/>
      <c r="S89" s="67"/>
      <c r="T89" s="300"/>
      <c r="U89" s="301"/>
      <c r="V89" s="130"/>
      <c r="W89" s="131"/>
    </row>
    <row r="90" spans="1:23" ht="16.5" customHeight="1" x14ac:dyDescent="0.3">
      <c r="A90" s="308">
        <v>16</v>
      </c>
      <c r="B90" s="304">
        <v>1234</v>
      </c>
      <c r="C90" s="298" t="s">
        <v>84</v>
      </c>
      <c r="D90" s="296" t="s">
        <v>85</v>
      </c>
      <c r="E90" s="119">
        <v>125</v>
      </c>
      <c r="F90" s="120" t="s">
        <v>23</v>
      </c>
      <c r="G90" s="125">
        <v>17</v>
      </c>
      <c r="H90" s="125">
        <v>9</v>
      </c>
      <c r="I90" s="125"/>
      <c r="J90" s="125">
        <v>7</v>
      </c>
      <c r="K90" s="125"/>
      <c r="L90" s="125">
        <v>12</v>
      </c>
      <c r="M90" s="125">
        <v>9</v>
      </c>
      <c r="N90" s="125">
        <v>9</v>
      </c>
      <c r="O90" s="125">
        <v>12</v>
      </c>
      <c r="P90" s="125">
        <v>6</v>
      </c>
      <c r="Q90" s="125"/>
      <c r="R90" s="126"/>
      <c r="S90" s="137">
        <f>IF(E90="","",SUM(G90:Q90)-(R90))</f>
        <v>81</v>
      </c>
      <c r="T90" s="300">
        <f>IF(E90="",0,(SUM(S90+S91)))</f>
        <v>152</v>
      </c>
      <c r="U90" s="301">
        <v>30</v>
      </c>
      <c r="V90" s="132">
        <f>SUM(G90:I90)</f>
        <v>26</v>
      </c>
      <c r="W90" s="127" t="s">
        <v>31</v>
      </c>
    </row>
    <row r="91" spans="1:23" ht="16.5" customHeight="1" thickBot="1" x14ac:dyDescent="0.35">
      <c r="A91" s="309"/>
      <c r="B91" s="305"/>
      <c r="C91" s="299"/>
      <c r="D91" s="297"/>
      <c r="E91" s="128">
        <v>126</v>
      </c>
      <c r="F91" s="120" t="s">
        <v>24</v>
      </c>
      <c r="G91" s="152">
        <v>17</v>
      </c>
      <c r="H91" s="153"/>
      <c r="I91" s="153"/>
      <c r="J91" s="153">
        <v>9</v>
      </c>
      <c r="K91" s="153"/>
      <c r="L91" s="153">
        <v>12</v>
      </c>
      <c r="M91" s="153">
        <v>9</v>
      </c>
      <c r="N91" s="153">
        <v>9</v>
      </c>
      <c r="O91" s="153">
        <v>9</v>
      </c>
      <c r="P91" s="153">
        <v>6</v>
      </c>
      <c r="Q91" s="153"/>
      <c r="R91" s="154"/>
      <c r="S91" s="155">
        <f>IF(E91="","",SUM(G91:Q91)-(R91))</f>
        <v>71</v>
      </c>
      <c r="T91" s="300"/>
      <c r="U91" s="301"/>
      <c r="V91" s="133">
        <f>SUM(G91:I91)</f>
        <v>17</v>
      </c>
      <c r="W91" s="129">
        <f>SUM(V90:V91)</f>
        <v>43</v>
      </c>
    </row>
    <row r="92" spans="1:23" ht="16.5" customHeight="1" thickTop="1" thickBot="1" x14ac:dyDescent="0.25">
      <c r="A92" s="310"/>
      <c r="B92" s="306"/>
      <c r="C92" s="311"/>
      <c r="D92" s="139"/>
      <c r="E92" s="302" t="s">
        <v>28</v>
      </c>
      <c r="F92" s="303"/>
      <c r="G92" s="66">
        <f>SUM(G90:G91)</f>
        <v>34</v>
      </c>
      <c r="H92" s="66">
        <f t="shared" ref="H92:Q92" si="29">SUM(H90:H91)</f>
        <v>9</v>
      </c>
      <c r="I92" s="66">
        <f t="shared" si="29"/>
        <v>0</v>
      </c>
      <c r="J92" s="66">
        <f t="shared" si="29"/>
        <v>16</v>
      </c>
      <c r="K92" s="66">
        <f t="shared" si="29"/>
        <v>0</v>
      </c>
      <c r="L92" s="66">
        <f t="shared" si="29"/>
        <v>24</v>
      </c>
      <c r="M92" s="66">
        <f t="shared" si="29"/>
        <v>18</v>
      </c>
      <c r="N92" s="66">
        <f t="shared" si="29"/>
        <v>18</v>
      </c>
      <c r="O92" s="66">
        <f t="shared" si="29"/>
        <v>21</v>
      </c>
      <c r="P92" s="66">
        <f t="shared" si="29"/>
        <v>12</v>
      </c>
      <c r="Q92" s="66">
        <f t="shared" si="29"/>
        <v>0</v>
      </c>
      <c r="R92" s="66"/>
      <c r="S92" s="67"/>
      <c r="T92" s="300"/>
      <c r="U92" s="301"/>
      <c r="V92" s="130"/>
      <c r="W92" s="131"/>
    </row>
    <row r="93" spans="1:23" ht="16.5" customHeight="1" x14ac:dyDescent="0.3">
      <c r="A93" s="308">
        <v>20</v>
      </c>
      <c r="B93" s="304">
        <v>1008</v>
      </c>
      <c r="C93" s="298" t="s">
        <v>93</v>
      </c>
      <c r="D93" s="296" t="s">
        <v>94</v>
      </c>
      <c r="E93" s="119">
        <v>24</v>
      </c>
      <c r="F93" s="120" t="s">
        <v>23</v>
      </c>
      <c r="G93" s="125"/>
      <c r="H93" s="125"/>
      <c r="I93" s="125"/>
      <c r="J93" s="125">
        <v>8</v>
      </c>
      <c r="K93" s="125"/>
      <c r="L93" s="125">
        <v>12</v>
      </c>
      <c r="M93" s="125">
        <v>9</v>
      </c>
      <c r="N93" s="125">
        <v>8</v>
      </c>
      <c r="O93" s="125">
        <v>9</v>
      </c>
      <c r="P93" s="125"/>
      <c r="Q93" s="125"/>
      <c r="R93" s="126"/>
      <c r="S93" s="137">
        <f>IF(E93="","",SUM(G93:Q93)-(R93))</f>
        <v>46</v>
      </c>
      <c r="T93" s="300">
        <f>IF(E93="",0,(SUM(S93+S94)))</f>
        <v>152</v>
      </c>
      <c r="U93" s="301">
        <v>31</v>
      </c>
      <c r="V93" s="132">
        <f>SUM(G93:I93)</f>
        <v>0</v>
      </c>
      <c r="W93" s="127" t="s">
        <v>31</v>
      </c>
    </row>
    <row r="94" spans="1:23" ht="16.5" customHeight="1" thickBot="1" x14ac:dyDescent="0.35">
      <c r="A94" s="309"/>
      <c r="B94" s="305"/>
      <c r="C94" s="299"/>
      <c r="D94" s="297"/>
      <c r="E94" s="128">
        <v>3</v>
      </c>
      <c r="F94" s="120" t="s">
        <v>24</v>
      </c>
      <c r="G94" s="152">
        <v>18</v>
      </c>
      <c r="H94" s="153">
        <v>9</v>
      </c>
      <c r="I94" s="153">
        <v>6</v>
      </c>
      <c r="J94" s="153">
        <v>9</v>
      </c>
      <c r="K94" s="153">
        <v>12</v>
      </c>
      <c r="L94" s="153">
        <v>12</v>
      </c>
      <c r="M94" s="153">
        <v>10</v>
      </c>
      <c r="N94" s="153">
        <v>9</v>
      </c>
      <c r="O94" s="153">
        <v>9</v>
      </c>
      <c r="P94" s="153">
        <v>9</v>
      </c>
      <c r="Q94" s="153">
        <v>3</v>
      </c>
      <c r="R94" s="154"/>
      <c r="S94" s="155">
        <f>IF(E94="","",SUM(G94:Q94)-(R94))</f>
        <v>106</v>
      </c>
      <c r="T94" s="300"/>
      <c r="U94" s="301"/>
      <c r="V94" s="133">
        <f>SUM(G94:I94)</f>
        <v>33</v>
      </c>
      <c r="W94" s="129">
        <f>SUM(V93:V94)</f>
        <v>33</v>
      </c>
    </row>
    <row r="95" spans="1:23" ht="16.5" customHeight="1" thickTop="1" thickBot="1" x14ac:dyDescent="0.25">
      <c r="A95" s="310"/>
      <c r="B95" s="306"/>
      <c r="C95" s="311"/>
      <c r="D95" s="139"/>
      <c r="E95" s="302" t="s">
        <v>28</v>
      </c>
      <c r="F95" s="303"/>
      <c r="G95" s="66">
        <f>SUM(G93:G94)</f>
        <v>18</v>
      </c>
      <c r="H95" s="66">
        <f t="shared" ref="H95:Q95" si="30">SUM(H93:H94)</f>
        <v>9</v>
      </c>
      <c r="I95" s="66">
        <f t="shared" si="30"/>
        <v>6</v>
      </c>
      <c r="J95" s="66">
        <f t="shared" si="30"/>
        <v>17</v>
      </c>
      <c r="K95" s="66">
        <f t="shared" si="30"/>
        <v>12</v>
      </c>
      <c r="L95" s="66">
        <f t="shared" si="30"/>
        <v>24</v>
      </c>
      <c r="M95" s="66">
        <f t="shared" si="30"/>
        <v>19</v>
      </c>
      <c r="N95" s="66">
        <f t="shared" si="30"/>
        <v>17</v>
      </c>
      <c r="O95" s="66">
        <f t="shared" si="30"/>
        <v>18</v>
      </c>
      <c r="P95" s="66">
        <f t="shared" si="30"/>
        <v>9</v>
      </c>
      <c r="Q95" s="66">
        <f t="shared" si="30"/>
        <v>3</v>
      </c>
      <c r="R95" s="66"/>
      <c r="S95" s="67"/>
      <c r="T95" s="300"/>
      <c r="U95" s="301"/>
      <c r="V95" s="130"/>
      <c r="W95" s="131"/>
    </row>
    <row r="96" spans="1:23" ht="16.5" customHeight="1" x14ac:dyDescent="0.3">
      <c r="A96" s="308">
        <v>11</v>
      </c>
      <c r="B96" s="304">
        <v>1236</v>
      </c>
      <c r="C96" s="298" t="s">
        <v>81</v>
      </c>
      <c r="D96" s="296" t="s">
        <v>83</v>
      </c>
      <c r="E96" s="119">
        <v>47</v>
      </c>
      <c r="F96" s="120" t="s">
        <v>23</v>
      </c>
      <c r="G96" s="125"/>
      <c r="H96" s="125"/>
      <c r="I96" s="125"/>
      <c r="J96" s="125">
        <v>9</v>
      </c>
      <c r="K96" s="125"/>
      <c r="L96" s="125">
        <v>12</v>
      </c>
      <c r="M96" s="125">
        <v>9</v>
      </c>
      <c r="N96" s="125">
        <v>9</v>
      </c>
      <c r="O96" s="125">
        <v>11</v>
      </c>
      <c r="P96" s="125">
        <v>7</v>
      </c>
      <c r="Q96" s="125"/>
      <c r="R96" s="126"/>
      <c r="S96" s="137">
        <f>IF(E96="","",SUM(G96:Q96)-(R96))</f>
        <v>57</v>
      </c>
      <c r="T96" s="300">
        <f>IF(E96="",0,(SUM(S96+S97)))</f>
        <v>151</v>
      </c>
      <c r="U96" s="301">
        <v>32</v>
      </c>
      <c r="V96" s="132">
        <f>SUM(G96:I96)</f>
        <v>0</v>
      </c>
      <c r="W96" s="127" t="s">
        <v>31</v>
      </c>
    </row>
    <row r="97" spans="1:23" ht="16.5" customHeight="1" thickBot="1" x14ac:dyDescent="0.35">
      <c r="A97" s="309"/>
      <c r="B97" s="305"/>
      <c r="C97" s="299"/>
      <c r="D97" s="297"/>
      <c r="E97" s="128">
        <v>15</v>
      </c>
      <c r="F97" s="120" t="s">
        <v>24</v>
      </c>
      <c r="G97" s="152">
        <v>18</v>
      </c>
      <c r="H97" s="153">
        <v>12</v>
      </c>
      <c r="I97" s="153">
        <v>6</v>
      </c>
      <c r="J97" s="153">
        <v>9</v>
      </c>
      <c r="K97" s="153"/>
      <c r="L97" s="153">
        <v>14</v>
      </c>
      <c r="M97" s="153">
        <v>9</v>
      </c>
      <c r="N97" s="153">
        <v>9</v>
      </c>
      <c r="O97" s="153">
        <v>10</v>
      </c>
      <c r="P97" s="153">
        <v>7</v>
      </c>
      <c r="Q97" s="153"/>
      <c r="R97" s="154"/>
      <c r="S97" s="155">
        <f>IF(E97="","",SUM(G97:Q97)-(R97))</f>
        <v>94</v>
      </c>
      <c r="T97" s="300"/>
      <c r="U97" s="301"/>
      <c r="V97" s="133">
        <f>SUM(G97:I97)</f>
        <v>36</v>
      </c>
      <c r="W97" s="129">
        <f>SUM(V96:V97)</f>
        <v>36</v>
      </c>
    </row>
    <row r="98" spans="1:23" ht="16.5" customHeight="1" thickTop="1" thickBot="1" x14ac:dyDescent="0.25">
      <c r="A98" s="310"/>
      <c r="B98" s="306"/>
      <c r="C98" s="311"/>
      <c r="D98" s="139"/>
      <c r="E98" s="302" t="s">
        <v>28</v>
      </c>
      <c r="F98" s="303"/>
      <c r="G98" s="66">
        <f>SUM(G96:G97)</f>
        <v>18</v>
      </c>
      <c r="H98" s="66">
        <f t="shared" ref="H98:Q98" si="31">SUM(H96:H97)</f>
        <v>12</v>
      </c>
      <c r="I98" s="66">
        <f t="shared" si="31"/>
        <v>6</v>
      </c>
      <c r="J98" s="66">
        <f t="shared" si="31"/>
        <v>18</v>
      </c>
      <c r="K98" s="66">
        <f t="shared" si="31"/>
        <v>0</v>
      </c>
      <c r="L98" s="66">
        <f t="shared" si="31"/>
        <v>26</v>
      </c>
      <c r="M98" s="66">
        <f t="shared" si="31"/>
        <v>18</v>
      </c>
      <c r="N98" s="66">
        <f t="shared" si="31"/>
        <v>18</v>
      </c>
      <c r="O98" s="66">
        <f t="shared" si="31"/>
        <v>21</v>
      </c>
      <c r="P98" s="66">
        <f t="shared" si="31"/>
        <v>14</v>
      </c>
      <c r="Q98" s="66">
        <f t="shared" si="31"/>
        <v>0</v>
      </c>
      <c r="R98" s="66"/>
      <c r="S98" s="67"/>
      <c r="T98" s="300"/>
      <c r="U98" s="301"/>
      <c r="V98" s="130"/>
      <c r="W98" s="131"/>
    </row>
    <row r="99" spans="1:23" ht="16.5" customHeight="1" x14ac:dyDescent="0.3">
      <c r="A99" s="308">
        <v>40</v>
      </c>
      <c r="B99" s="304">
        <v>1235</v>
      </c>
      <c r="C99" s="298" t="s">
        <v>201</v>
      </c>
      <c r="D99" s="296" t="s">
        <v>130</v>
      </c>
      <c r="E99" s="119">
        <v>2</v>
      </c>
      <c r="F99" s="120" t="s">
        <v>23</v>
      </c>
      <c r="G99" s="125"/>
      <c r="H99" s="125"/>
      <c r="I99" s="125"/>
      <c r="J99" s="125">
        <v>8</v>
      </c>
      <c r="K99" s="125"/>
      <c r="L99" s="125">
        <v>12</v>
      </c>
      <c r="M99" s="125">
        <v>9</v>
      </c>
      <c r="N99" s="125">
        <v>8</v>
      </c>
      <c r="O99" s="125">
        <v>9</v>
      </c>
      <c r="P99" s="125"/>
      <c r="Q99" s="125"/>
      <c r="R99" s="126"/>
      <c r="S99" s="137">
        <f>IF(E99="","",SUM(G99:Q99)-(R99))</f>
        <v>46</v>
      </c>
      <c r="T99" s="300">
        <f>IF(E99="",0,(SUM(S99+S100)))</f>
        <v>150</v>
      </c>
      <c r="U99" s="301">
        <v>33</v>
      </c>
      <c r="V99" s="132">
        <f>SUM(G99:I99)</f>
        <v>0</v>
      </c>
      <c r="W99" s="127" t="s">
        <v>31</v>
      </c>
    </row>
    <row r="100" spans="1:23" ht="16.5" customHeight="1" thickBot="1" x14ac:dyDescent="0.35">
      <c r="A100" s="309"/>
      <c r="B100" s="305"/>
      <c r="C100" s="299"/>
      <c r="D100" s="297"/>
      <c r="E100" s="128">
        <v>14</v>
      </c>
      <c r="F100" s="120" t="s">
        <v>24</v>
      </c>
      <c r="G100" s="152">
        <v>18</v>
      </c>
      <c r="H100" s="153">
        <v>9</v>
      </c>
      <c r="I100" s="153">
        <v>8</v>
      </c>
      <c r="J100" s="153">
        <v>9</v>
      </c>
      <c r="K100" s="153">
        <v>12</v>
      </c>
      <c r="L100" s="153">
        <v>13</v>
      </c>
      <c r="M100" s="153">
        <v>8</v>
      </c>
      <c r="N100" s="153">
        <v>9</v>
      </c>
      <c r="O100" s="153">
        <v>9</v>
      </c>
      <c r="P100" s="153">
        <v>6</v>
      </c>
      <c r="Q100" s="153">
        <v>3</v>
      </c>
      <c r="R100" s="154"/>
      <c r="S100" s="155">
        <f>IF(E100="","",SUM(G100:Q100)-(R100))</f>
        <v>104</v>
      </c>
      <c r="T100" s="300"/>
      <c r="U100" s="301"/>
      <c r="V100" s="133">
        <f>SUM(G100:I100)</f>
        <v>35</v>
      </c>
      <c r="W100" s="129">
        <f>SUM(V99:V100)</f>
        <v>35</v>
      </c>
    </row>
    <row r="101" spans="1:23" ht="16.5" customHeight="1" thickTop="1" thickBot="1" x14ac:dyDescent="0.25">
      <c r="A101" s="310"/>
      <c r="B101" s="306"/>
      <c r="C101" s="138"/>
      <c r="D101" s="139"/>
      <c r="E101" s="302" t="s">
        <v>28</v>
      </c>
      <c r="F101" s="303"/>
      <c r="G101" s="66">
        <f>SUM(G99:G100)</f>
        <v>18</v>
      </c>
      <c r="H101" s="66">
        <f t="shared" ref="H101:Q101" si="32">SUM(H99:H100)</f>
        <v>9</v>
      </c>
      <c r="I101" s="66">
        <f t="shared" si="32"/>
        <v>8</v>
      </c>
      <c r="J101" s="66">
        <f t="shared" si="32"/>
        <v>17</v>
      </c>
      <c r="K101" s="66">
        <f t="shared" si="32"/>
        <v>12</v>
      </c>
      <c r="L101" s="66">
        <f t="shared" si="32"/>
        <v>25</v>
      </c>
      <c r="M101" s="66">
        <f t="shared" si="32"/>
        <v>17</v>
      </c>
      <c r="N101" s="66">
        <f t="shared" si="32"/>
        <v>17</v>
      </c>
      <c r="O101" s="66">
        <f t="shared" si="32"/>
        <v>18</v>
      </c>
      <c r="P101" s="66">
        <f t="shared" si="32"/>
        <v>6</v>
      </c>
      <c r="Q101" s="66">
        <f t="shared" si="32"/>
        <v>3</v>
      </c>
      <c r="R101" s="66"/>
      <c r="S101" s="67"/>
      <c r="T101" s="300"/>
      <c r="U101" s="301"/>
      <c r="V101" s="130"/>
      <c r="W101" s="131"/>
    </row>
    <row r="102" spans="1:23" ht="16.5" customHeight="1" x14ac:dyDescent="0.3">
      <c r="A102" s="308">
        <v>15</v>
      </c>
      <c r="B102" s="304">
        <v>1233</v>
      </c>
      <c r="C102" s="298" t="s">
        <v>84</v>
      </c>
      <c r="D102" s="296" t="s">
        <v>85</v>
      </c>
      <c r="E102" s="119">
        <v>111</v>
      </c>
      <c r="F102" s="120" t="s">
        <v>23</v>
      </c>
      <c r="G102" s="125">
        <v>15</v>
      </c>
      <c r="H102" s="125"/>
      <c r="I102" s="125"/>
      <c r="J102" s="125">
        <v>8</v>
      </c>
      <c r="K102" s="125"/>
      <c r="L102" s="125">
        <v>12</v>
      </c>
      <c r="M102" s="125">
        <v>7</v>
      </c>
      <c r="N102" s="125">
        <v>9</v>
      </c>
      <c r="O102" s="125">
        <v>12</v>
      </c>
      <c r="P102" s="125">
        <v>6</v>
      </c>
      <c r="Q102" s="125"/>
      <c r="R102" s="126"/>
      <c r="S102" s="137">
        <f>IF(E102="","",SUM(G102:Q102)-(R102))</f>
        <v>69</v>
      </c>
      <c r="T102" s="300">
        <f>IF(E102="",0,(SUM(S102+S103)))</f>
        <v>146</v>
      </c>
      <c r="U102" s="301">
        <v>34</v>
      </c>
      <c r="V102" s="132">
        <f>SUM(G102:I102)</f>
        <v>15</v>
      </c>
      <c r="W102" s="127" t="s">
        <v>31</v>
      </c>
    </row>
    <row r="103" spans="1:23" ht="16.5" customHeight="1" thickBot="1" x14ac:dyDescent="0.35">
      <c r="A103" s="309"/>
      <c r="B103" s="305"/>
      <c r="C103" s="299"/>
      <c r="D103" s="297"/>
      <c r="E103" s="128">
        <v>113</v>
      </c>
      <c r="F103" s="120" t="s">
        <v>24</v>
      </c>
      <c r="G103" s="152">
        <v>15</v>
      </c>
      <c r="H103" s="153">
        <v>9</v>
      </c>
      <c r="I103" s="153"/>
      <c r="J103" s="153">
        <v>8</v>
      </c>
      <c r="K103" s="153"/>
      <c r="L103" s="153">
        <v>12</v>
      </c>
      <c r="M103" s="153">
        <v>6</v>
      </c>
      <c r="N103" s="153">
        <v>9</v>
      </c>
      <c r="O103" s="153">
        <v>12</v>
      </c>
      <c r="P103" s="153">
        <v>6</v>
      </c>
      <c r="Q103" s="153"/>
      <c r="R103" s="154"/>
      <c r="S103" s="155">
        <f>IF(E103="","",SUM(G103:Q103)-(R103))</f>
        <v>77</v>
      </c>
      <c r="T103" s="300"/>
      <c r="U103" s="301"/>
      <c r="V103" s="133">
        <f>SUM(G103:I103)</f>
        <v>24</v>
      </c>
      <c r="W103" s="129">
        <f>SUM(V102:V103)</f>
        <v>39</v>
      </c>
    </row>
    <row r="104" spans="1:23" ht="16.5" customHeight="1" thickTop="1" thickBot="1" x14ac:dyDescent="0.25">
      <c r="A104" s="310"/>
      <c r="B104" s="306"/>
      <c r="C104" s="311"/>
      <c r="D104" s="139"/>
      <c r="E104" s="302" t="s">
        <v>28</v>
      </c>
      <c r="F104" s="303"/>
      <c r="G104" s="66">
        <f>SUM(G102:G103)</f>
        <v>30</v>
      </c>
      <c r="H104" s="66">
        <f t="shared" ref="H104:Q104" si="33">SUM(H102:H103)</f>
        <v>9</v>
      </c>
      <c r="I104" s="66">
        <f t="shared" si="33"/>
        <v>0</v>
      </c>
      <c r="J104" s="66">
        <f t="shared" si="33"/>
        <v>16</v>
      </c>
      <c r="K104" s="66">
        <f t="shared" si="33"/>
        <v>0</v>
      </c>
      <c r="L104" s="66">
        <f t="shared" si="33"/>
        <v>24</v>
      </c>
      <c r="M104" s="66">
        <f t="shared" si="33"/>
        <v>13</v>
      </c>
      <c r="N104" s="66">
        <f t="shared" si="33"/>
        <v>18</v>
      </c>
      <c r="O104" s="66">
        <f t="shared" si="33"/>
        <v>24</v>
      </c>
      <c r="P104" s="66">
        <f t="shared" si="33"/>
        <v>12</v>
      </c>
      <c r="Q104" s="66">
        <f t="shared" si="33"/>
        <v>0</v>
      </c>
      <c r="R104" s="66"/>
      <c r="S104" s="67"/>
      <c r="T104" s="300"/>
      <c r="U104" s="301"/>
      <c r="V104" s="130"/>
      <c r="W104" s="131"/>
    </row>
    <row r="105" spans="1:23" ht="16.5" customHeight="1" x14ac:dyDescent="0.3">
      <c r="A105" s="308">
        <v>36</v>
      </c>
      <c r="B105" s="304">
        <v>1243</v>
      </c>
      <c r="C105" s="298" t="s">
        <v>84</v>
      </c>
      <c r="D105" s="296" t="s">
        <v>85</v>
      </c>
      <c r="E105" s="119">
        <v>28</v>
      </c>
      <c r="F105" s="120" t="s">
        <v>23</v>
      </c>
      <c r="G105" s="125">
        <v>15</v>
      </c>
      <c r="H105" s="125"/>
      <c r="I105" s="125"/>
      <c r="J105" s="125">
        <v>9</v>
      </c>
      <c r="K105" s="125"/>
      <c r="L105" s="125">
        <v>12</v>
      </c>
      <c r="M105" s="125">
        <v>9</v>
      </c>
      <c r="N105" s="125">
        <v>9</v>
      </c>
      <c r="O105" s="125">
        <v>9</v>
      </c>
      <c r="P105" s="125">
        <v>6</v>
      </c>
      <c r="Q105" s="125"/>
      <c r="R105" s="126"/>
      <c r="S105" s="137">
        <f>IF(E105="","",SUM(G105:Q105)-(R105))</f>
        <v>69</v>
      </c>
      <c r="T105" s="300">
        <f>IF(E105="",0,(SUM(S105+S106)))</f>
        <v>145</v>
      </c>
      <c r="U105" s="301">
        <v>35</v>
      </c>
      <c r="V105" s="132">
        <f>SUM(G105:I105)</f>
        <v>15</v>
      </c>
      <c r="W105" s="127" t="s">
        <v>31</v>
      </c>
    </row>
    <row r="106" spans="1:23" ht="16.5" customHeight="1" thickBot="1" x14ac:dyDescent="0.35">
      <c r="A106" s="309"/>
      <c r="B106" s="305"/>
      <c r="C106" s="299"/>
      <c r="D106" s="297"/>
      <c r="E106" s="128">
        <v>40</v>
      </c>
      <c r="F106" s="120" t="s">
        <v>24</v>
      </c>
      <c r="G106" s="152">
        <v>17</v>
      </c>
      <c r="H106" s="153"/>
      <c r="I106" s="153">
        <v>6</v>
      </c>
      <c r="J106" s="153">
        <v>8</v>
      </c>
      <c r="K106" s="153"/>
      <c r="L106" s="153">
        <v>12</v>
      </c>
      <c r="M106" s="153">
        <v>9</v>
      </c>
      <c r="N106" s="153">
        <v>9</v>
      </c>
      <c r="O106" s="153">
        <v>9</v>
      </c>
      <c r="P106" s="153">
        <v>6</v>
      </c>
      <c r="Q106" s="153"/>
      <c r="R106" s="154"/>
      <c r="S106" s="155">
        <f>IF(E106="","",SUM(G106:Q106)-(R106))</f>
        <v>76</v>
      </c>
      <c r="T106" s="300"/>
      <c r="U106" s="301"/>
      <c r="V106" s="133">
        <f>SUM(G106:I106)</f>
        <v>23</v>
      </c>
      <c r="W106" s="129">
        <f>SUM(V105:V106)</f>
        <v>38</v>
      </c>
    </row>
    <row r="107" spans="1:23" ht="16.5" customHeight="1" thickTop="1" thickBot="1" x14ac:dyDescent="0.25">
      <c r="A107" s="310"/>
      <c r="B107" s="306"/>
      <c r="C107" s="138"/>
      <c r="D107" s="139"/>
      <c r="E107" s="302" t="s">
        <v>28</v>
      </c>
      <c r="F107" s="303"/>
      <c r="G107" s="66">
        <f>SUM(G105:G106)</f>
        <v>32</v>
      </c>
      <c r="H107" s="66">
        <f t="shared" ref="H107:Q107" si="34">SUM(H105:H106)</f>
        <v>0</v>
      </c>
      <c r="I107" s="66">
        <f t="shared" si="34"/>
        <v>6</v>
      </c>
      <c r="J107" s="66">
        <f t="shared" si="34"/>
        <v>17</v>
      </c>
      <c r="K107" s="66">
        <f t="shared" si="34"/>
        <v>0</v>
      </c>
      <c r="L107" s="66">
        <f t="shared" si="34"/>
        <v>24</v>
      </c>
      <c r="M107" s="66">
        <f t="shared" si="34"/>
        <v>18</v>
      </c>
      <c r="N107" s="66">
        <f t="shared" si="34"/>
        <v>18</v>
      </c>
      <c r="O107" s="66">
        <f t="shared" si="34"/>
        <v>18</v>
      </c>
      <c r="P107" s="66">
        <f t="shared" si="34"/>
        <v>12</v>
      </c>
      <c r="Q107" s="66">
        <f t="shared" si="34"/>
        <v>0</v>
      </c>
      <c r="R107" s="66"/>
      <c r="S107" s="67"/>
      <c r="T107" s="300"/>
      <c r="U107" s="301"/>
      <c r="V107" s="130"/>
      <c r="W107" s="131"/>
    </row>
    <row r="108" spans="1:23" ht="16.5" customHeight="1" x14ac:dyDescent="0.3">
      <c r="A108" s="308">
        <v>8</v>
      </c>
      <c r="B108" s="304">
        <v>1210</v>
      </c>
      <c r="C108" s="298" t="s">
        <v>74</v>
      </c>
      <c r="D108" s="296" t="s">
        <v>149</v>
      </c>
      <c r="E108" s="119">
        <v>170</v>
      </c>
      <c r="F108" s="120" t="s">
        <v>23</v>
      </c>
      <c r="G108" s="125">
        <v>17</v>
      </c>
      <c r="H108" s="125"/>
      <c r="I108" s="125"/>
      <c r="J108" s="125">
        <v>9</v>
      </c>
      <c r="K108" s="125">
        <v>9</v>
      </c>
      <c r="L108" s="125">
        <v>12</v>
      </c>
      <c r="M108" s="125">
        <v>10</v>
      </c>
      <c r="N108" s="125">
        <v>10</v>
      </c>
      <c r="O108" s="125">
        <v>11</v>
      </c>
      <c r="P108" s="125">
        <v>9</v>
      </c>
      <c r="Q108" s="125"/>
      <c r="R108" s="126"/>
      <c r="S108" s="137">
        <f>IF(E108="","",SUM(G108:Q108)-(R108))</f>
        <v>87</v>
      </c>
      <c r="T108" s="300">
        <f>IF(E108="",0,(SUM(S108+S109)))</f>
        <v>141</v>
      </c>
      <c r="U108" s="301">
        <v>36</v>
      </c>
      <c r="V108" s="132">
        <f>SUM(G108:I108)</f>
        <v>17</v>
      </c>
      <c r="W108" s="127" t="s">
        <v>31</v>
      </c>
    </row>
    <row r="109" spans="1:23" ht="16.5" customHeight="1" thickBot="1" x14ac:dyDescent="0.35">
      <c r="A109" s="309"/>
      <c r="B109" s="305"/>
      <c r="C109" s="299"/>
      <c r="D109" s="297"/>
      <c r="E109" s="128">
        <v>73</v>
      </c>
      <c r="F109" s="120" t="s">
        <v>24</v>
      </c>
      <c r="G109" s="152"/>
      <c r="H109" s="153"/>
      <c r="I109" s="153"/>
      <c r="J109" s="153">
        <v>9</v>
      </c>
      <c r="K109" s="153"/>
      <c r="L109" s="153">
        <v>12</v>
      </c>
      <c r="M109" s="153">
        <v>8</v>
      </c>
      <c r="N109" s="153">
        <v>9</v>
      </c>
      <c r="O109" s="153">
        <v>9</v>
      </c>
      <c r="P109" s="153">
        <v>7</v>
      </c>
      <c r="Q109" s="153"/>
      <c r="R109" s="154"/>
      <c r="S109" s="155">
        <f>IF(E109="","",SUM(G109:Q109)-(R109))</f>
        <v>54</v>
      </c>
      <c r="T109" s="300"/>
      <c r="U109" s="301"/>
      <c r="V109" s="133">
        <f>SUM(G109:I109)</f>
        <v>0</v>
      </c>
      <c r="W109" s="129">
        <f>SUM(V108:V109)</f>
        <v>17</v>
      </c>
    </row>
    <row r="110" spans="1:23" ht="16.5" customHeight="1" thickTop="1" thickBot="1" x14ac:dyDescent="0.25">
      <c r="A110" s="310"/>
      <c r="B110" s="306"/>
      <c r="C110" s="311"/>
      <c r="D110" s="139"/>
      <c r="E110" s="302" t="s">
        <v>28</v>
      </c>
      <c r="F110" s="303"/>
      <c r="G110" s="66">
        <f>SUM(G108:G109)</f>
        <v>17</v>
      </c>
      <c r="H110" s="66">
        <f t="shared" ref="H110:Q110" si="35">SUM(H108:H109)</f>
        <v>0</v>
      </c>
      <c r="I110" s="66">
        <f t="shared" si="35"/>
        <v>0</v>
      </c>
      <c r="J110" s="66">
        <f t="shared" si="35"/>
        <v>18</v>
      </c>
      <c r="K110" s="66">
        <f t="shared" si="35"/>
        <v>9</v>
      </c>
      <c r="L110" s="66">
        <f t="shared" si="35"/>
        <v>24</v>
      </c>
      <c r="M110" s="66">
        <f t="shared" si="35"/>
        <v>18</v>
      </c>
      <c r="N110" s="66">
        <f t="shared" si="35"/>
        <v>19</v>
      </c>
      <c r="O110" s="66">
        <f t="shared" si="35"/>
        <v>20</v>
      </c>
      <c r="P110" s="66">
        <f t="shared" si="35"/>
        <v>16</v>
      </c>
      <c r="Q110" s="66">
        <f t="shared" si="35"/>
        <v>0</v>
      </c>
      <c r="R110" s="66"/>
      <c r="S110" s="67"/>
      <c r="T110" s="300"/>
      <c r="U110" s="301"/>
      <c r="V110" s="130"/>
      <c r="W110" s="131"/>
    </row>
    <row r="111" spans="1:23" ht="16.5" customHeight="1" x14ac:dyDescent="0.3">
      <c r="A111" s="308">
        <v>44</v>
      </c>
      <c r="B111" s="304">
        <v>1216</v>
      </c>
      <c r="C111" s="298" t="s">
        <v>90</v>
      </c>
      <c r="D111" s="296" t="s">
        <v>91</v>
      </c>
      <c r="E111" s="119">
        <v>126</v>
      </c>
      <c r="F111" s="120" t="s">
        <v>23</v>
      </c>
      <c r="G111" s="125"/>
      <c r="H111" s="125"/>
      <c r="I111" s="125"/>
      <c r="J111" s="125">
        <v>9</v>
      </c>
      <c r="K111" s="125"/>
      <c r="L111" s="125">
        <v>12</v>
      </c>
      <c r="M111" s="125">
        <v>9</v>
      </c>
      <c r="N111" s="125">
        <v>9</v>
      </c>
      <c r="O111" s="125">
        <v>8</v>
      </c>
      <c r="P111" s="125"/>
      <c r="Q111" s="125"/>
      <c r="R111" s="126"/>
      <c r="S111" s="137">
        <f>IF(E111="","",SUM(G111:Q111)-(R111))</f>
        <v>47</v>
      </c>
      <c r="T111" s="300">
        <f>IF(E111="",0,(SUM(S111+S112)))</f>
        <v>140</v>
      </c>
      <c r="U111" s="301">
        <v>37</v>
      </c>
      <c r="V111" s="132">
        <f>SUM(G111:I111)</f>
        <v>0</v>
      </c>
      <c r="W111" s="127" t="s">
        <v>31</v>
      </c>
    </row>
    <row r="112" spans="1:23" ht="16.5" customHeight="1" thickBot="1" x14ac:dyDescent="0.35">
      <c r="A112" s="309"/>
      <c r="B112" s="305"/>
      <c r="C112" s="299"/>
      <c r="D112" s="297"/>
      <c r="E112" s="128">
        <v>127</v>
      </c>
      <c r="F112" s="120" t="s">
        <v>24</v>
      </c>
      <c r="G112" s="152"/>
      <c r="H112" s="153">
        <v>9</v>
      </c>
      <c r="I112" s="153">
        <v>8</v>
      </c>
      <c r="J112" s="153">
        <v>9</v>
      </c>
      <c r="K112" s="153">
        <v>12</v>
      </c>
      <c r="L112" s="153">
        <v>13</v>
      </c>
      <c r="M112" s="153">
        <v>12</v>
      </c>
      <c r="N112" s="153">
        <v>12</v>
      </c>
      <c r="O112" s="153">
        <v>9</v>
      </c>
      <c r="P112" s="153">
        <v>9</v>
      </c>
      <c r="Q112" s="153"/>
      <c r="R112" s="154"/>
      <c r="S112" s="155">
        <f>IF(E112="","",SUM(G112:Q112)-(R112))</f>
        <v>93</v>
      </c>
      <c r="T112" s="300"/>
      <c r="U112" s="301"/>
      <c r="V112" s="133">
        <f>SUM(G112:I112)</f>
        <v>17</v>
      </c>
      <c r="W112" s="129">
        <f>SUM(V111:V112)</f>
        <v>17</v>
      </c>
    </row>
    <row r="113" spans="1:23" ht="16.2" customHeight="1" thickTop="1" thickBot="1" x14ac:dyDescent="0.25">
      <c r="A113" s="310"/>
      <c r="B113" s="306"/>
      <c r="C113" s="138"/>
      <c r="D113" s="139"/>
      <c r="E113" s="302" t="s">
        <v>28</v>
      </c>
      <c r="F113" s="303"/>
      <c r="G113" s="66">
        <f>SUM(G111:G112)</f>
        <v>0</v>
      </c>
      <c r="H113" s="66">
        <f t="shared" ref="H113:Q113" si="36">SUM(H111:H112)</f>
        <v>9</v>
      </c>
      <c r="I113" s="66">
        <f t="shared" si="36"/>
        <v>8</v>
      </c>
      <c r="J113" s="66">
        <f t="shared" si="36"/>
        <v>18</v>
      </c>
      <c r="K113" s="66">
        <f t="shared" si="36"/>
        <v>12</v>
      </c>
      <c r="L113" s="66">
        <f t="shared" si="36"/>
        <v>25</v>
      </c>
      <c r="M113" s="66">
        <f t="shared" si="36"/>
        <v>21</v>
      </c>
      <c r="N113" s="66">
        <f t="shared" si="36"/>
        <v>21</v>
      </c>
      <c r="O113" s="66">
        <f t="shared" si="36"/>
        <v>17</v>
      </c>
      <c r="P113" s="66">
        <f t="shared" si="36"/>
        <v>9</v>
      </c>
      <c r="Q113" s="66">
        <f t="shared" si="36"/>
        <v>0</v>
      </c>
      <c r="R113" s="66"/>
      <c r="S113" s="67"/>
      <c r="T113" s="300"/>
      <c r="U113" s="301"/>
      <c r="V113" s="130"/>
      <c r="W113" s="131"/>
    </row>
    <row r="114" spans="1:23" ht="16.5" customHeight="1" x14ac:dyDescent="0.3">
      <c r="A114" s="308">
        <v>43</v>
      </c>
      <c r="B114" s="304">
        <v>1215</v>
      </c>
      <c r="C114" s="298" t="s">
        <v>90</v>
      </c>
      <c r="D114" s="296" t="s">
        <v>91</v>
      </c>
      <c r="E114" s="119">
        <v>66</v>
      </c>
      <c r="F114" s="120" t="s">
        <v>23</v>
      </c>
      <c r="G114" s="125"/>
      <c r="H114" s="125"/>
      <c r="I114" s="125">
        <v>7</v>
      </c>
      <c r="J114" s="125">
        <v>9</v>
      </c>
      <c r="K114" s="125"/>
      <c r="L114" s="125">
        <v>12</v>
      </c>
      <c r="M114" s="125">
        <v>12</v>
      </c>
      <c r="N114" s="125">
        <v>9</v>
      </c>
      <c r="O114" s="125">
        <v>9</v>
      </c>
      <c r="P114" s="125">
        <v>9</v>
      </c>
      <c r="Q114" s="125"/>
      <c r="R114" s="126"/>
      <c r="S114" s="137">
        <f>IF(E114="","",SUM(G114:Q114)-(R114))</f>
        <v>67</v>
      </c>
      <c r="T114" s="300">
        <f>IF(E114="",0,(SUM(S114+S115)))</f>
        <v>137</v>
      </c>
      <c r="U114" s="301">
        <v>38</v>
      </c>
      <c r="V114" s="132">
        <f>SUM(G114:I114)</f>
        <v>7</v>
      </c>
      <c r="W114" s="127" t="s">
        <v>31</v>
      </c>
    </row>
    <row r="115" spans="1:23" ht="16.5" customHeight="1" thickBot="1" x14ac:dyDescent="0.35">
      <c r="A115" s="309"/>
      <c r="B115" s="305"/>
      <c r="C115" s="299"/>
      <c r="D115" s="297"/>
      <c r="E115" s="128">
        <v>64</v>
      </c>
      <c r="F115" s="120" t="s">
        <v>24</v>
      </c>
      <c r="G115" s="152">
        <v>12</v>
      </c>
      <c r="H115" s="153"/>
      <c r="I115" s="153"/>
      <c r="J115" s="153">
        <v>9</v>
      </c>
      <c r="K115" s="153"/>
      <c r="L115" s="153">
        <v>12</v>
      </c>
      <c r="M115" s="153">
        <v>12</v>
      </c>
      <c r="N115" s="153">
        <v>9</v>
      </c>
      <c r="O115" s="153">
        <v>9</v>
      </c>
      <c r="P115" s="153">
        <v>7</v>
      </c>
      <c r="Q115" s="153"/>
      <c r="R115" s="154"/>
      <c r="S115" s="155">
        <f>IF(E115="","",SUM(G115:Q115)-(R115))</f>
        <v>70</v>
      </c>
      <c r="T115" s="300"/>
      <c r="U115" s="301"/>
      <c r="V115" s="133">
        <f>SUM(G115:I115)</f>
        <v>12</v>
      </c>
      <c r="W115" s="129">
        <f>SUM(V114:V115)</f>
        <v>19</v>
      </c>
    </row>
    <row r="116" spans="1:23" ht="16.5" customHeight="1" thickTop="1" thickBot="1" x14ac:dyDescent="0.25">
      <c r="A116" s="310"/>
      <c r="B116" s="306"/>
      <c r="C116" s="138"/>
      <c r="D116" s="139"/>
      <c r="E116" s="302" t="s">
        <v>28</v>
      </c>
      <c r="F116" s="303"/>
      <c r="G116" s="66">
        <f>SUM(G114:G115)</f>
        <v>12</v>
      </c>
      <c r="H116" s="66">
        <f t="shared" ref="H116:Q116" si="37">SUM(H114:H115)</f>
        <v>0</v>
      </c>
      <c r="I116" s="66">
        <f t="shared" si="37"/>
        <v>7</v>
      </c>
      <c r="J116" s="66">
        <f t="shared" si="37"/>
        <v>18</v>
      </c>
      <c r="K116" s="66">
        <f t="shared" si="37"/>
        <v>0</v>
      </c>
      <c r="L116" s="66">
        <f t="shared" si="37"/>
        <v>24</v>
      </c>
      <c r="M116" s="66">
        <f t="shared" si="37"/>
        <v>24</v>
      </c>
      <c r="N116" s="66">
        <f t="shared" si="37"/>
        <v>18</v>
      </c>
      <c r="O116" s="66">
        <f t="shared" si="37"/>
        <v>18</v>
      </c>
      <c r="P116" s="66">
        <f t="shared" si="37"/>
        <v>16</v>
      </c>
      <c r="Q116" s="66">
        <f t="shared" si="37"/>
        <v>0</v>
      </c>
      <c r="R116" s="66"/>
      <c r="S116" s="67"/>
      <c r="T116" s="300"/>
      <c r="U116" s="301"/>
      <c r="V116" s="130"/>
      <c r="W116" s="131"/>
    </row>
    <row r="117" spans="1:23" ht="16.5" customHeight="1" x14ac:dyDescent="0.3">
      <c r="A117" s="308">
        <v>2</v>
      </c>
      <c r="B117" s="304">
        <v>1204</v>
      </c>
      <c r="C117" s="298" t="s">
        <v>47</v>
      </c>
      <c r="D117" s="296" t="s">
        <v>48</v>
      </c>
      <c r="E117" s="119">
        <v>32</v>
      </c>
      <c r="F117" s="120" t="s">
        <v>23</v>
      </c>
      <c r="G117" s="125"/>
      <c r="H117" s="125">
        <v>9</v>
      </c>
      <c r="I117" s="125">
        <v>6</v>
      </c>
      <c r="J117" s="125">
        <v>9</v>
      </c>
      <c r="K117" s="125"/>
      <c r="L117" s="125">
        <v>14</v>
      </c>
      <c r="M117" s="125">
        <v>11</v>
      </c>
      <c r="N117" s="125">
        <v>8</v>
      </c>
      <c r="O117" s="125">
        <v>7</v>
      </c>
      <c r="P117" s="125">
        <v>6</v>
      </c>
      <c r="Q117" s="125"/>
      <c r="R117" s="126"/>
      <c r="S117" s="137">
        <f>IF(E117="","",SUM(G117:Q117)-(R117))</f>
        <v>70</v>
      </c>
      <c r="T117" s="300">
        <f>IF(E117="",0,(SUM(S117+S118)))</f>
        <v>136</v>
      </c>
      <c r="U117" s="301">
        <v>39</v>
      </c>
      <c r="V117" s="132">
        <f>SUM(G117:I117)</f>
        <v>15</v>
      </c>
      <c r="W117" s="127" t="s">
        <v>31</v>
      </c>
    </row>
    <row r="118" spans="1:23" ht="16.5" customHeight="1" thickBot="1" x14ac:dyDescent="0.35">
      <c r="A118" s="309"/>
      <c r="B118" s="305"/>
      <c r="C118" s="299"/>
      <c r="D118" s="297"/>
      <c r="E118" s="128">
        <v>31</v>
      </c>
      <c r="F118" s="120" t="s">
        <v>24</v>
      </c>
      <c r="G118" s="152"/>
      <c r="H118" s="153"/>
      <c r="I118" s="153"/>
      <c r="J118" s="153">
        <v>9</v>
      </c>
      <c r="K118" s="153">
        <v>12</v>
      </c>
      <c r="L118" s="153">
        <v>12</v>
      </c>
      <c r="M118" s="153">
        <v>12</v>
      </c>
      <c r="N118" s="153">
        <v>8</v>
      </c>
      <c r="O118" s="153">
        <v>7</v>
      </c>
      <c r="P118" s="153">
        <v>6</v>
      </c>
      <c r="Q118" s="153"/>
      <c r="R118" s="154"/>
      <c r="S118" s="155">
        <f>IF(E118="","",SUM(G118:Q118)-(R118))</f>
        <v>66</v>
      </c>
      <c r="T118" s="300"/>
      <c r="U118" s="301"/>
      <c r="V118" s="133">
        <f>SUM(G118:I118)</f>
        <v>0</v>
      </c>
      <c r="W118" s="129">
        <f>SUM(V117:V118)</f>
        <v>15</v>
      </c>
    </row>
    <row r="119" spans="1:23" ht="16.5" customHeight="1" thickTop="1" thickBot="1" x14ac:dyDescent="0.25">
      <c r="A119" s="310"/>
      <c r="B119" s="306"/>
      <c r="C119" s="311"/>
      <c r="D119" s="139"/>
      <c r="E119" s="302" t="s">
        <v>28</v>
      </c>
      <c r="F119" s="303"/>
      <c r="G119" s="66">
        <f t="shared" ref="G119:Q119" si="38">SUM(G117:G118)</f>
        <v>0</v>
      </c>
      <c r="H119" s="66">
        <f t="shared" si="38"/>
        <v>9</v>
      </c>
      <c r="I119" s="66">
        <f t="shared" si="38"/>
        <v>6</v>
      </c>
      <c r="J119" s="66">
        <f t="shared" si="38"/>
        <v>18</v>
      </c>
      <c r="K119" s="66">
        <f t="shared" si="38"/>
        <v>12</v>
      </c>
      <c r="L119" s="66">
        <f t="shared" si="38"/>
        <v>26</v>
      </c>
      <c r="M119" s="66">
        <f t="shared" si="38"/>
        <v>23</v>
      </c>
      <c r="N119" s="66">
        <f t="shared" si="38"/>
        <v>16</v>
      </c>
      <c r="O119" s="66">
        <f t="shared" si="38"/>
        <v>14</v>
      </c>
      <c r="P119" s="66">
        <f t="shared" si="38"/>
        <v>12</v>
      </c>
      <c r="Q119" s="66">
        <f t="shared" si="38"/>
        <v>0</v>
      </c>
      <c r="R119" s="66"/>
      <c r="S119" s="67"/>
      <c r="T119" s="300"/>
      <c r="U119" s="301"/>
      <c r="V119" s="130"/>
      <c r="W119" s="131"/>
    </row>
    <row r="120" spans="1:23" ht="16.5" customHeight="1" x14ac:dyDescent="0.3">
      <c r="A120" s="308">
        <v>1</v>
      </c>
      <c r="B120" s="304">
        <v>1203</v>
      </c>
      <c r="C120" s="298" t="s">
        <v>47</v>
      </c>
      <c r="D120" s="296" t="s">
        <v>48</v>
      </c>
      <c r="E120" s="119">
        <v>16</v>
      </c>
      <c r="F120" s="120" t="s">
        <v>23</v>
      </c>
      <c r="G120" s="125"/>
      <c r="H120" s="125">
        <v>12</v>
      </c>
      <c r="I120" s="125"/>
      <c r="J120" s="125">
        <v>9</v>
      </c>
      <c r="K120" s="125">
        <v>12</v>
      </c>
      <c r="L120" s="125">
        <v>15</v>
      </c>
      <c r="M120" s="125">
        <v>10</v>
      </c>
      <c r="N120" s="125">
        <v>8</v>
      </c>
      <c r="O120" s="125">
        <v>7</v>
      </c>
      <c r="P120" s="125">
        <v>8</v>
      </c>
      <c r="Q120" s="125"/>
      <c r="R120" s="126"/>
      <c r="S120" s="137">
        <f>IF(E120="","",SUM(G120:Q120)-(R120))</f>
        <v>81</v>
      </c>
      <c r="T120" s="300">
        <f>IF(E120="",0,(SUM(S120+S121)))</f>
        <v>133</v>
      </c>
      <c r="U120" s="301">
        <v>40</v>
      </c>
      <c r="V120" s="132">
        <f>SUM(G120:I120)</f>
        <v>12</v>
      </c>
      <c r="W120" s="127" t="s">
        <v>31</v>
      </c>
    </row>
    <row r="121" spans="1:23" ht="16.5" customHeight="1" thickBot="1" x14ac:dyDescent="0.35">
      <c r="A121" s="309"/>
      <c r="B121" s="305"/>
      <c r="C121" s="299"/>
      <c r="D121" s="297"/>
      <c r="E121" s="128">
        <v>2</v>
      </c>
      <c r="F121" s="120" t="s">
        <v>24</v>
      </c>
      <c r="G121" s="152"/>
      <c r="H121" s="153"/>
      <c r="I121" s="153"/>
      <c r="J121" s="153">
        <v>9</v>
      </c>
      <c r="K121" s="153"/>
      <c r="L121" s="153">
        <v>12</v>
      </c>
      <c r="M121" s="153">
        <v>9</v>
      </c>
      <c r="N121" s="153">
        <v>8</v>
      </c>
      <c r="O121" s="153">
        <v>7</v>
      </c>
      <c r="P121" s="153">
        <v>7</v>
      </c>
      <c r="Q121" s="153"/>
      <c r="R121" s="154"/>
      <c r="S121" s="155">
        <f>IF(E121="","",SUM(G121:Q121)-(R121))</f>
        <v>52</v>
      </c>
      <c r="T121" s="300"/>
      <c r="U121" s="301"/>
      <c r="V121" s="133">
        <f>SUM(G121:I121)</f>
        <v>0</v>
      </c>
      <c r="W121" s="129">
        <f>SUM(V120:V121)</f>
        <v>12</v>
      </c>
    </row>
    <row r="122" spans="1:23" ht="16.5" customHeight="1" thickTop="1" thickBot="1" x14ac:dyDescent="0.25">
      <c r="A122" s="310"/>
      <c r="B122" s="306"/>
      <c r="C122" s="311"/>
      <c r="D122" s="139"/>
      <c r="E122" s="302" t="s">
        <v>28</v>
      </c>
      <c r="F122" s="303"/>
      <c r="G122" s="66">
        <f t="shared" ref="G122:Q122" si="39">SUM(G120:G121)</f>
        <v>0</v>
      </c>
      <c r="H122" s="66">
        <f t="shared" si="39"/>
        <v>12</v>
      </c>
      <c r="I122" s="66">
        <f t="shared" si="39"/>
        <v>0</v>
      </c>
      <c r="J122" s="66">
        <f t="shared" si="39"/>
        <v>18</v>
      </c>
      <c r="K122" s="66">
        <f t="shared" si="39"/>
        <v>12</v>
      </c>
      <c r="L122" s="66">
        <f t="shared" si="39"/>
        <v>27</v>
      </c>
      <c r="M122" s="66">
        <f t="shared" si="39"/>
        <v>19</v>
      </c>
      <c r="N122" s="66">
        <f t="shared" si="39"/>
        <v>16</v>
      </c>
      <c r="O122" s="66">
        <f t="shared" si="39"/>
        <v>14</v>
      </c>
      <c r="P122" s="66">
        <f t="shared" si="39"/>
        <v>15</v>
      </c>
      <c r="Q122" s="66">
        <f t="shared" si="39"/>
        <v>0</v>
      </c>
      <c r="R122" s="66"/>
      <c r="S122" s="67"/>
      <c r="T122" s="300"/>
      <c r="U122" s="301"/>
      <c r="V122" s="130"/>
      <c r="W122" s="131"/>
    </row>
    <row r="123" spans="1:23" ht="16.5" customHeight="1" x14ac:dyDescent="0.3">
      <c r="A123" s="308">
        <v>13</v>
      </c>
      <c r="B123" s="304">
        <v>1213</v>
      </c>
      <c r="C123" s="298" t="s">
        <v>45</v>
      </c>
      <c r="D123" s="296" t="s">
        <v>46</v>
      </c>
      <c r="E123" s="119">
        <v>70</v>
      </c>
      <c r="F123" s="120" t="s">
        <v>23</v>
      </c>
      <c r="G123" s="125">
        <v>13</v>
      </c>
      <c r="H123" s="125"/>
      <c r="I123" s="125"/>
      <c r="J123" s="125">
        <v>7</v>
      </c>
      <c r="K123" s="125">
        <v>9</v>
      </c>
      <c r="L123" s="125">
        <v>12</v>
      </c>
      <c r="M123" s="125">
        <v>7</v>
      </c>
      <c r="N123" s="125">
        <v>9</v>
      </c>
      <c r="O123" s="125">
        <v>9</v>
      </c>
      <c r="P123" s="125"/>
      <c r="Q123" s="125"/>
      <c r="R123" s="126"/>
      <c r="S123" s="137">
        <f>IF(E123="","",SUM(G123:Q123)-(R123))</f>
        <v>66</v>
      </c>
      <c r="T123" s="300">
        <f>IF(E123="",0,(SUM(S123+S124)))</f>
        <v>130</v>
      </c>
      <c r="U123" s="301">
        <v>41</v>
      </c>
      <c r="V123" s="132">
        <f>SUM(G123:I123)</f>
        <v>13</v>
      </c>
      <c r="W123" s="127" t="s">
        <v>31</v>
      </c>
    </row>
    <row r="124" spans="1:23" ht="16.5" customHeight="1" thickBot="1" x14ac:dyDescent="0.35">
      <c r="A124" s="309"/>
      <c r="B124" s="305"/>
      <c r="C124" s="299"/>
      <c r="D124" s="297"/>
      <c r="E124" s="128">
        <v>40</v>
      </c>
      <c r="F124" s="120" t="s">
        <v>24</v>
      </c>
      <c r="G124" s="152">
        <v>12</v>
      </c>
      <c r="H124" s="153"/>
      <c r="I124" s="153"/>
      <c r="J124" s="153">
        <v>7</v>
      </c>
      <c r="K124" s="153">
        <v>9</v>
      </c>
      <c r="L124" s="153">
        <v>12</v>
      </c>
      <c r="M124" s="153">
        <v>6</v>
      </c>
      <c r="N124" s="153">
        <v>9</v>
      </c>
      <c r="O124" s="153">
        <v>9</v>
      </c>
      <c r="P124" s="153"/>
      <c r="Q124" s="153"/>
      <c r="R124" s="154"/>
      <c r="S124" s="155">
        <f>IF(E124="","",SUM(G124:Q124)-(R124))</f>
        <v>64</v>
      </c>
      <c r="T124" s="300"/>
      <c r="U124" s="301"/>
      <c r="V124" s="133">
        <f>SUM(G124:I124)</f>
        <v>12</v>
      </c>
      <c r="W124" s="129">
        <f>SUM(V123:V124)</f>
        <v>25</v>
      </c>
    </row>
    <row r="125" spans="1:23" ht="16.5" customHeight="1" thickTop="1" thickBot="1" x14ac:dyDescent="0.25">
      <c r="A125" s="310"/>
      <c r="B125" s="306"/>
      <c r="C125" s="311"/>
      <c r="D125" s="139"/>
      <c r="E125" s="302" t="s">
        <v>28</v>
      </c>
      <c r="F125" s="303"/>
      <c r="G125" s="66">
        <f>SUM(G123:G124)</f>
        <v>25</v>
      </c>
      <c r="H125" s="66">
        <f t="shared" ref="H125:Q125" si="40">SUM(H123:H124)</f>
        <v>0</v>
      </c>
      <c r="I125" s="66">
        <f t="shared" si="40"/>
        <v>0</v>
      </c>
      <c r="J125" s="66">
        <f t="shared" si="40"/>
        <v>14</v>
      </c>
      <c r="K125" s="66">
        <f t="shared" si="40"/>
        <v>18</v>
      </c>
      <c r="L125" s="66">
        <f t="shared" si="40"/>
        <v>24</v>
      </c>
      <c r="M125" s="66">
        <f t="shared" si="40"/>
        <v>13</v>
      </c>
      <c r="N125" s="66">
        <f t="shared" si="40"/>
        <v>18</v>
      </c>
      <c r="O125" s="66">
        <f t="shared" si="40"/>
        <v>18</v>
      </c>
      <c r="P125" s="66">
        <f t="shared" si="40"/>
        <v>0</v>
      </c>
      <c r="Q125" s="66">
        <f t="shared" si="40"/>
        <v>0</v>
      </c>
      <c r="R125" s="66"/>
      <c r="S125" s="67"/>
      <c r="T125" s="300"/>
      <c r="U125" s="301"/>
      <c r="V125" s="130"/>
      <c r="W125" s="131"/>
    </row>
    <row r="126" spans="1:23" ht="16.5" customHeight="1" x14ac:dyDescent="0.3">
      <c r="A126" s="308">
        <v>35</v>
      </c>
      <c r="B126" s="304">
        <v>1242</v>
      </c>
      <c r="C126" s="298" t="s">
        <v>84</v>
      </c>
      <c r="D126" s="296" t="s">
        <v>85</v>
      </c>
      <c r="E126" s="119">
        <v>14</v>
      </c>
      <c r="F126" s="120" t="s">
        <v>23</v>
      </c>
      <c r="G126" s="125">
        <v>12</v>
      </c>
      <c r="H126" s="125"/>
      <c r="I126" s="125"/>
      <c r="J126" s="125">
        <v>9</v>
      </c>
      <c r="K126" s="125"/>
      <c r="L126" s="125">
        <v>13</v>
      </c>
      <c r="M126" s="125">
        <v>9</v>
      </c>
      <c r="N126" s="125">
        <v>9</v>
      </c>
      <c r="O126" s="125">
        <v>8</v>
      </c>
      <c r="P126" s="125">
        <v>6</v>
      </c>
      <c r="Q126" s="125"/>
      <c r="R126" s="126"/>
      <c r="S126" s="137">
        <f>IF(E126="","",SUM(G126:Q126)-(R126))</f>
        <v>66</v>
      </c>
      <c r="T126" s="300">
        <f>IF(E126="",0,(SUM(S126+S127)))</f>
        <v>127</v>
      </c>
      <c r="U126" s="301">
        <v>42</v>
      </c>
      <c r="V126" s="132">
        <f>SUM(G126:I126)</f>
        <v>12</v>
      </c>
      <c r="W126" s="127" t="s">
        <v>31</v>
      </c>
    </row>
    <row r="127" spans="1:23" ht="16.5" customHeight="1" thickBot="1" x14ac:dyDescent="0.35">
      <c r="A127" s="309"/>
      <c r="B127" s="305"/>
      <c r="C127" s="299"/>
      <c r="D127" s="297"/>
      <c r="E127" s="128">
        <v>3</v>
      </c>
      <c r="F127" s="120" t="s">
        <v>24</v>
      </c>
      <c r="G127" s="152"/>
      <c r="H127" s="153"/>
      <c r="I127" s="153">
        <v>6</v>
      </c>
      <c r="J127" s="153">
        <v>9</v>
      </c>
      <c r="K127" s="153"/>
      <c r="L127" s="153">
        <v>12</v>
      </c>
      <c r="M127" s="153">
        <v>7</v>
      </c>
      <c r="N127" s="153">
        <v>11</v>
      </c>
      <c r="O127" s="153">
        <v>8</v>
      </c>
      <c r="P127" s="153">
        <v>8</v>
      </c>
      <c r="Q127" s="153"/>
      <c r="R127" s="154"/>
      <c r="S127" s="155">
        <f>IF(E127="","",SUM(G127:Q127)-(R127))</f>
        <v>61</v>
      </c>
      <c r="T127" s="300"/>
      <c r="U127" s="301"/>
      <c r="V127" s="133">
        <f>SUM(G127:I127)</f>
        <v>6</v>
      </c>
      <c r="W127" s="129">
        <f>SUM(V126:V127)</f>
        <v>18</v>
      </c>
    </row>
    <row r="128" spans="1:23" ht="16.5" customHeight="1" thickTop="1" thickBot="1" x14ac:dyDescent="0.25">
      <c r="A128" s="310"/>
      <c r="B128" s="306"/>
      <c r="C128" s="138"/>
      <c r="D128" s="139"/>
      <c r="E128" s="302" t="s">
        <v>28</v>
      </c>
      <c r="F128" s="303"/>
      <c r="G128" s="66">
        <f>SUM(G126:G127)</f>
        <v>12</v>
      </c>
      <c r="H128" s="66">
        <f t="shared" ref="H128:Q128" si="41">SUM(H126:H127)</f>
        <v>0</v>
      </c>
      <c r="I128" s="66">
        <f t="shared" si="41"/>
        <v>6</v>
      </c>
      <c r="J128" s="66">
        <f t="shared" si="41"/>
        <v>18</v>
      </c>
      <c r="K128" s="66">
        <f t="shared" si="41"/>
        <v>0</v>
      </c>
      <c r="L128" s="66">
        <f t="shared" si="41"/>
        <v>25</v>
      </c>
      <c r="M128" s="66">
        <f t="shared" si="41"/>
        <v>16</v>
      </c>
      <c r="N128" s="66">
        <f t="shared" si="41"/>
        <v>20</v>
      </c>
      <c r="O128" s="66">
        <f t="shared" si="41"/>
        <v>16</v>
      </c>
      <c r="P128" s="66">
        <f t="shared" si="41"/>
        <v>14</v>
      </c>
      <c r="Q128" s="66">
        <f t="shared" si="41"/>
        <v>0</v>
      </c>
      <c r="R128" s="66"/>
      <c r="S128" s="67"/>
      <c r="T128" s="300"/>
      <c r="U128" s="301"/>
      <c r="V128" s="130"/>
      <c r="W128" s="131"/>
    </row>
    <row r="129" spans="1:23" ht="16.5" customHeight="1" x14ac:dyDescent="0.3">
      <c r="A129" s="308">
        <v>26</v>
      </c>
      <c r="B129" s="304">
        <v>1228</v>
      </c>
      <c r="C129" s="298" t="s">
        <v>86</v>
      </c>
      <c r="D129" s="296" t="s">
        <v>87</v>
      </c>
      <c r="E129" s="119">
        <v>175</v>
      </c>
      <c r="F129" s="120" t="s">
        <v>23</v>
      </c>
      <c r="G129" s="125">
        <v>15</v>
      </c>
      <c r="H129" s="125">
        <v>9</v>
      </c>
      <c r="I129" s="125"/>
      <c r="J129" s="125">
        <v>8</v>
      </c>
      <c r="K129" s="125"/>
      <c r="L129" s="125">
        <v>12</v>
      </c>
      <c r="M129" s="125">
        <v>6</v>
      </c>
      <c r="N129" s="125">
        <v>9</v>
      </c>
      <c r="O129" s="125">
        <v>9</v>
      </c>
      <c r="P129" s="125">
        <v>9</v>
      </c>
      <c r="Q129" s="125"/>
      <c r="R129" s="126"/>
      <c r="S129" s="137">
        <f>IF(E129="","",SUM(G129:Q129)-(R129))</f>
        <v>77</v>
      </c>
      <c r="T129" s="300">
        <f>IF(E129="",0,(SUM(S129+S130)))</f>
        <v>77</v>
      </c>
      <c r="U129" s="301">
        <v>43</v>
      </c>
      <c r="V129" s="132">
        <f>SUM(G129:I129)</f>
        <v>24</v>
      </c>
      <c r="W129" s="127" t="s">
        <v>31</v>
      </c>
    </row>
    <row r="130" spans="1:23" ht="16.5" customHeight="1" thickBot="1" x14ac:dyDescent="0.35">
      <c r="A130" s="309"/>
      <c r="B130" s="305"/>
      <c r="C130" s="299"/>
      <c r="D130" s="297"/>
      <c r="E130" s="128">
        <v>194</v>
      </c>
      <c r="F130" s="120" t="s">
        <v>24</v>
      </c>
      <c r="G130" s="152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4"/>
      <c r="S130" s="155">
        <f>IF(E130="","",SUM(G130:Q130)-(R130))</f>
        <v>0</v>
      </c>
      <c r="T130" s="300"/>
      <c r="U130" s="301"/>
      <c r="V130" s="133">
        <f>SUM(G130:I130)</f>
        <v>0</v>
      </c>
      <c r="W130" s="129">
        <f>SUM(V129:V130)</f>
        <v>24</v>
      </c>
    </row>
    <row r="131" spans="1:23" ht="16.2" customHeight="1" thickTop="1" thickBot="1" x14ac:dyDescent="0.25">
      <c r="A131" s="310"/>
      <c r="B131" s="306"/>
      <c r="C131" s="138"/>
      <c r="D131" s="139"/>
      <c r="E131" s="302" t="s">
        <v>28</v>
      </c>
      <c r="F131" s="303"/>
      <c r="G131" s="66">
        <f>SUM(G129:G130)</f>
        <v>15</v>
      </c>
      <c r="H131" s="66">
        <f t="shared" ref="H131:Q131" si="42">SUM(H129:H130)</f>
        <v>9</v>
      </c>
      <c r="I131" s="66">
        <f t="shared" si="42"/>
        <v>0</v>
      </c>
      <c r="J131" s="66">
        <f t="shared" si="42"/>
        <v>8</v>
      </c>
      <c r="K131" s="66">
        <f t="shared" si="42"/>
        <v>0</v>
      </c>
      <c r="L131" s="66">
        <f t="shared" si="42"/>
        <v>12</v>
      </c>
      <c r="M131" s="66">
        <f t="shared" si="42"/>
        <v>6</v>
      </c>
      <c r="N131" s="66">
        <f t="shared" si="42"/>
        <v>9</v>
      </c>
      <c r="O131" s="66">
        <f t="shared" si="42"/>
        <v>9</v>
      </c>
      <c r="P131" s="66">
        <f t="shared" si="42"/>
        <v>9</v>
      </c>
      <c r="Q131" s="66">
        <f t="shared" si="42"/>
        <v>0</v>
      </c>
      <c r="R131" s="66"/>
      <c r="S131" s="67"/>
      <c r="T131" s="300"/>
      <c r="U131" s="301"/>
      <c r="V131" s="130"/>
      <c r="W131" s="131"/>
    </row>
    <row r="132" spans="1:23" ht="16.5" customHeight="1" x14ac:dyDescent="0.3">
      <c r="A132" s="308">
        <v>39</v>
      </c>
      <c r="B132" s="304">
        <v>1221</v>
      </c>
      <c r="C132" s="298" t="s">
        <v>126</v>
      </c>
      <c r="D132" s="296" t="s">
        <v>127</v>
      </c>
      <c r="E132" s="119">
        <v>10</v>
      </c>
      <c r="F132" s="120" t="s">
        <v>23</v>
      </c>
      <c r="G132" s="125"/>
      <c r="H132" s="125"/>
      <c r="I132" s="125"/>
      <c r="J132" s="125"/>
      <c r="K132" s="125"/>
      <c r="L132" s="125"/>
      <c r="M132" s="125"/>
      <c r="N132" s="125"/>
      <c r="O132" s="125"/>
      <c r="P132" s="125"/>
      <c r="Q132" s="125"/>
      <c r="R132" s="126"/>
      <c r="S132" s="137">
        <f>IF(E132="","",SUM(G132:Q132)-(R132))</f>
        <v>0</v>
      </c>
      <c r="T132" s="300">
        <f>IF(E132="",0,(SUM(S132+S133)))</f>
        <v>69</v>
      </c>
      <c r="U132" s="301">
        <v>44</v>
      </c>
      <c r="V132" s="132">
        <f>SUM(G132:I132)</f>
        <v>0</v>
      </c>
      <c r="W132" s="127" t="s">
        <v>31</v>
      </c>
    </row>
    <row r="133" spans="1:23" ht="16.5" customHeight="1" thickBot="1" x14ac:dyDescent="0.35">
      <c r="A133" s="309"/>
      <c r="B133" s="305"/>
      <c r="C133" s="299"/>
      <c r="D133" s="297"/>
      <c r="E133" s="128">
        <v>12</v>
      </c>
      <c r="F133" s="120" t="s">
        <v>24</v>
      </c>
      <c r="G133" s="152"/>
      <c r="H133" s="153"/>
      <c r="I133" s="153"/>
      <c r="J133" s="153">
        <v>8</v>
      </c>
      <c r="K133" s="153">
        <v>12</v>
      </c>
      <c r="L133" s="153">
        <v>12</v>
      </c>
      <c r="M133" s="153">
        <v>10</v>
      </c>
      <c r="N133" s="153">
        <v>9</v>
      </c>
      <c r="O133" s="153">
        <v>9</v>
      </c>
      <c r="P133" s="153">
        <v>9</v>
      </c>
      <c r="Q133" s="153"/>
      <c r="R133" s="154"/>
      <c r="S133" s="155">
        <f>IF(E133="","",SUM(G133:Q133)-(R133))</f>
        <v>69</v>
      </c>
      <c r="T133" s="300"/>
      <c r="U133" s="301"/>
      <c r="V133" s="133">
        <f>SUM(G133:I133)</f>
        <v>0</v>
      </c>
      <c r="W133" s="129">
        <f>SUM(V132:V133)</f>
        <v>0</v>
      </c>
    </row>
    <row r="134" spans="1:23" ht="16.5" customHeight="1" thickTop="1" thickBot="1" x14ac:dyDescent="0.25">
      <c r="A134" s="310"/>
      <c r="B134" s="306"/>
      <c r="C134" s="138"/>
      <c r="D134" s="139"/>
      <c r="E134" s="302" t="s">
        <v>28</v>
      </c>
      <c r="F134" s="303"/>
      <c r="G134" s="66">
        <f>SUM(G132:G133)</f>
        <v>0</v>
      </c>
      <c r="H134" s="66">
        <f t="shared" ref="H134:Q134" si="43">SUM(H132:H133)</f>
        <v>0</v>
      </c>
      <c r="I134" s="66">
        <f t="shared" si="43"/>
        <v>0</v>
      </c>
      <c r="J134" s="66">
        <f t="shared" si="43"/>
        <v>8</v>
      </c>
      <c r="K134" s="66">
        <f t="shared" si="43"/>
        <v>12</v>
      </c>
      <c r="L134" s="66">
        <f t="shared" si="43"/>
        <v>12</v>
      </c>
      <c r="M134" s="66">
        <f t="shared" si="43"/>
        <v>10</v>
      </c>
      <c r="N134" s="66">
        <f t="shared" si="43"/>
        <v>9</v>
      </c>
      <c r="O134" s="66">
        <f t="shared" si="43"/>
        <v>9</v>
      </c>
      <c r="P134" s="66">
        <f t="shared" si="43"/>
        <v>9</v>
      </c>
      <c r="Q134" s="66">
        <f t="shared" si="43"/>
        <v>0</v>
      </c>
      <c r="R134" s="66"/>
      <c r="S134" s="67"/>
      <c r="T134" s="300"/>
      <c r="U134" s="301"/>
      <c r="V134" s="130"/>
      <c r="W134" s="131"/>
    </row>
  </sheetData>
  <mergeCells count="309">
    <mergeCell ref="A111:A113"/>
    <mergeCell ref="B111:B113"/>
    <mergeCell ref="C111:C112"/>
    <mergeCell ref="D111:D112"/>
    <mergeCell ref="T111:T113"/>
    <mergeCell ref="A84:A86"/>
    <mergeCell ref="B84:B86"/>
    <mergeCell ref="C84:C85"/>
    <mergeCell ref="D84:D85"/>
    <mergeCell ref="A12:A14"/>
    <mergeCell ref="B12:B14"/>
    <mergeCell ref="C33:C34"/>
    <mergeCell ref="D33:D34"/>
    <mergeCell ref="T84:T86"/>
    <mergeCell ref="E86:F86"/>
    <mergeCell ref="A72:A74"/>
    <mergeCell ref="B72:B74"/>
    <mergeCell ref="C72:C73"/>
    <mergeCell ref="D72:D73"/>
    <mergeCell ref="T72:T74"/>
    <mergeCell ref="E74:F74"/>
    <mergeCell ref="A6:A8"/>
    <mergeCell ref="B6:B8"/>
    <mergeCell ref="D6:D7"/>
    <mergeCell ref="T6:T8"/>
    <mergeCell ref="A9:A11"/>
    <mergeCell ref="U6:U8"/>
    <mergeCell ref="E8:F8"/>
    <mergeCell ref="C51:C53"/>
    <mergeCell ref="C3:C5"/>
    <mergeCell ref="C6:C8"/>
    <mergeCell ref="C12:C14"/>
    <mergeCell ref="D12:D13"/>
    <mergeCell ref="B9:B11"/>
    <mergeCell ref="D9:D10"/>
    <mergeCell ref="C108:C110"/>
    <mergeCell ref="A114:A116"/>
    <mergeCell ref="T87:T89"/>
    <mergeCell ref="U87:U89"/>
    <mergeCell ref="E89:F89"/>
    <mergeCell ref="A3:A5"/>
    <mergeCell ref="B3:B5"/>
    <mergeCell ref="D3:D4"/>
    <mergeCell ref="T3:T5"/>
    <mergeCell ref="U3:U5"/>
    <mergeCell ref="E5:F5"/>
    <mergeCell ref="A78:A80"/>
    <mergeCell ref="T78:T80"/>
    <mergeCell ref="U78:U80"/>
    <mergeCell ref="E80:F80"/>
    <mergeCell ref="A24:A26"/>
    <mergeCell ref="B24:B26"/>
    <mergeCell ref="A66:A68"/>
    <mergeCell ref="B66:B68"/>
    <mergeCell ref="A27:A29"/>
    <mergeCell ref="U51:U53"/>
    <mergeCell ref="E53:F53"/>
    <mergeCell ref="T12:T14"/>
    <mergeCell ref="E14:F14"/>
    <mergeCell ref="A132:A134"/>
    <mergeCell ref="B132:B134"/>
    <mergeCell ref="C132:C133"/>
    <mergeCell ref="D132:D133"/>
    <mergeCell ref="T132:T134"/>
    <mergeCell ref="U66:U68"/>
    <mergeCell ref="E68:F68"/>
    <mergeCell ref="U132:U134"/>
    <mergeCell ref="E134:F134"/>
    <mergeCell ref="A105:A107"/>
    <mergeCell ref="B105:B107"/>
    <mergeCell ref="C105:C106"/>
    <mergeCell ref="D105:D106"/>
    <mergeCell ref="T105:T107"/>
    <mergeCell ref="U105:U107"/>
    <mergeCell ref="E107:F107"/>
    <mergeCell ref="A126:A128"/>
    <mergeCell ref="B126:B128"/>
    <mergeCell ref="A87:A89"/>
    <mergeCell ref="B87:B89"/>
    <mergeCell ref="C87:C88"/>
    <mergeCell ref="D87:D88"/>
    <mergeCell ref="B78:B80"/>
    <mergeCell ref="D78:D79"/>
    <mergeCell ref="A15:A17"/>
    <mergeCell ref="E71:F71"/>
    <mergeCell ref="B15:B17"/>
    <mergeCell ref="C15:C16"/>
    <mergeCell ref="D15:D16"/>
    <mergeCell ref="T15:T17"/>
    <mergeCell ref="A18:A20"/>
    <mergeCell ref="B18:B20"/>
    <mergeCell ref="A33:A35"/>
    <mergeCell ref="B33:B35"/>
    <mergeCell ref="T33:T35"/>
    <mergeCell ref="E35:F35"/>
    <mergeCell ref="A63:A65"/>
    <mergeCell ref="C60:C62"/>
    <mergeCell ref="A36:A38"/>
    <mergeCell ref="E83:F83"/>
    <mergeCell ref="A39:A41"/>
    <mergeCell ref="B39:B41"/>
    <mergeCell ref="C39:C40"/>
    <mergeCell ref="D39:D40"/>
    <mergeCell ref="B81:B83"/>
    <mergeCell ref="E41:F41"/>
    <mergeCell ref="D51:D52"/>
    <mergeCell ref="C36:C37"/>
    <mergeCell ref="C75:C77"/>
    <mergeCell ref="C78:C80"/>
    <mergeCell ref="A30:A32"/>
    <mergeCell ref="B30:B32"/>
    <mergeCell ref="A42:A44"/>
    <mergeCell ref="B42:B44"/>
    <mergeCell ref="D42:D43"/>
    <mergeCell ref="T42:T44"/>
    <mergeCell ref="U42:U44"/>
    <mergeCell ref="B27:B29"/>
    <mergeCell ref="T54:T56"/>
    <mergeCell ref="U54:U56"/>
    <mergeCell ref="D27:D28"/>
    <mergeCell ref="T27:T29"/>
    <mergeCell ref="U27:U29"/>
    <mergeCell ref="E29:F29"/>
    <mergeCell ref="A54:A56"/>
    <mergeCell ref="B54:B56"/>
    <mergeCell ref="D54:D55"/>
    <mergeCell ref="E56:F56"/>
    <mergeCell ref="C54:C56"/>
    <mergeCell ref="U36:U38"/>
    <mergeCell ref="E38:F38"/>
    <mergeCell ref="D45:D46"/>
    <mergeCell ref="T45:T47"/>
    <mergeCell ref="U45:U47"/>
    <mergeCell ref="A129:A131"/>
    <mergeCell ref="B129:B131"/>
    <mergeCell ref="C129:C130"/>
    <mergeCell ref="D129:D130"/>
    <mergeCell ref="T129:T131"/>
    <mergeCell ref="U129:U131"/>
    <mergeCell ref="E131:F131"/>
    <mergeCell ref="A117:A119"/>
    <mergeCell ref="B117:B119"/>
    <mergeCell ref="A120:A122"/>
    <mergeCell ref="B120:B122"/>
    <mergeCell ref="D120:D121"/>
    <mergeCell ref="T120:T122"/>
    <mergeCell ref="D117:D118"/>
    <mergeCell ref="T117:T119"/>
    <mergeCell ref="C120:C122"/>
    <mergeCell ref="C117:C119"/>
    <mergeCell ref="C123:C125"/>
    <mergeCell ref="C126:C127"/>
    <mergeCell ref="D126:D127"/>
    <mergeCell ref="T126:T128"/>
    <mergeCell ref="U126:U128"/>
    <mergeCell ref="E128:F128"/>
    <mergeCell ref="A123:A125"/>
    <mergeCell ref="B123:B125"/>
    <mergeCell ref="U117:U119"/>
    <mergeCell ref="E119:F119"/>
    <mergeCell ref="A45:A47"/>
    <mergeCell ref="B45:B47"/>
    <mergeCell ref="C45:C46"/>
    <mergeCell ref="A69:A71"/>
    <mergeCell ref="B69:B71"/>
    <mergeCell ref="T69:T71"/>
    <mergeCell ref="T51:T53"/>
    <mergeCell ref="C96:C98"/>
    <mergeCell ref="C57:C59"/>
    <mergeCell ref="C93:C95"/>
    <mergeCell ref="B108:B110"/>
    <mergeCell ref="A102:A104"/>
    <mergeCell ref="B102:B104"/>
    <mergeCell ref="D102:D103"/>
    <mergeCell ref="T102:T104"/>
    <mergeCell ref="E104:F104"/>
    <mergeCell ref="B114:B116"/>
    <mergeCell ref="C114:C115"/>
    <mergeCell ref="D114:D115"/>
    <mergeCell ref="A57:A59"/>
    <mergeCell ref="A108:A110"/>
    <mergeCell ref="E44:F44"/>
    <mergeCell ref="C42:C44"/>
    <mergeCell ref="C102:C104"/>
    <mergeCell ref="B93:B95"/>
    <mergeCell ref="A51:A53"/>
    <mergeCell ref="B51:B53"/>
    <mergeCell ref="B63:B65"/>
    <mergeCell ref="C63:C64"/>
    <mergeCell ref="E62:F62"/>
    <mergeCell ref="B57:B59"/>
    <mergeCell ref="D57:D58"/>
    <mergeCell ref="E59:F59"/>
    <mergeCell ref="A90:A92"/>
    <mergeCell ref="B90:B92"/>
    <mergeCell ref="D90:D91"/>
    <mergeCell ref="E92:F92"/>
    <mergeCell ref="C90:C92"/>
    <mergeCell ref="A81:A83"/>
    <mergeCell ref="E47:F47"/>
    <mergeCell ref="C66:C67"/>
    <mergeCell ref="D66:D67"/>
    <mergeCell ref="C81:C82"/>
    <mergeCell ref="D81:D82"/>
    <mergeCell ref="A21:A23"/>
    <mergeCell ref="B21:B23"/>
    <mergeCell ref="U93:U95"/>
    <mergeCell ref="E95:F95"/>
    <mergeCell ref="A96:A98"/>
    <mergeCell ref="B96:B98"/>
    <mergeCell ref="D96:D97"/>
    <mergeCell ref="T96:T98"/>
    <mergeCell ref="U96:U98"/>
    <mergeCell ref="E98:F98"/>
    <mergeCell ref="D63:D64"/>
    <mergeCell ref="T63:T65"/>
    <mergeCell ref="U63:U65"/>
    <mergeCell ref="E65:F65"/>
    <mergeCell ref="C48:C49"/>
    <mergeCell ref="D48:D49"/>
    <mergeCell ref="T48:T50"/>
    <mergeCell ref="D36:D37"/>
    <mergeCell ref="T36:T38"/>
    <mergeCell ref="A75:A77"/>
    <mergeCell ref="B75:B77"/>
    <mergeCell ref="D75:D76"/>
    <mergeCell ref="T75:T77"/>
    <mergeCell ref="E77:F77"/>
    <mergeCell ref="U102:U104"/>
    <mergeCell ref="B48:B50"/>
    <mergeCell ref="U75:U77"/>
    <mergeCell ref="A99:A101"/>
    <mergeCell ref="B99:B101"/>
    <mergeCell ref="T99:T101"/>
    <mergeCell ref="U99:U101"/>
    <mergeCell ref="E101:F101"/>
    <mergeCell ref="C99:C100"/>
    <mergeCell ref="D99:D100"/>
    <mergeCell ref="A60:A62"/>
    <mergeCell ref="B60:B62"/>
    <mergeCell ref="A48:A50"/>
    <mergeCell ref="A93:A95"/>
    <mergeCell ref="U60:U62"/>
    <mergeCell ref="U69:U71"/>
    <mergeCell ref="T60:T62"/>
    <mergeCell ref="T93:T95"/>
    <mergeCell ref="T57:T59"/>
    <mergeCell ref="U57:U59"/>
    <mergeCell ref="T90:T92"/>
    <mergeCell ref="U90:U92"/>
    <mergeCell ref="T66:T68"/>
    <mergeCell ref="U81:U83"/>
    <mergeCell ref="D123:D124"/>
    <mergeCell ref="T123:T125"/>
    <mergeCell ref="U123:U125"/>
    <mergeCell ref="E125:F125"/>
    <mergeCell ref="D108:D109"/>
    <mergeCell ref="T108:T110"/>
    <mergeCell ref="U108:U110"/>
    <mergeCell ref="E110:F110"/>
    <mergeCell ref="T114:T116"/>
    <mergeCell ref="U114:U116"/>
    <mergeCell ref="U120:U122"/>
    <mergeCell ref="E122:F122"/>
    <mergeCell ref="U111:U113"/>
    <mergeCell ref="E113:F113"/>
    <mergeCell ref="E116:F116"/>
    <mergeCell ref="D93:D94"/>
    <mergeCell ref="T21:T23"/>
    <mergeCell ref="U21:U23"/>
    <mergeCell ref="U48:U50"/>
    <mergeCell ref="E50:F50"/>
    <mergeCell ref="U12:U14"/>
    <mergeCell ref="U30:U32"/>
    <mergeCell ref="E32:F32"/>
    <mergeCell ref="E23:F23"/>
    <mergeCell ref="D24:D25"/>
    <mergeCell ref="D30:D31"/>
    <mergeCell ref="T30:T32"/>
    <mergeCell ref="T39:T41"/>
    <mergeCell ref="U39:U41"/>
    <mergeCell ref="T81:T83"/>
    <mergeCell ref="U18:U20"/>
    <mergeCell ref="E20:F20"/>
    <mergeCell ref="U15:U17"/>
    <mergeCell ref="E17:F17"/>
    <mergeCell ref="D18:D19"/>
    <mergeCell ref="T18:T20"/>
    <mergeCell ref="U33:U35"/>
    <mergeCell ref="U84:U86"/>
    <mergeCell ref="U72:U74"/>
    <mergeCell ref="B1:W1"/>
    <mergeCell ref="D60:D61"/>
    <mergeCell ref="C21:C22"/>
    <mergeCell ref="D21:D22"/>
    <mergeCell ref="C69:C70"/>
    <mergeCell ref="D69:D70"/>
    <mergeCell ref="T24:T26"/>
    <mergeCell ref="U24:U26"/>
    <mergeCell ref="E26:F26"/>
    <mergeCell ref="B36:B38"/>
    <mergeCell ref="C24:C26"/>
    <mergeCell ref="C9:C11"/>
    <mergeCell ref="C30:C32"/>
    <mergeCell ref="T9:T11"/>
    <mergeCell ref="C27:C29"/>
    <mergeCell ref="U9:U11"/>
    <mergeCell ref="E11:F11"/>
    <mergeCell ref="C18:C19"/>
  </mergeCells>
  <phoneticPr fontId="0" type="noConversion"/>
  <printOptions gridLines="1"/>
  <pageMargins left="0.31496062992125984" right="0.15748031496062992" top="0.55118110236220474" bottom="0.55118110236220474" header="0.51181102362204722" footer="0.51181102362204722"/>
  <pageSetup paperSize="9" scale="72" fitToHeight="5" orientation="landscape" horizontalDpi="4294967294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26A02-7E5C-4761-B589-2ADF477A3D1D}">
  <sheetPr codeName="Foglio5">
    <pageSetUpPr fitToPage="1"/>
  </sheetPr>
  <dimension ref="A1:T90"/>
  <sheetViews>
    <sheetView zoomScaleNormal="100" zoomScaleSheetLayoutView="50" workbookViewId="0">
      <pane ySplit="2" topLeftCell="A75" activePane="bottomLeft" state="frozen"/>
      <selection activeCell="B1" sqref="B1"/>
      <selection pane="bottomLeft" sqref="A1:T91"/>
    </sheetView>
  </sheetViews>
  <sheetFormatPr defaultColWidth="9.21875" defaultRowHeight="15.75" customHeight="1" x14ac:dyDescent="0.3"/>
  <cols>
    <col min="1" max="1" width="4.5546875" style="2" bestFit="1" customWidth="1"/>
    <col min="2" max="2" width="7.5546875" style="11" customWidth="1"/>
    <col min="3" max="3" width="29.6640625" style="2" customWidth="1"/>
    <col min="4" max="4" width="7.6640625" style="2" customWidth="1"/>
    <col min="5" max="5" width="7.6640625" style="6" customWidth="1"/>
    <col min="6" max="16" width="7.6640625" style="8" customWidth="1"/>
    <col min="17" max="17" width="7.6640625" style="23" customWidth="1"/>
    <col min="18" max="18" width="7.6640625" style="1" customWidth="1"/>
    <col min="19" max="19" width="7.6640625" style="4" customWidth="1"/>
    <col min="20" max="20" width="12.44140625" style="1" bestFit="1" customWidth="1"/>
    <col min="21" max="16384" width="9.21875" style="1"/>
  </cols>
  <sheetData>
    <row r="1" spans="1:20" ht="22.8" x14ac:dyDescent="0.4">
      <c r="A1" s="1"/>
      <c r="B1" s="295" t="s">
        <v>38</v>
      </c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313"/>
    </row>
    <row r="2" spans="1:20" s="10" customFormat="1" ht="15.75" customHeight="1" thickBot="1" x14ac:dyDescent="0.25">
      <c r="A2" s="98" t="s">
        <v>29</v>
      </c>
      <c r="B2" s="98" t="s">
        <v>20</v>
      </c>
      <c r="C2" s="99" t="s">
        <v>56</v>
      </c>
      <c r="D2" s="99" t="s">
        <v>27</v>
      </c>
      <c r="E2" s="100" t="s">
        <v>0</v>
      </c>
      <c r="F2" s="101" t="s">
        <v>2</v>
      </c>
      <c r="G2" s="101" t="s">
        <v>3</v>
      </c>
      <c r="H2" s="101" t="s">
        <v>4</v>
      </c>
      <c r="I2" s="101" t="s">
        <v>21</v>
      </c>
      <c r="J2" s="101" t="s">
        <v>5</v>
      </c>
      <c r="K2" s="101" t="s">
        <v>6</v>
      </c>
      <c r="L2" s="101" t="s">
        <v>7</v>
      </c>
      <c r="M2" s="101" t="s">
        <v>8</v>
      </c>
      <c r="N2" s="101" t="s">
        <v>19</v>
      </c>
      <c r="O2" s="101" t="s">
        <v>25</v>
      </c>
      <c r="P2" s="101" t="s">
        <v>17</v>
      </c>
      <c r="Q2" s="102" t="s">
        <v>9</v>
      </c>
      <c r="R2" s="103" t="s">
        <v>26</v>
      </c>
      <c r="S2" s="104" t="s">
        <v>10</v>
      </c>
      <c r="T2" s="105" t="s">
        <v>30</v>
      </c>
    </row>
    <row r="3" spans="1:20" ht="17.25" customHeight="1" x14ac:dyDescent="0.3">
      <c r="A3" s="106">
        <v>16</v>
      </c>
      <c r="B3" s="159">
        <v>1070</v>
      </c>
      <c r="C3" s="107" t="s">
        <v>178</v>
      </c>
      <c r="D3" s="108" t="s">
        <v>179</v>
      </c>
      <c r="E3" s="109" t="s">
        <v>194</v>
      </c>
      <c r="F3" s="110">
        <v>24</v>
      </c>
      <c r="G3" s="110">
        <v>15</v>
      </c>
      <c r="H3" s="110">
        <v>9</v>
      </c>
      <c r="I3" s="110">
        <v>9</v>
      </c>
      <c r="J3" s="110">
        <v>12</v>
      </c>
      <c r="K3" s="110">
        <v>16</v>
      </c>
      <c r="L3" s="110">
        <v>9</v>
      </c>
      <c r="M3" s="110">
        <v>9</v>
      </c>
      <c r="N3" s="110">
        <v>12</v>
      </c>
      <c r="O3" s="110">
        <v>9</v>
      </c>
      <c r="P3" s="110">
        <v>6</v>
      </c>
      <c r="Q3" s="111"/>
      <c r="R3" s="112">
        <f t="shared" ref="R3:R34" si="0">IF(E3="","",SUM(F3:P3)-(Q3))</f>
        <v>130</v>
      </c>
      <c r="S3" s="163">
        <v>1</v>
      </c>
      <c r="T3" s="108">
        <f t="shared" ref="T3:T34" si="1">SUM(F3:H3)</f>
        <v>48</v>
      </c>
    </row>
    <row r="4" spans="1:20" ht="17.25" customHeight="1" x14ac:dyDescent="0.3">
      <c r="A4" s="106">
        <v>11</v>
      </c>
      <c r="B4" s="159">
        <v>1085</v>
      </c>
      <c r="C4" s="107" t="s">
        <v>95</v>
      </c>
      <c r="D4" s="108" t="s">
        <v>96</v>
      </c>
      <c r="E4" s="109" t="s">
        <v>139</v>
      </c>
      <c r="F4" s="110">
        <v>20</v>
      </c>
      <c r="G4" s="110">
        <v>17</v>
      </c>
      <c r="H4" s="110">
        <v>6</v>
      </c>
      <c r="I4" s="110">
        <v>9</v>
      </c>
      <c r="J4" s="110">
        <v>17</v>
      </c>
      <c r="K4" s="110">
        <v>15</v>
      </c>
      <c r="L4" s="110">
        <v>9</v>
      </c>
      <c r="M4" s="110">
        <v>9</v>
      </c>
      <c r="N4" s="110">
        <v>12</v>
      </c>
      <c r="O4" s="110">
        <v>9</v>
      </c>
      <c r="P4" s="110">
        <v>6</v>
      </c>
      <c r="Q4" s="111"/>
      <c r="R4" s="112">
        <f t="shared" si="0"/>
        <v>129</v>
      </c>
      <c r="S4" s="163">
        <v>2</v>
      </c>
      <c r="T4" s="108">
        <f t="shared" si="1"/>
        <v>43</v>
      </c>
    </row>
    <row r="5" spans="1:20" ht="17.25" customHeight="1" x14ac:dyDescent="0.3">
      <c r="A5" s="106">
        <v>18</v>
      </c>
      <c r="B5" s="159">
        <v>1059</v>
      </c>
      <c r="C5" s="107" t="s">
        <v>197</v>
      </c>
      <c r="D5" s="108" t="s">
        <v>89</v>
      </c>
      <c r="E5" s="109" t="s">
        <v>200</v>
      </c>
      <c r="F5" s="110">
        <v>22</v>
      </c>
      <c r="G5" s="110">
        <v>12</v>
      </c>
      <c r="H5" s="110">
        <v>9</v>
      </c>
      <c r="I5" s="110">
        <v>7</v>
      </c>
      <c r="J5" s="110">
        <v>13</v>
      </c>
      <c r="K5" s="110">
        <v>12</v>
      </c>
      <c r="L5" s="110">
        <v>9</v>
      </c>
      <c r="M5" s="110">
        <v>12</v>
      </c>
      <c r="N5" s="110">
        <v>12</v>
      </c>
      <c r="O5" s="110">
        <v>13</v>
      </c>
      <c r="P5" s="110">
        <v>6</v>
      </c>
      <c r="Q5" s="111"/>
      <c r="R5" s="112">
        <f t="shared" si="0"/>
        <v>127</v>
      </c>
      <c r="S5" s="163">
        <v>3</v>
      </c>
      <c r="T5" s="108">
        <f t="shared" si="1"/>
        <v>43</v>
      </c>
    </row>
    <row r="6" spans="1:20" ht="17.25" customHeight="1" x14ac:dyDescent="0.3">
      <c r="A6" s="106">
        <v>16</v>
      </c>
      <c r="B6" s="159">
        <v>1071</v>
      </c>
      <c r="C6" s="107" t="s">
        <v>178</v>
      </c>
      <c r="D6" s="108" t="s">
        <v>179</v>
      </c>
      <c r="E6" s="109" t="s">
        <v>172</v>
      </c>
      <c r="F6" s="110">
        <v>24</v>
      </c>
      <c r="G6" s="110">
        <v>15</v>
      </c>
      <c r="H6" s="110">
        <v>6</v>
      </c>
      <c r="I6" s="110">
        <v>9</v>
      </c>
      <c r="J6" s="110">
        <v>12</v>
      </c>
      <c r="K6" s="110">
        <v>12</v>
      </c>
      <c r="L6" s="110">
        <v>9</v>
      </c>
      <c r="M6" s="110">
        <v>12</v>
      </c>
      <c r="N6" s="110">
        <v>12</v>
      </c>
      <c r="O6" s="110">
        <v>9</v>
      </c>
      <c r="P6" s="110">
        <v>6</v>
      </c>
      <c r="Q6" s="111"/>
      <c r="R6" s="112">
        <f t="shared" si="0"/>
        <v>126</v>
      </c>
      <c r="S6" s="162">
        <v>4</v>
      </c>
      <c r="T6" s="108">
        <f t="shared" si="1"/>
        <v>45</v>
      </c>
    </row>
    <row r="7" spans="1:20" ht="17.25" customHeight="1" x14ac:dyDescent="0.3">
      <c r="A7" s="106">
        <v>18</v>
      </c>
      <c r="B7" s="159">
        <v>1057</v>
      </c>
      <c r="C7" s="107" t="s">
        <v>197</v>
      </c>
      <c r="D7" s="108" t="s">
        <v>89</v>
      </c>
      <c r="E7" s="109" t="s">
        <v>198</v>
      </c>
      <c r="F7" s="110">
        <v>24</v>
      </c>
      <c r="G7" s="110">
        <v>12</v>
      </c>
      <c r="H7" s="110">
        <v>9</v>
      </c>
      <c r="I7" s="110">
        <v>9</v>
      </c>
      <c r="J7" s="110">
        <v>13</v>
      </c>
      <c r="K7" s="110">
        <v>13</v>
      </c>
      <c r="L7" s="110">
        <v>9</v>
      </c>
      <c r="M7" s="110">
        <v>9</v>
      </c>
      <c r="N7" s="110">
        <v>12</v>
      </c>
      <c r="O7" s="110">
        <v>9</v>
      </c>
      <c r="P7" s="110">
        <v>6</v>
      </c>
      <c r="Q7" s="111"/>
      <c r="R7" s="112">
        <f t="shared" si="0"/>
        <v>125</v>
      </c>
      <c r="S7" s="162">
        <v>5</v>
      </c>
      <c r="T7" s="108">
        <f t="shared" si="1"/>
        <v>45</v>
      </c>
    </row>
    <row r="8" spans="1:20" ht="17.25" customHeight="1" x14ac:dyDescent="0.3">
      <c r="A8" s="106">
        <v>18</v>
      </c>
      <c r="B8" s="159">
        <v>1058</v>
      </c>
      <c r="C8" s="107" t="s">
        <v>197</v>
      </c>
      <c r="D8" s="108" t="s">
        <v>89</v>
      </c>
      <c r="E8" s="109" t="s">
        <v>199</v>
      </c>
      <c r="F8" s="110">
        <v>23</v>
      </c>
      <c r="G8" s="110">
        <v>12</v>
      </c>
      <c r="H8" s="110">
        <v>9</v>
      </c>
      <c r="I8" s="110">
        <v>9</v>
      </c>
      <c r="J8" s="110">
        <v>12</v>
      </c>
      <c r="K8" s="110">
        <v>13</v>
      </c>
      <c r="L8" s="110">
        <v>9</v>
      </c>
      <c r="M8" s="110">
        <v>9</v>
      </c>
      <c r="N8" s="110">
        <v>12</v>
      </c>
      <c r="O8" s="110">
        <v>11</v>
      </c>
      <c r="P8" s="110">
        <v>6</v>
      </c>
      <c r="Q8" s="111"/>
      <c r="R8" s="112">
        <f t="shared" si="0"/>
        <v>125</v>
      </c>
      <c r="S8" s="107">
        <v>6</v>
      </c>
      <c r="T8" s="108">
        <f t="shared" si="1"/>
        <v>44</v>
      </c>
    </row>
    <row r="9" spans="1:20" ht="17.25" customHeight="1" x14ac:dyDescent="0.3">
      <c r="A9" s="106">
        <v>13</v>
      </c>
      <c r="B9" s="159">
        <v>1044</v>
      </c>
      <c r="C9" s="107" t="s">
        <v>102</v>
      </c>
      <c r="D9" s="108" t="s">
        <v>124</v>
      </c>
      <c r="E9" s="109" t="s">
        <v>185</v>
      </c>
      <c r="F9" s="110">
        <v>22</v>
      </c>
      <c r="G9" s="110">
        <v>13</v>
      </c>
      <c r="H9" s="110">
        <v>9</v>
      </c>
      <c r="I9" s="110">
        <v>9</v>
      </c>
      <c r="J9" s="110">
        <v>12</v>
      </c>
      <c r="K9" s="110">
        <v>12</v>
      </c>
      <c r="L9" s="110">
        <v>9</v>
      </c>
      <c r="M9" s="110">
        <v>12</v>
      </c>
      <c r="N9" s="110">
        <v>12</v>
      </c>
      <c r="O9" s="110">
        <v>9</v>
      </c>
      <c r="P9" s="110">
        <v>6</v>
      </c>
      <c r="Q9" s="111"/>
      <c r="R9" s="112">
        <f t="shared" si="0"/>
        <v>125</v>
      </c>
      <c r="S9" s="107">
        <v>7</v>
      </c>
      <c r="T9" s="108">
        <f t="shared" si="1"/>
        <v>44</v>
      </c>
    </row>
    <row r="10" spans="1:20" ht="17.25" customHeight="1" x14ac:dyDescent="0.3">
      <c r="A10" s="106">
        <v>13</v>
      </c>
      <c r="B10" s="159">
        <v>1042</v>
      </c>
      <c r="C10" s="107" t="s">
        <v>102</v>
      </c>
      <c r="D10" s="108" t="s">
        <v>124</v>
      </c>
      <c r="E10" s="109" t="s">
        <v>183</v>
      </c>
      <c r="F10" s="110">
        <v>22</v>
      </c>
      <c r="G10" s="110">
        <v>12</v>
      </c>
      <c r="H10" s="110">
        <v>6</v>
      </c>
      <c r="I10" s="110">
        <v>9</v>
      </c>
      <c r="J10" s="110">
        <v>15</v>
      </c>
      <c r="K10" s="110">
        <v>13</v>
      </c>
      <c r="L10" s="110">
        <v>9</v>
      </c>
      <c r="M10" s="110">
        <v>9</v>
      </c>
      <c r="N10" s="110">
        <v>12</v>
      </c>
      <c r="O10" s="110">
        <v>12</v>
      </c>
      <c r="P10" s="110">
        <v>6</v>
      </c>
      <c r="Q10" s="111"/>
      <c r="R10" s="112">
        <f t="shared" si="0"/>
        <v>125</v>
      </c>
      <c r="S10" s="107">
        <v>8</v>
      </c>
      <c r="T10" s="108">
        <f t="shared" si="1"/>
        <v>40</v>
      </c>
    </row>
    <row r="11" spans="1:20" ht="17.25" customHeight="1" x14ac:dyDescent="0.3">
      <c r="A11" s="106">
        <v>16</v>
      </c>
      <c r="B11" s="159">
        <v>1069</v>
      </c>
      <c r="C11" s="107" t="s">
        <v>178</v>
      </c>
      <c r="D11" s="108" t="s">
        <v>179</v>
      </c>
      <c r="E11" s="109" t="s">
        <v>193</v>
      </c>
      <c r="F11" s="110">
        <v>22</v>
      </c>
      <c r="G11" s="110">
        <v>15</v>
      </c>
      <c r="H11" s="110">
        <v>9</v>
      </c>
      <c r="I11" s="110">
        <v>9</v>
      </c>
      <c r="J11" s="110">
        <v>12</v>
      </c>
      <c r="K11" s="110">
        <v>12</v>
      </c>
      <c r="L11" s="110">
        <v>12</v>
      </c>
      <c r="M11" s="110">
        <v>12</v>
      </c>
      <c r="N11" s="110">
        <v>9</v>
      </c>
      <c r="O11" s="110">
        <v>6</v>
      </c>
      <c r="P11" s="110">
        <v>6</v>
      </c>
      <c r="Q11" s="111"/>
      <c r="R11" s="112">
        <f t="shared" si="0"/>
        <v>124</v>
      </c>
      <c r="S11" s="107">
        <v>9</v>
      </c>
      <c r="T11" s="108">
        <f t="shared" si="1"/>
        <v>46</v>
      </c>
    </row>
    <row r="12" spans="1:20" ht="17.25" customHeight="1" x14ac:dyDescent="0.3">
      <c r="A12" s="106">
        <v>13</v>
      </c>
      <c r="B12" s="159">
        <v>1043</v>
      </c>
      <c r="C12" s="107" t="s">
        <v>102</v>
      </c>
      <c r="D12" s="108" t="s">
        <v>124</v>
      </c>
      <c r="E12" s="109" t="s">
        <v>184</v>
      </c>
      <c r="F12" s="110">
        <v>21</v>
      </c>
      <c r="G12" s="110">
        <v>15</v>
      </c>
      <c r="H12" s="110">
        <v>6</v>
      </c>
      <c r="I12" s="110">
        <v>9</v>
      </c>
      <c r="J12" s="110">
        <v>13</v>
      </c>
      <c r="K12" s="110">
        <v>15</v>
      </c>
      <c r="L12" s="110">
        <v>9</v>
      </c>
      <c r="M12" s="110">
        <v>9</v>
      </c>
      <c r="N12" s="110">
        <v>12</v>
      </c>
      <c r="O12" s="110">
        <v>9</v>
      </c>
      <c r="P12" s="110">
        <v>6</v>
      </c>
      <c r="Q12" s="111"/>
      <c r="R12" s="112">
        <f t="shared" si="0"/>
        <v>124</v>
      </c>
      <c r="S12" s="107">
        <v>10</v>
      </c>
      <c r="T12" s="108">
        <f t="shared" si="1"/>
        <v>42</v>
      </c>
    </row>
    <row r="13" spans="1:20" ht="17.25" customHeight="1" x14ac:dyDescent="0.3">
      <c r="A13" s="106">
        <v>18</v>
      </c>
      <c r="B13" s="159">
        <v>1060</v>
      </c>
      <c r="C13" s="107" t="s">
        <v>197</v>
      </c>
      <c r="D13" s="108" t="s">
        <v>89</v>
      </c>
      <c r="E13" s="109" t="s">
        <v>146</v>
      </c>
      <c r="F13" s="110">
        <v>22</v>
      </c>
      <c r="G13" s="110">
        <v>10</v>
      </c>
      <c r="H13" s="110">
        <v>6</v>
      </c>
      <c r="I13" s="110">
        <v>9</v>
      </c>
      <c r="J13" s="110">
        <v>12</v>
      </c>
      <c r="K13" s="110">
        <v>13</v>
      </c>
      <c r="L13" s="110">
        <v>9</v>
      </c>
      <c r="M13" s="110">
        <v>9</v>
      </c>
      <c r="N13" s="110">
        <v>13</v>
      </c>
      <c r="O13" s="110">
        <v>14</v>
      </c>
      <c r="P13" s="110">
        <v>6</v>
      </c>
      <c r="Q13" s="111"/>
      <c r="R13" s="112">
        <f t="shared" si="0"/>
        <v>123</v>
      </c>
      <c r="S13" s="107">
        <v>11</v>
      </c>
      <c r="T13" s="108">
        <f t="shared" si="1"/>
        <v>38</v>
      </c>
    </row>
    <row r="14" spans="1:20" ht="17.25" customHeight="1" x14ac:dyDescent="0.3">
      <c r="A14" s="106">
        <v>3</v>
      </c>
      <c r="B14" s="159">
        <v>1004</v>
      </c>
      <c r="C14" s="107" t="s">
        <v>49</v>
      </c>
      <c r="D14" s="108" t="s">
        <v>50</v>
      </c>
      <c r="E14" s="109" t="s">
        <v>144</v>
      </c>
      <c r="F14" s="110">
        <v>21</v>
      </c>
      <c r="G14" s="110">
        <v>12</v>
      </c>
      <c r="H14" s="110">
        <v>6</v>
      </c>
      <c r="I14" s="110">
        <v>9</v>
      </c>
      <c r="J14" s="110">
        <v>15</v>
      </c>
      <c r="K14" s="110">
        <v>15</v>
      </c>
      <c r="L14" s="110">
        <v>9</v>
      </c>
      <c r="M14" s="110">
        <v>9</v>
      </c>
      <c r="N14" s="110">
        <v>9</v>
      </c>
      <c r="O14" s="110">
        <v>12</v>
      </c>
      <c r="P14" s="110">
        <v>6</v>
      </c>
      <c r="Q14" s="111"/>
      <c r="R14" s="112">
        <f t="shared" si="0"/>
        <v>123</v>
      </c>
      <c r="S14" s="107">
        <v>12</v>
      </c>
      <c r="T14" s="108">
        <f t="shared" si="1"/>
        <v>39</v>
      </c>
    </row>
    <row r="15" spans="1:20" ht="17.25" customHeight="1" x14ac:dyDescent="0.3">
      <c r="A15" s="106">
        <v>8</v>
      </c>
      <c r="B15" s="159">
        <v>1008</v>
      </c>
      <c r="C15" s="107" t="s">
        <v>80</v>
      </c>
      <c r="D15" s="108" t="s">
        <v>65</v>
      </c>
      <c r="E15" s="109" t="s">
        <v>165</v>
      </c>
      <c r="F15" s="110">
        <v>20</v>
      </c>
      <c r="G15" s="110">
        <v>12</v>
      </c>
      <c r="H15" s="110">
        <v>10</v>
      </c>
      <c r="I15" s="110">
        <v>14</v>
      </c>
      <c r="J15" s="110">
        <v>13</v>
      </c>
      <c r="K15" s="110">
        <v>9</v>
      </c>
      <c r="L15" s="110">
        <v>9</v>
      </c>
      <c r="M15" s="110">
        <v>12</v>
      </c>
      <c r="N15" s="110">
        <v>10</v>
      </c>
      <c r="O15" s="110">
        <v>10</v>
      </c>
      <c r="P15" s="110">
        <v>3</v>
      </c>
      <c r="Q15" s="111"/>
      <c r="R15" s="112">
        <f t="shared" si="0"/>
        <v>122</v>
      </c>
      <c r="S15" s="107">
        <v>13</v>
      </c>
      <c r="T15" s="108">
        <f t="shared" si="1"/>
        <v>42</v>
      </c>
    </row>
    <row r="16" spans="1:20" ht="17.25" customHeight="1" x14ac:dyDescent="0.3">
      <c r="A16" s="106">
        <v>7</v>
      </c>
      <c r="B16" s="159">
        <v>1023</v>
      </c>
      <c r="C16" s="107" t="s">
        <v>93</v>
      </c>
      <c r="D16" s="108" t="s">
        <v>94</v>
      </c>
      <c r="E16" s="109" t="s">
        <v>161</v>
      </c>
      <c r="F16" s="110">
        <v>22</v>
      </c>
      <c r="G16" s="110">
        <v>13</v>
      </c>
      <c r="H16" s="110">
        <v>6</v>
      </c>
      <c r="I16" s="110">
        <v>9</v>
      </c>
      <c r="J16" s="110">
        <v>12</v>
      </c>
      <c r="K16" s="110">
        <v>13</v>
      </c>
      <c r="L16" s="110">
        <v>9</v>
      </c>
      <c r="M16" s="110">
        <v>12</v>
      </c>
      <c r="N16" s="110">
        <v>12</v>
      </c>
      <c r="O16" s="110">
        <v>8</v>
      </c>
      <c r="P16" s="110">
        <v>3</v>
      </c>
      <c r="Q16" s="111"/>
      <c r="R16" s="112">
        <f t="shared" si="0"/>
        <v>119</v>
      </c>
      <c r="S16" s="107">
        <v>14</v>
      </c>
      <c r="T16" s="108">
        <f t="shared" si="1"/>
        <v>41</v>
      </c>
    </row>
    <row r="17" spans="1:20" ht="17.25" customHeight="1" x14ac:dyDescent="0.3">
      <c r="A17" s="106">
        <v>7</v>
      </c>
      <c r="B17" s="159">
        <v>1021</v>
      </c>
      <c r="C17" s="107" t="s">
        <v>93</v>
      </c>
      <c r="D17" s="108" t="s">
        <v>94</v>
      </c>
      <c r="E17" s="109" t="s">
        <v>159</v>
      </c>
      <c r="F17" s="110">
        <v>21</v>
      </c>
      <c r="G17" s="110">
        <v>12</v>
      </c>
      <c r="H17" s="110">
        <v>6</v>
      </c>
      <c r="I17" s="110">
        <v>9</v>
      </c>
      <c r="J17" s="110">
        <v>12</v>
      </c>
      <c r="K17" s="110">
        <v>12</v>
      </c>
      <c r="L17" s="110">
        <v>12</v>
      </c>
      <c r="M17" s="110">
        <v>9</v>
      </c>
      <c r="N17" s="110">
        <v>12</v>
      </c>
      <c r="O17" s="110">
        <v>9</v>
      </c>
      <c r="P17" s="110">
        <v>3</v>
      </c>
      <c r="Q17" s="111"/>
      <c r="R17" s="112">
        <f t="shared" si="0"/>
        <v>117</v>
      </c>
      <c r="S17" s="107">
        <v>15</v>
      </c>
      <c r="T17" s="108">
        <f t="shared" si="1"/>
        <v>39</v>
      </c>
    </row>
    <row r="18" spans="1:20" ht="17.25" customHeight="1" x14ac:dyDescent="0.3">
      <c r="A18" s="106">
        <v>7</v>
      </c>
      <c r="B18" s="159">
        <v>1024</v>
      </c>
      <c r="C18" s="107" t="s">
        <v>93</v>
      </c>
      <c r="D18" s="108" t="s">
        <v>94</v>
      </c>
      <c r="E18" s="109" t="s">
        <v>143</v>
      </c>
      <c r="F18" s="110">
        <v>21</v>
      </c>
      <c r="G18" s="110">
        <v>12</v>
      </c>
      <c r="H18" s="110">
        <v>9</v>
      </c>
      <c r="I18" s="110">
        <v>9</v>
      </c>
      <c r="J18" s="110">
        <v>12</v>
      </c>
      <c r="K18" s="110">
        <v>12</v>
      </c>
      <c r="L18" s="110">
        <v>12</v>
      </c>
      <c r="M18" s="110">
        <v>9</v>
      </c>
      <c r="N18" s="110">
        <v>12</v>
      </c>
      <c r="O18" s="110">
        <v>6</v>
      </c>
      <c r="P18" s="110">
        <v>3</v>
      </c>
      <c r="Q18" s="111"/>
      <c r="R18" s="112">
        <f t="shared" si="0"/>
        <v>117</v>
      </c>
      <c r="S18" s="107">
        <v>16</v>
      </c>
      <c r="T18" s="108">
        <f t="shared" si="1"/>
        <v>42</v>
      </c>
    </row>
    <row r="19" spans="1:20" ht="17.25" customHeight="1" x14ac:dyDescent="0.3">
      <c r="A19" s="106">
        <v>8</v>
      </c>
      <c r="B19" s="159">
        <v>1006</v>
      </c>
      <c r="C19" s="107" t="s">
        <v>80</v>
      </c>
      <c r="D19" s="108" t="s">
        <v>65</v>
      </c>
      <c r="E19" s="109" t="s">
        <v>163</v>
      </c>
      <c r="F19" s="110">
        <v>20</v>
      </c>
      <c r="G19" s="110">
        <v>13</v>
      </c>
      <c r="H19" s="110">
        <v>6</v>
      </c>
      <c r="I19" s="110">
        <v>9</v>
      </c>
      <c r="J19" s="110">
        <v>13</v>
      </c>
      <c r="K19" s="110">
        <v>13</v>
      </c>
      <c r="L19" s="110">
        <v>9</v>
      </c>
      <c r="M19" s="110">
        <v>9</v>
      </c>
      <c r="N19" s="110">
        <v>12</v>
      </c>
      <c r="O19" s="110">
        <v>10</v>
      </c>
      <c r="P19" s="110">
        <v>3</v>
      </c>
      <c r="Q19" s="111"/>
      <c r="R19" s="112">
        <f t="shared" si="0"/>
        <v>117</v>
      </c>
      <c r="S19" s="107">
        <v>17</v>
      </c>
      <c r="T19" s="108">
        <f t="shared" si="1"/>
        <v>39</v>
      </c>
    </row>
    <row r="20" spans="1:20" ht="17.25" customHeight="1" x14ac:dyDescent="0.3">
      <c r="A20" s="106">
        <v>5</v>
      </c>
      <c r="B20" s="159">
        <v>1045</v>
      </c>
      <c r="C20" s="107" t="s">
        <v>150</v>
      </c>
      <c r="D20" s="108" t="s">
        <v>73</v>
      </c>
      <c r="E20" s="109" t="s">
        <v>151</v>
      </c>
      <c r="F20" s="110">
        <v>16</v>
      </c>
      <c r="G20" s="110">
        <v>15</v>
      </c>
      <c r="H20" s="110">
        <v>9</v>
      </c>
      <c r="I20" s="110">
        <v>9</v>
      </c>
      <c r="J20" s="110">
        <v>13</v>
      </c>
      <c r="K20" s="110">
        <v>16</v>
      </c>
      <c r="L20" s="110">
        <v>9</v>
      </c>
      <c r="M20" s="110">
        <v>9</v>
      </c>
      <c r="N20" s="110">
        <v>9</v>
      </c>
      <c r="O20" s="110">
        <v>9</v>
      </c>
      <c r="P20" s="110">
        <v>3</v>
      </c>
      <c r="Q20" s="111"/>
      <c r="R20" s="112">
        <f t="shared" si="0"/>
        <v>117</v>
      </c>
      <c r="S20" s="107">
        <v>18</v>
      </c>
      <c r="T20" s="108">
        <f t="shared" si="1"/>
        <v>40</v>
      </c>
    </row>
    <row r="21" spans="1:20" ht="17.25" customHeight="1" x14ac:dyDescent="0.3">
      <c r="A21" s="106">
        <v>13</v>
      </c>
      <c r="B21" s="159">
        <v>1041</v>
      </c>
      <c r="C21" s="107" t="s">
        <v>102</v>
      </c>
      <c r="D21" s="108" t="s">
        <v>124</v>
      </c>
      <c r="E21" s="109" t="s">
        <v>163</v>
      </c>
      <c r="F21" s="110">
        <v>19</v>
      </c>
      <c r="G21" s="110">
        <v>12</v>
      </c>
      <c r="H21" s="110">
        <v>6</v>
      </c>
      <c r="I21" s="110">
        <v>9</v>
      </c>
      <c r="J21" s="110">
        <v>13</v>
      </c>
      <c r="K21" s="110">
        <v>15</v>
      </c>
      <c r="L21" s="110">
        <v>9</v>
      </c>
      <c r="M21" s="110">
        <v>9</v>
      </c>
      <c r="N21" s="110">
        <v>12</v>
      </c>
      <c r="O21" s="110">
        <v>9</v>
      </c>
      <c r="P21" s="110">
        <v>3</v>
      </c>
      <c r="Q21" s="111"/>
      <c r="R21" s="112">
        <f t="shared" si="0"/>
        <v>116</v>
      </c>
      <c r="S21" s="107">
        <v>19</v>
      </c>
      <c r="T21" s="108">
        <f t="shared" si="1"/>
        <v>37</v>
      </c>
    </row>
    <row r="22" spans="1:20" ht="17.25" customHeight="1" x14ac:dyDescent="0.3">
      <c r="A22" s="106">
        <v>5</v>
      </c>
      <c r="B22" s="159">
        <v>1047</v>
      </c>
      <c r="C22" s="107" t="s">
        <v>150</v>
      </c>
      <c r="D22" s="108" t="s">
        <v>73</v>
      </c>
      <c r="E22" s="109" t="s">
        <v>153</v>
      </c>
      <c r="F22" s="110">
        <v>18</v>
      </c>
      <c r="G22" s="110">
        <v>12</v>
      </c>
      <c r="H22" s="110">
        <v>6</v>
      </c>
      <c r="I22" s="110">
        <v>9</v>
      </c>
      <c r="J22" s="110">
        <v>13</v>
      </c>
      <c r="K22" s="110">
        <v>16</v>
      </c>
      <c r="L22" s="110">
        <v>12</v>
      </c>
      <c r="M22" s="110">
        <v>9</v>
      </c>
      <c r="N22" s="110">
        <v>9</v>
      </c>
      <c r="O22" s="110">
        <v>9</v>
      </c>
      <c r="P22" s="110">
        <v>3</v>
      </c>
      <c r="Q22" s="111"/>
      <c r="R22" s="112">
        <f t="shared" si="0"/>
        <v>116</v>
      </c>
      <c r="S22" s="107">
        <v>20</v>
      </c>
      <c r="T22" s="108">
        <f t="shared" si="1"/>
        <v>36</v>
      </c>
    </row>
    <row r="23" spans="1:20" ht="17.25" customHeight="1" x14ac:dyDescent="0.3">
      <c r="A23" s="106">
        <v>7</v>
      </c>
      <c r="B23" s="159">
        <v>1022</v>
      </c>
      <c r="C23" s="107" t="s">
        <v>93</v>
      </c>
      <c r="D23" s="108" t="s">
        <v>94</v>
      </c>
      <c r="E23" s="109" t="s">
        <v>160</v>
      </c>
      <c r="F23" s="110">
        <v>21</v>
      </c>
      <c r="G23" s="110">
        <v>12</v>
      </c>
      <c r="H23" s="110">
        <v>6</v>
      </c>
      <c r="I23" s="110">
        <v>9</v>
      </c>
      <c r="J23" s="110">
        <v>12</v>
      </c>
      <c r="K23" s="110">
        <v>12</v>
      </c>
      <c r="L23" s="110">
        <v>12</v>
      </c>
      <c r="M23" s="110">
        <v>9</v>
      </c>
      <c r="N23" s="110">
        <v>12</v>
      </c>
      <c r="O23" s="110">
        <v>6</v>
      </c>
      <c r="P23" s="110">
        <v>3</v>
      </c>
      <c r="Q23" s="111"/>
      <c r="R23" s="112">
        <f t="shared" si="0"/>
        <v>114</v>
      </c>
      <c r="S23" s="107">
        <v>21</v>
      </c>
      <c r="T23" s="108">
        <f t="shared" si="1"/>
        <v>39</v>
      </c>
    </row>
    <row r="24" spans="1:20" ht="17.25" customHeight="1" x14ac:dyDescent="0.3">
      <c r="A24" s="106">
        <v>4</v>
      </c>
      <c r="B24" s="159">
        <v>1034</v>
      </c>
      <c r="C24" s="107" t="s">
        <v>72</v>
      </c>
      <c r="D24" s="108" t="s">
        <v>79</v>
      </c>
      <c r="E24" s="109" t="s">
        <v>146</v>
      </c>
      <c r="F24" s="110">
        <v>18</v>
      </c>
      <c r="G24" s="110">
        <v>12</v>
      </c>
      <c r="H24" s="110">
        <v>6</v>
      </c>
      <c r="I24" s="110">
        <v>9</v>
      </c>
      <c r="J24" s="110">
        <v>15</v>
      </c>
      <c r="K24" s="110">
        <v>12</v>
      </c>
      <c r="L24" s="110">
        <v>9</v>
      </c>
      <c r="M24" s="110">
        <v>9</v>
      </c>
      <c r="N24" s="110">
        <v>12</v>
      </c>
      <c r="O24" s="110">
        <v>9</v>
      </c>
      <c r="P24" s="110">
        <v>3</v>
      </c>
      <c r="Q24" s="111"/>
      <c r="R24" s="112">
        <f t="shared" si="0"/>
        <v>114</v>
      </c>
      <c r="S24" s="107">
        <v>22</v>
      </c>
      <c r="T24" s="108">
        <f t="shared" si="1"/>
        <v>36</v>
      </c>
    </row>
    <row r="25" spans="1:20" ht="17.25" customHeight="1" x14ac:dyDescent="0.3">
      <c r="A25" s="106">
        <v>11</v>
      </c>
      <c r="B25" s="159">
        <v>1086</v>
      </c>
      <c r="C25" s="107" t="s">
        <v>95</v>
      </c>
      <c r="D25" s="108" t="s">
        <v>96</v>
      </c>
      <c r="E25" s="109" t="s">
        <v>173</v>
      </c>
      <c r="F25" s="110">
        <v>19</v>
      </c>
      <c r="G25" s="110">
        <v>15</v>
      </c>
      <c r="H25" s="110">
        <v>6</v>
      </c>
      <c r="I25" s="110">
        <v>9</v>
      </c>
      <c r="J25" s="110">
        <v>9</v>
      </c>
      <c r="K25" s="110">
        <v>13</v>
      </c>
      <c r="L25" s="110">
        <v>9</v>
      </c>
      <c r="M25" s="110">
        <v>12</v>
      </c>
      <c r="N25" s="110">
        <v>9</v>
      </c>
      <c r="O25" s="110">
        <v>9</v>
      </c>
      <c r="P25" s="110">
        <v>3</v>
      </c>
      <c r="Q25" s="111"/>
      <c r="R25" s="112">
        <f t="shared" si="0"/>
        <v>113</v>
      </c>
      <c r="S25" s="107">
        <v>23</v>
      </c>
      <c r="T25" s="108">
        <f t="shared" si="1"/>
        <v>40</v>
      </c>
    </row>
    <row r="26" spans="1:20" ht="17.25" customHeight="1" x14ac:dyDescent="0.3">
      <c r="A26" s="106">
        <v>5</v>
      </c>
      <c r="B26" s="159">
        <v>1046</v>
      </c>
      <c r="C26" s="107" t="s">
        <v>150</v>
      </c>
      <c r="D26" s="108" t="s">
        <v>73</v>
      </c>
      <c r="E26" s="109" t="s">
        <v>152</v>
      </c>
      <c r="F26" s="110">
        <v>18</v>
      </c>
      <c r="G26" s="110">
        <v>12</v>
      </c>
      <c r="H26" s="110">
        <v>6</v>
      </c>
      <c r="I26" s="110">
        <v>9</v>
      </c>
      <c r="J26" s="110">
        <v>13</v>
      </c>
      <c r="K26" s="110">
        <v>16</v>
      </c>
      <c r="L26" s="110">
        <v>9</v>
      </c>
      <c r="M26" s="110">
        <v>12</v>
      </c>
      <c r="N26" s="110">
        <v>9</v>
      </c>
      <c r="O26" s="110">
        <v>6</v>
      </c>
      <c r="P26" s="110">
        <v>3</v>
      </c>
      <c r="Q26" s="111"/>
      <c r="R26" s="112">
        <f t="shared" si="0"/>
        <v>113</v>
      </c>
      <c r="S26" s="107">
        <v>24</v>
      </c>
      <c r="T26" s="108">
        <f t="shared" si="1"/>
        <v>36</v>
      </c>
    </row>
    <row r="27" spans="1:20" ht="17.25" customHeight="1" x14ac:dyDescent="0.3">
      <c r="A27" s="106">
        <v>4</v>
      </c>
      <c r="B27" s="159">
        <v>1033</v>
      </c>
      <c r="C27" s="107" t="s">
        <v>72</v>
      </c>
      <c r="D27" s="108" t="s">
        <v>79</v>
      </c>
      <c r="E27" s="109" t="s">
        <v>145</v>
      </c>
      <c r="F27" s="110">
        <v>18</v>
      </c>
      <c r="G27" s="110">
        <v>12</v>
      </c>
      <c r="H27" s="110">
        <v>9</v>
      </c>
      <c r="I27" s="110">
        <v>9</v>
      </c>
      <c r="J27" s="110">
        <v>12</v>
      </c>
      <c r="K27" s="110">
        <v>12</v>
      </c>
      <c r="L27" s="110">
        <v>9</v>
      </c>
      <c r="M27" s="110">
        <v>9</v>
      </c>
      <c r="N27" s="110">
        <v>9</v>
      </c>
      <c r="O27" s="110">
        <v>9</v>
      </c>
      <c r="P27" s="110">
        <v>3</v>
      </c>
      <c r="Q27" s="111"/>
      <c r="R27" s="112">
        <f t="shared" si="0"/>
        <v>111</v>
      </c>
      <c r="S27" s="107">
        <v>25</v>
      </c>
      <c r="T27" s="108">
        <f t="shared" si="1"/>
        <v>39</v>
      </c>
    </row>
    <row r="28" spans="1:20" ht="17.25" customHeight="1" x14ac:dyDescent="0.3">
      <c r="A28" s="106">
        <v>4</v>
      </c>
      <c r="B28" s="159">
        <v>1036</v>
      </c>
      <c r="C28" s="107" t="s">
        <v>72</v>
      </c>
      <c r="D28" s="108" t="s">
        <v>79</v>
      </c>
      <c r="E28" s="109" t="s">
        <v>148</v>
      </c>
      <c r="F28" s="110">
        <v>18</v>
      </c>
      <c r="G28" s="110">
        <v>12</v>
      </c>
      <c r="H28" s="110">
        <v>6</v>
      </c>
      <c r="I28" s="110">
        <v>9</v>
      </c>
      <c r="J28" s="110">
        <v>12</v>
      </c>
      <c r="K28" s="110">
        <v>12</v>
      </c>
      <c r="L28" s="110">
        <v>9</v>
      </c>
      <c r="M28" s="110">
        <v>9</v>
      </c>
      <c r="N28" s="110">
        <v>12</v>
      </c>
      <c r="O28" s="110">
        <v>9</v>
      </c>
      <c r="P28" s="110">
        <v>3</v>
      </c>
      <c r="Q28" s="111"/>
      <c r="R28" s="112">
        <f t="shared" si="0"/>
        <v>111</v>
      </c>
      <c r="S28" s="107">
        <v>26</v>
      </c>
      <c r="T28" s="108">
        <f t="shared" si="1"/>
        <v>36</v>
      </c>
    </row>
    <row r="29" spans="1:20" ht="17.25" customHeight="1" x14ac:dyDescent="0.3">
      <c r="A29" s="106">
        <v>22</v>
      </c>
      <c r="B29" s="159">
        <v>1040</v>
      </c>
      <c r="C29" s="107" t="s">
        <v>131</v>
      </c>
      <c r="D29" s="108" t="s">
        <v>132</v>
      </c>
      <c r="E29" s="109" t="s">
        <v>161</v>
      </c>
      <c r="F29" s="110">
        <v>20</v>
      </c>
      <c r="G29" s="110">
        <v>9</v>
      </c>
      <c r="H29" s="110">
        <v>6</v>
      </c>
      <c r="I29" s="110">
        <v>9</v>
      </c>
      <c r="J29" s="110">
        <v>16</v>
      </c>
      <c r="K29" s="110">
        <v>16</v>
      </c>
      <c r="L29" s="110">
        <v>6</v>
      </c>
      <c r="M29" s="110">
        <v>9</v>
      </c>
      <c r="N29" s="110">
        <v>9</v>
      </c>
      <c r="O29" s="110">
        <v>7</v>
      </c>
      <c r="P29" s="110">
        <v>3</v>
      </c>
      <c r="Q29" s="111"/>
      <c r="R29" s="112">
        <f t="shared" si="0"/>
        <v>110</v>
      </c>
      <c r="S29" s="107">
        <v>27</v>
      </c>
      <c r="T29" s="108">
        <f t="shared" si="1"/>
        <v>35</v>
      </c>
    </row>
    <row r="30" spans="1:20" ht="17.25" customHeight="1" x14ac:dyDescent="0.3">
      <c r="A30" s="106">
        <v>14</v>
      </c>
      <c r="B30" s="159">
        <v>1016</v>
      </c>
      <c r="C30" s="107" t="s">
        <v>100</v>
      </c>
      <c r="D30" s="108" t="s">
        <v>101</v>
      </c>
      <c r="E30" s="109" t="s">
        <v>187</v>
      </c>
      <c r="F30" s="110">
        <v>18</v>
      </c>
      <c r="G30" s="110">
        <v>13</v>
      </c>
      <c r="H30" s="110"/>
      <c r="I30" s="110">
        <v>9</v>
      </c>
      <c r="J30" s="110">
        <v>12</v>
      </c>
      <c r="K30" s="110">
        <v>13</v>
      </c>
      <c r="L30" s="110">
        <v>9</v>
      </c>
      <c r="M30" s="110">
        <v>9</v>
      </c>
      <c r="N30" s="110">
        <v>12</v>
      </c>
      <c r="O30" s="110">
        <v>12</v>
      </c>
      <c r="P30" s="110">
        <v>3</v>
      </c>
      <c r="Q30" s="111"/>
      <c r="R30" s="112">
        <f t="shared" si="0"/>
        <v>110</v>
      </c>
      <c r="S30" s="107">
        <v>28</v>
      </c>
      <c r="T30" s="108">
        <f t="shared" si="1"/>
        <v>31</v>
      </c>
    </row>
    <row r="31" spans="1:20" ht="17.25" customHeight="1" x14ac:dyDescent="0.3">
      <c r="A31" s="106">
        <v>8</v>
      </c>
      <c r="B31" s="159">
        <v>1007</v>
      </c>
      <c r="C31" s="107" t="s">
        <v>80</v>
      </c>
      <c r="D31" s="108" t="s">
        <v>65</v>
      </c>
      <c r="E31" s="109" t="s">
        <v>164</v>
      </c>
      <c r="F31" s="110">
        <v>18</v>
      </c>
      <c r="G31" s="110">
        <v>12</v>
      </c>
      <c r="H31" s="110">
        <v>6</v>
      </c>
      <c r="I31" s="110">
        <v>9</v>
      </c>
      <c r="J31" s="110">
        <v>13</v>
      </c>
      <c r="K31" s="110">
        <v>13</v>
      </c>
      <c r="L31" s="110">
        <v>9</v>
      </c>
      <c r="M31" s="110">
        <v>9</v>
      </c>
      <c r="N31" s="110">
        <v>12</v>
      </c>
      <c r="O31" s="110">
        <v>6</v>
      </c>
      <c r="P31" s="110">
        <v>3</v>
      </c>
      <c r="Q31" s="111"/>
      <c r="R31" s="112">
        <f t="shared" si="0"/>
        <v>110</v>
      </c>
      <c r="S31" s="107">
        <v>29</v>
      </c>
      <c r="T31" s="108">
        <f t="shared" si="1"/>
        <v>36</v>
      </c>
    </row>
    <row r="32" spans="1:20" ht="17.25" customHeight="1" x14ac:dyDescent="0.3">
      <c r="A32" s="106">
        <v>15</v>
      </c>
      <c r="B32" s="159">
        <v>1052</v>
      </c>
      <c r="C32" s="107" t="s">
        <v>188</v>
      </c>
      <c r="D32" s="108" t="s">
        <v>189</v>
      </c>
      <c r="E32" s="109" t="s">
        <v>154</v>
      </c>
      <c r="F32" s="110">
        <v>17</v>
      </c>
      <c r="G32" s="110">
        <v>12</v>
      </c>
      <c r="H32" s="110">
        <v>9</v>
      </c>
      <c r="I32" s="110">
        <v>9</v>
      </c>
      <c r="J32" s="110">
        <v>9</v>
      </c>
      <c r="K32" s="110">
        <v>12</v>
      </c>
      <c r="L32" s="110">
        <v>9</v>
      </c>
      <c r="M32" s="110">
        <v>12</v>
      </c>
      <c r="N32" s="110">
        <v>12</v>
      </c>
      <c r="O32" s="110">
        <v>6</v>
      </c>
      <c r="P32" s="110">
        <v>3</v>
      </c>
      <c r="Q32" s="111"/>
      <c r="R32" s="112">
        <f t="shared" si="0"/>
        <v>110</v>
      </c>
      <c r="S32" s="107">
        <v>30</v>
      </c>
      <c r="T32" s="108">
        <f t="shared" si="1"/>
        <v>38</v>
      </c>
    </row>
    <row r="33" spans="1:20" ht="17.25" customHeight="1" x14ac:dyDescent="0.3">
      <c r="A33" s="106">
        <v>6</v>
      </c>
      <c r="B33" s="159">
        <v>1068</v>
      </c>
      <c r="C33" s="107" t="s">
        <v>84</v>
      </c>
      <c r="D33" s="108" t="s">
        <v>85</v>
      </c>
      <c r="E33" s="109" t="s">
        <v>158</v>
      </c>
      <c r="F33" s="110">
        <v>19</v>
      </c>
      <c r="G33" s="110">
        <v>13</v>
      </c>
      <c r="H33" s="110">
        <v>9</v>
      </c>
      <c r="I33" s="110">
        <v>9</v>
      </c>
      <c r="J33" s="110"/>
      <c r="K33" s="110">
        <v>14</v>
      </c>
      <c r="L33" s="110">
        <v>12</v>
      </c>
      <c r="M33" s="110">
        <v>12</v>
      </c>
      <c r="N33" s="110">
        <v>9</v>
      </c>
      <c r="O33" s="110">
        <v>9</v>
      </c>
      <c r="P33" s="110">
        <v>3</v>
      </c>
      <c r="Q33" s="111"/>
      <c r="R33" s="112">
        <f t="shared" si="0"/>
        <v>109</v>
      </c>
      <c r="S33" s="107">
        <v>31</v>
      </c>
      <c r="T33" s="108">
        <f t="shared" si="1"/>
        <v>41</v>
      </c>
    </row>
    <row r="34" spans="1:20" ht="17.25" customHeight="1" x14ac:dyDescent="0.3">
      <c r="A34" s="106">
        <v>3</v>
      </c>
      <c r="B34" s="159">
        <v>1003</v>
      </c>
      <c r="C34" s="107" t="s">
        <v>49</v>
      </c>
      <c r="D34" s="108" t="s">
        <v>50</v>
      </c>
      <c r="E34" s="109" t="s">
        <v>143</v>
      </c>
      <c r="F34" s="110">
        <v>21</v>
      </c>
      <c r="G34" s="110">
        <v>12</v>
      </c>
      <c r="H34" s="110">
        <v>6</v>
      </c>
      <c r="I34" s="110">
        <v>9</v>
      </c>
      <c r="J34" s="110"/>
      <c r="K34" s="110">
        <v>15</v>
      </c>
      <c r="L34" s="110">
        <v>9</v>
      </c>
      <c r="M34" s="110">
        <v>12</v>
      </c>
      <c r="N34" s="110">
        <v>12</v>
      </c>
      <c r="O34" s="110">
        <v>9</v>
      </c>
      <c r="P34" s="110">
        <v>3</v>
      </c>
      <c r="Q34" s="111"/>
      <c r="R34" s="112">
        <f t="shared" si="0"/>
        <v>108</v>
      </c>
      <c r="S34" s="107">
        <v>32</v>
      </c>
      <c r="T34" s="108">
        <f t="shared" si="1"/>
        <v>39</v>
      </c>
    </row>
    <row r="35" spans="1:20" ht="17.25" customHeight="1" x14ac:dyDescent="0.3">
      <c r="A35" s="106">
        <v>6</v>
      </c>
      <c r="B35" s="159">
        <v>1067</v>
      </c>
      <c r="C35" s="107" t="s">
        <v>84</v>
      </c>
      <c r="D35" s="108" t="s">
        <v>85</v>
      </c>
      <c r="E35" s="109" t="s">
        <v>157</v>
      </c>
      <c r="F35" s="110">
        <v>20</v>
      </c>
      <c r="G35" s="110">
        <v>13</v>
      </c>
      <c r="H35" s="110">
        <v>7</v>
      </c>
      <c r="I35" s="110">
        <v>9</v>
      </c>
      <c r="J35" s="110"/>
      <c r="K35" s="110">
        <v>14</v>
      </c>
      <c r="L35" s="110">
        <v>9</v>
      </c>
      <c r="M35" s="110">
        <v>12</v>
      </c>
      <c r="N35" s="110">
        <v>12</v>
      </c>
      <c r="O35" s="110">
        <v>9</v>
      </c>
      <c r="P35" s="110">
        <v>3</v>
      </c>
      <c r="Q35" s="111"/>
      <c r="R35" s="112">
        <f t="shared" ref="R35:R66" si="2">IF(E35="","",SUM(F35:P35)-(Q35))</f>
        <v>108</v>
      </c>
      <c r="S35" s="107">
        <v>33</v>
      </c>
      <c r="T35" s="108">
        <f t="shared" ref="T35:T66" si="3">SUM(F35:H35)</f>
        <v>40</v>
      </c>
    </row>
    <row r="36" spans="1:20" ht="17.25" customHeight="1" x14ac:dyDescent="0.3">
      <c r="A36" s="106">
        <v>17</v>
      </c>
      <c r="B36" s="159">
        <v>1028</v>
      </c>
      <c r="C36" s="107" t="s">
        <v>45</v>
      </c>
      <c r="D36" s="108" t="s">
        <v>46</v>
      </c>
      <c r="E36" s="109" t="s">
        <v>196</v>
      </c>
      <c r="F36" s="110">
        <v>20</v>
      </c>
      <c r="G36" s="110">
        <v>9</v>
      </c>
      <c r="H36" s="110"/>
      <c r="I36" s="110">
        <v>6</v>
      </c>
      <c r="J36" s="110">
        <v>17</v>
      </c>
      <c r="K36" s="110">
        <v>14</v>
      </c>
      <c r="L36" s="110">
        <v>12</v>
      </c>
      <c r="M36" s="110">
        <v>12</v>
      </c>
      <c r="N36" s="110">
        <v>12</v>
      </c>
      <c r="O36" s="110">
        <v>6</v>
      </c>
      <c r="P36" s="110"/>
      <c r="Q36" s="111"/>
      <c r="R36" s="112">
        <f t="shared" si="2"/>
        <v>108</v>
      </c>
      <c r="S36" s="107">
        <v>34</v>
      </c>
      <c r="T36" s="108">
        <f t="shared" si="3"/>
        <v>29</v>
      </c>
    </row>
    <row r="37" spans="1:20" ht="17.25" customHeight="1" x14ac:dyDescent="0.3">
      <c r="A37" s="106">
        <v>14</v>
      </c>
      <c r="B37" s="159">
        <v>1014</v>
      </c>
      <c r="C37" s="107" t="s">
        <v>100</v>
      </c>
      <c r="D37" s="108" t="s">
        <v>101</v>
      </c>
      <c r="E37" s="109" t="s">
        <v>186</v>
      </c>
      <c r="F37" s="110">
        <v>19</v>
      </c>
      <c r="G37" s="110">
        <v>13</v>
      </c>
      <c r="H37" s="110"/>
      <c r="I37" s="110">
        <v>9</v>
      </c>
      <c r="J37" s="110">
        <v>9</v>
      </c>
      <c r="K37" s="110">
        <v>13</v>
      </c>
      <c r="L37" s="110">
        <v>9</v>
      </c>
      <c r="M37" s="110">
        <v>9</v>
      </c>
      <c r="N37" s="110">
        <v>12</v>
      </c>
      <c r="O37" s="110">
        <v>12</v>
      </c>
      <c r="P37" s="110">
        <v>3</v>
      </c>
      <c r="Q37" s="111"/>
      <c r="R37" s="112">
        <f t="shared" si="2"/>
        <v>108</v>
      </c>
      <c r="S37" s="107">
        <v>35</v>
      </c>
      <c r="T37" s="108">
        <f t="shared" si="3"/>
        <v>32</v>
      </c>
    </row>
    <row r="38" spans="1:20" ht="17.25" customHeight="1" x14ac:dyDescent="0.3">
      <c r="A38" s="106">
        <v>1</v>
      </c>
      <c r="B38" s="159">
        <v>1053</v>
      </c>
      <c r="C38" s="107" t="s">
        <v>86</v>
      </c>
      <c r="D38" s="108" t="s">
        <v>87</v>
      </c>
      <c r="E38" s="109" t="s">
        <v>133</v>
      </c>
      <c r="F38" s="110">
        <v>18</v>
      </c>
      <c r="G38" s="110">
        <v>12</v>
      </c>
      <c r="H38" s="110">
        <v>6</v>
      </c>
      <c r="I38" s="110">
        <v>9</v>
      </c>
      <c r="J38" s="110"/>
      <c r="K38" s="110">
        <v>15</v>
      </c>
      <c r="L38" s="110">
        <v>12</v>
      </c>
      <c r="M38" s="110">
        <v>9</v>
      </c>
      <c r="N38" s="110">
        <v>12</v>
      </c>
      <c r="O38" s="110">
        <v>12</v>
      </c>
      <c r="P38" s="110">
        <v>3</v>
      </c>
      <c r="Q38" s="111"/>
      <c r="R38" s="112">
        <f t="shared" si="2"/>
        <v>108</v>
      </c>
      <c r="S38" s="107">
        <v>36</v>
      </c>
      <c r="T38" s="108">
        <f t="shared" si="3"/>
        <v>36</v>
      </c>
    </row>
    <row r="39" spans="1:20" ht="17.25" customHeight="1" x14ac:dyDescent="0.3">
      <c r="A39" s="106">
        <v>5</v>
      </c>
      <c r="B39" s="159">
        <v>1048</v>
      </c>
      <c r="C39" s="107" t="s">
        <v>150</v>
      </c>
      <c r="D39" s="108" t="s">
        <v>73</v>
      </c>
      <c r="E39" s="109" t="s">
        <v>154</v>
      </c>
      <c r="F39" s="110">
        <v>15</v>
      </c>
      <c r="G39" s="110">
        <v>12</v>
      </c>
      <c r="H39" s="110">
        <v>9</v>
      </c>
      <c r="I39" s="110">
        <v>9</v>
      </c>
      <c r="J39" s="110">
        <v>12</v>
      </c>
      <c r="K39" s="110">
        <v>15</v>
      </c>
      <c r="L39" s="110">
        <v>9</v>
      </c>
      <c r="M39" s="110">
        <v>9</v>
      </c>
      <c r="N39" s="110">
        <v>9</v>
      </c>
      <c r="O39" s="110">
        <v>6</v>
      </c>
      <c r="P39" s="110">
        <v>3</v>
      </c>
      <c r="Q39" s="111"/>
      <c r="R39" s="112">
        <f t="shared" si="2"/>
        <v>108</v>
      </c>
      <c r="S39" s="107">
        <v>37</v>
      </c>
      <c r="T39" s="108">
        <f t="shared" si="3"/>
        <v>36</v>
      </c>
    </row>
    <row r="40" spans="1:20" ht="17.25" customHeight="1" x14ac:dyDescent="0.3">
      <c r="A40" s="106">
        <v>11</v>
      </c>
      <c r="B40" s="159">
        <v>1087</v>
      </c>
      <c r="C40" s="107" t="s">
        <v>95</v>
      </c>
      <c r="D40" s="108" t="s">
        <v>96</v>
      </c>
      <c r="E40" s="109" t="s">
        <v>144</v>
      </c>
      <c r="F40" s="110">
        <v>19</v>
      </c>
      <c r="G40" s="110">
        <v>13</v>
      </c>
      <c r="H40" s="110">
        <v>6</v>
      </c>
      <c r="I40" s="110">
        <v>9</v>
      </c>
      <c r="J40" s="110"/>
      <c r="K40" s="110">
        <v>14</v>
      </c>
      <c r="L40" s="110">
        <v>9</v>
      </c>
      <c r="M40" s="110">
        <v>12</v>
      </c>
      <c r="N40" s="110">
        <v>12</v>
      </c>
      <c r="O40" s="110">
        <v>12</v>
      </c>
      <c r="P40" s="110"/>
      <c r="Q40" s="111"/>
      <c r="R40" s="112">
        <f t="shared" si="2"/>
        <v>106</v>
      </c>
      <c r="S40" s="107">
        <v>38</v>
      </c>
      <c r="T40" s="108">
        <f t="shared" si="3"/>
        <v>38</v>
      </c>
    </row>
    <row r="41" spans="1:20" ht="17.25" customHeight="1" x14ac:dyDescent="0.3">
      <c r="A41" s="106">
        <v>1</v>
      </c>
      <c r="B41" s="159">
        <v>1055</v>
      </c>
      <c r="C41" s="107" t="s">
        <v>86</v>
      </c>
      <c r="D41" s="108" t="s">
        <v>87</v>
      </c>
      <c r="E41" s="109" t="s">
        <v>135</v>
      </c>
      <c r="F41" s="110">
        <v>19</v>
      </c>
      <c r="G41" s="110">
        <v>12</v>
      </c>
      <c r="H41" s="110">
        <v>9</v>
      </c>
      <c r="I41" s="110">
        <v>9</v>
      </c>
      <c r="J41" s="110"/>
      <c r="K41" s="110">
        <v>12</v>
      </c>
      <c r="L41" s="110">
        <v>9</v>
      </c>
      <c r="M41" s="110">
        <v>12</v>
      </c>
      <c r="N41" s="110">
        <v>12</v>
      </c>
      <c r="O41" s="110">
        <v>9</v>
      </c>
      <c r="P41" s="110">
        <v>3</v>
      </c>
      <c r="Q41" s="111"/>
      <c r="R41" s="112">
        <f t="shared" si="2"/>
        <v>106</v>
      </c>
      <c r="S41" s="107">
        <v>39</v>
      </c>
      <c r="T41" s="108">
        <f t="shared" si="3"/>
        <v>40</v>
      </c>
    </row>
    <row r="42" spans="1:20" ht="17.25" customHeight="1" x14ac:dyDescent="0.3">
      <c r="A42" s="106">
        <v>9</v>
      </c>
      <c r="B42" s="159">
        <v>1017</v>
      </c>
      <c r="C42" s="107" t="s">
        <v>125</v>
      </c>
      <c r="D42" s="108" t="s">
        <v>166</v>
      </c>
      <c r="E42" s="109" t="s">
        <v>167</v>
      </c>
      <c r="F42" s="110">
        <v>17</v>
      </c>
      <c r="G42" s="110">
        <v>9</v>
      </c>
      <c r="H42" s="110">
        <v>9</v>
      </c>
      <c r="I42" s="110">
        <v>6</v>
      </c>
      <c r="J42" s="110">
        <v>14</v>
      </c>
      <c r="K42" s="110">
        <v>12</v>
      </c>
      <c r="L42" s="110">
        <v>9</v>
      </c>
      <c r="M42" s="110">
        <v>9</v>
      </c>
      <c r="N42" s="110">
        <v>12</v>
      </c>
      <c r="O42" s="110">
        <v>6</v>
      </c>
      <c r="P42" s="110">
        <v>3</v>
      </c>
      <c r="Q42" s="111"/>
      <c r="R42" s="112">
        <f t="shared" si="2"/>
        <v>106</v>
      </c>
      <c r="S42" s="107">
        <v>40</v>
      </c>
      <c r="T42" s="108">
        <f t="shared" si="3"/>
        <v>35</v>
      </c>
    </row>
    <row r="43" spans="1:20" ht="17.25" customHeight="1" x14ac:dyDescent="0.3">
      <c r="A43" s="106">
        <v>11</v>
      </c>
      <c r="B43" s="159">
        <v>1088</v>
      </c>
      <c r="C43" s="107" t="s">
        <v>95</v>
      </c>
      <c r="D43" s="108" t="s">
        <v>96</v>
      </c>
      <c r="E43" s="109" t="s">
        <v>174</v>
      </c>
      <c r="F43" s="110">
        <v>19</v>
      </c>
      <c r="G43" s="110">
        <v>14</v>
      </c>
      <c r="H43" s="110">
        <v>9</v>
      </c>
      <c r="I43" s="110">
        <v>9</v>
      </c>
      <c r="J43" s="110"/>
      <c r="K43" s="110">
        <v>15</v>
      </c>
      <c r="L43" s="110">
        <v>9</v>
      </c>
      <c r="M43" s="110">
        <v>12</v>
      </c>
      <c r="N43" s="110">
        <v>9</v>
      </c>
      <c r="O43" s="110">
        <v>9</v>
      </c>
      <c r="P43" s="110"/>
      <c r="Q43" s="111"/>
      <c r="R43" s="112">
        <f t="shared" si="2"/>
        <v>105</v>
      </c>
      <c r="S43" s="107">
        <v>41</v>
      </c>
      <c r="T43" s="108">
        <f t="shared" si="3"/>
        <v>42</v>
      </c>
    </row>
    <row r="44" spans="1:20" ht="17.25" customHeight="1" x14ac:dyDescent="0.3">
      <c r="A44" s="106">
        <v>4</v>
      </c>
      <c r="B44" s="159">
        <v>1035</v>
      </c>
      <c r="C44" s="107" t="s">
        <v>72</v>
      </c>
      <c r="D44" s="108" t="s">
        <v>79</v>
      </c>
      <c r="E44" s="109" t="s">
        <v>147</v>
      </c>
      <c r="F44" s="110">
        <v>18</v>
      </c>
      <c r="G44" s="110">
        <v>12</v>
      </c>
      <c r="H44" s="110">
        <v>6</v>
      </c>
      <c r="I44" s="110">
        <v>6</v>
      </c>
      <c r="J44" s="110">
        <v>12</v>
      </c>
      <c r="K44" s="110">
        <v>12</v>
      </c>
      <c r="L44" s="110">
        <v>9</v>
      </c>
      <c r="M44" s="110">
        <v>9</v>
      </c>
      <c r="N44" s="110">
        <v>9</v>
      </c>
      <c r="O44" s="110">
        <v>9</v>
      </c>
      <c r="P44" s="110">
        <v>3</v>
      </c>
      <c r="Q44" s="111"/>
      <c r="R44" s="112">
        <f t="shared" si="2"/>
        <v>105</v>
      </c>
      <c r="S44" s="107">
        <v>42</v>
      </c>
      <c r="T44" s="108">
        <f t="shared" si="3"/>
        <v>36</v>
      </c>
    </row>
    <row r="45" spans="1:20" ht="17.25" customHeight="1" x14ac:dyDescent="0.3">
      <c r="A45" s="106">
        <v>9</v>
      </c>
      <c r="B45" s="159">
        <v>1018</v>
      </c>
      <c r="C45" s="107" t="s">
        <v>125</v>
      </c>
      <c r="D45" s="108" t="s">
        <v>166</v>
      </c>
      <c r="E45" s="109" t="s">
        <v>139</v>
      </c>
      <c r="F45" s="110">
        <v>17</v>
      </c>
      <c r="G45" s="110">
        <v>10</v>
      </c>
      <c r="H45" s="110">
        <v>6</v>
      </c>
      <c r="I45" s="110">
        <v>9</v>
      </c>
      <c r="J45" s="110">
        <v>9</v>
      </c>
      <c r="K45" s="110">
        <v>14</v>
      </c>
      <c r="L45" s="110">
        <v>9</v>
      </c>
      <c r="M45" s="110">
        <v>9</v>
      </c>
      <c r="N45" s="110">
        <v>9</v>
      </c>
      <c r="O45" s="110">
        <v>10</v>
      </c>
      <c r="P45" s="110">
        <v>3</v>
      </c>
      <c r="Q45" s="111"/>
      <c r="R45" s="112">
        <f t="shared" si="2"/>
        <v>105</v>
      </c>
      <c r="S45" s="107">
        <v>43</v>
      </c>
      <c r="T45" s="108">
        <f t="shared" si="3"/>
        <v>33</v>
      </c>
    </row>
    <row r="46" spans="1:20" ht="17.25" customHeight="1" x14ac:dyDescent="0.3">
      <c r="A46" s="106">
        <v>1</v>
      </c>
      <c r="B46" s="159">
        <v>1056</v>
      </c>
      <c r="C46" s="107" t="s">
        <v>86</v>
      </c>
      <c r="D46" s="108" t="s">
        <v>87</v>
      </c>
      <c r="E46" s="109" t="s">
        <v>136</v>
      </c>
      <c r="F46" s="110">
        <v>18</v>
      </c>
      <c r="G46" s="110">
        <v>9</v>
      </c>
      <c r="H46" s="110">
        <v>6</v>
      </c>
      <c r="I46" s="110">
        <v>12</v>
      </c>
      <c r="J46" s="110"/>
      <c r="K46" s="110">
        <v>12</v>
      </c>
      <c r="L46" s="110">
        <v>9</v>
      </c>
      <c r="M46" s="110">
        <v>12</v>
      </c>
      <c r="N46" s="110">
        <v>9</v>
      </c>
      <c r="O46" s="110">
        <v>13</v>
      </c>
      <c r="P46" s="110">
        <v>3</v>
      </c>
      <c r="Q46" s="111"/>
      <c r="R46" s="112">
        <f t="shared" si="2"/>
        <v>103</v>
      </c>
      <c r="S46" s="107">
        <v>44</v>
      </c>
      <c r="T46" s="108">
        <f t="shared" si="3"/>
        <v>33</v>
      </c>
    </row>
    <row r="47" spans="1:20" ht="17.25" customHeight="1" x14ac:dyDescent="0.3">
      <c r="A47" s="106">
        <v>16</v>
      </c>
      <c r="B47" s="159">
        <v>1072</v>
      </c>
      <c r="C47" s="107" t="s">
        <v>178</v>
      </c>
      <c r="D47" s="108" t="s">
        <v>179</v>
      </c>
      <c r="E47" s="109" t="s">
        <v>190</v>
      </c>
      <c r="F47" s="110">
        <v>22</v>
      </c>
      <c r="G47" s="110">
        <v>13</v>
      </c>
      <c r="H47" s="110">
        <v>6</v>
      </c>
      <c r="I47" s="110">
        <v>9</v>
      </c>
      <c r="J47" s="110"/>
      <c r="K47" s="110">
        <v>13</v>
      </c>
      <c r="L47" s="110">
        <v>12</v>
      </c>
      <c r="M47" s="110">
        <v>9</v>
      </c>
      <c r="N47" s="110">
        <v>9</v>
      </c>
      <c r="O47" s="110">
        <v>6</v>
      </c>
      <c r="P47" s="110">
        <v>3</v>
      </c>
      <c r="Q47" s="111"/>
      <c r="R47" s="112">
        <f t="shared" si="2"/>
        <v>102</v>
      </c>
      <c r="S47" s="107">
        <v>45</v>
      </c>
      <c r="T47" s="108">
        <f t="shared" si="3"/>
        <v>41</v>
      </c>
    </row>
    <row r="48" spans="1:20" ht="17.25" customHeight="1" x14ac:dyDescent="0.3">
      <c r="A48" s="106">
        <v>6</v>
      </c>
      <c r="B48" s="159">
        <v>1066</v>
      </c>
      <c r="C48" s="107" t="s">
        <v>84</v>
      </c>
      <c r="D48" s="108" t="s">
        <v>85</v>
      </c>
      <c r="E48" s="109" t="s">
        <v>156</v>
      </c>
      <c r="F48" s="110">
        <v>18</v>
      </c>
      <c r="G48" s="110">
        <v>13</v>
      </c>
      <c r="H48" s="110">
        <v>9</v>
      </c>
      <c r="I48" s="110">
        <v>3</v>
      </c>
      <c r="J48" s="110"/>
      <c r="K48" s="110">
        <v>14</v>
      </c>
      <c r="L48" s="110">
        <v>9</v>
      </c>
      <c r="M48" s="110">
        <v>12</v>
      </c>
      <c r="N48" s="110">
        <v>9</v>
      </c>
      <c r="O48" s="110">
        <v>10</v>
      </c>
      <c r="P48" s="110">
        <v>3</v>
      </c>
      <c r="Q48" s="111"/>
      <c r="R48" s="112">
        <f t="shared" si="2"/>
        <v>100</v>
      </c>
      <c r="S48" s="107">
        <v>46</v>
      </c>
      <c r="T48" s="108">
        <f t="shared" si="3"/>
        <v>40</v>
      </c>
    </row>
    <row r="49" spans="1:20" ht="17.25" customHeight="1" x14ac:dyDescent="0.3">
      <c r="A49" s="106">
        <v>15</v>
      </c>
      <c r="B49" s="159">
        <v>1051</v>
      </c>
      <c r="C49" s="107" t="s">
        <v>188</v>
      </c>
      <c r="D49" s="108" t="s">
        <v>189</v>
      </c>
      <c r="E49" s="109" t="s">
        <v>139</v>
      </c>
      <c r="F49" s="110">
        <v>12</v>
      </c>
      <c r="G49" s="110">
        <v>12</v>
      </c>
      <c r="H49" s="110">
        <v>9</v>
      </c>
      <c r="I49" s="110">
        <v>6</v>
      </c>
      <c r="J49" s="110">
        <v>12</v>
      </c>
      <c r="K49" s="110">
        <v>13</v>
      </c>
      <c r="L49" s="110">
        <v>9</v>
      </c>
      <c r="M49" s="110">
        <v>9</v>
      </c>
      <c r="N49" s="110">
        <v>12</v>
      </c>
      <c r="O49" s="110">
        <v>6</v>
      </c>
      <c r="P49" s="110"/>
      <c r="Q49" s="111"/>
      <c r="R49" s="112">
        <f t="shared" si="2"/>
        <v>100</v>
      </c>
      <c r="S49" s="107">
        <v>47</v>
      </c>
      <c r="T49" s="108">
        <f t="shared" si="3"/>
        <v>33</v>
      </c>
    </row>
    <row r="50" spans="1:20" ht="17.25" customHeight="1" x14ac:dyDescent="0.3">
      <c r="A50" s="106">
        <v>21</v>
      </c>
      <c r="B50" s="159">
        <v>1082</v>
      </c>
      <c r="C50" s="107" t="s">
        <v>97</v>
      </c>
      <c r="D50" s="108" t="s">
        <v>98</v>
      </c>
      <c r="E50" s="109" t="s">
        <v>208</v>
      </c>
      <c r="F50" s="110">
        <v>19</v>
      </c>
      <c r="G50" s="110"/>
      <c r="H50" s="110">
        <v>6</v>
      </c>
      <c r="I50" s="110">
        <v>9</v>
      </c>
      <c r="J50" s="110">
        <v>16</v>
      </c>
      <c r="K50" s="110">
        <v>9</v>
      </c>
      <c r="L50" s="110">
        <v>9</v>
      </c>
      <c r="M50" s="110">
        <v>12</v>
      </c>
      <c r="N50" s="110">
        <v>9</v>
      </c>
      <c r="O50" s="110">
        <v>9</v>
      </c>
      <c r="P50" s="110"/>
      <c r="Q50" s="111"/>
      <c r="R50" s="112">
        <f t="shared" si="2"/>
        <v>98</v>
      </c>
      <c r="S50" s="107">
        <v>48</v>
      </c>
      <c r="T50" s="108">
        <f t="shared" si="3"/>
        <v>25</v>
      </c>
    </row>
    <row r="51" spans="1:20" ht="17.25" customHeight="1" x14ac:dyDescent="0.3">
      <c r="A51" s="106">
        <v>3</v>
      </c>
      <c r="B51" s="159">
        <v>1002</v>
      </c>
      <c r="C51" s="107" t="s">
        <v>49</v>
      </c>
      <c r="D51" s="108" t="s">
        <v>50</v>
      </c>
      <c r="E51" s="109" t="s">
        <v>142</v>
      </c>
      <c r="F51" s="110">
        <v>21</v>
      </c>
      <c r="G51" s="110">
        <v>12</v>
      </c>
      <c r="H51" s="110">
        <v>6</v>
      </c>
      <c r="I51" s="110">
        <v>6</v>
      </c>
      <c r="J51" s="110"/>
      <c r="K51" s="110">
        <v>15</v>
      </c>
      <c r="L51" s="110">
        <v>9</v>
      </c>
      <c r="M51" s="110">
        <v>9</v>
      </c>
      <c r="N51" s="110">
        <v>9</v>
      </c>
      <c r="O51" s="110">
        <v>9</v>
      </c>
      <c r="P51" s="110"/>
      <c r="Q51" s="111"/>
      <c r="R51" s="112">
        <f t="shared" si="2"/>
        <v>96</v>
      </c>
      <c r="S51" s="107">
        <v>49</v>
      </c>
      <c r="T51" s="108">
        <f t="shared" si="3"/>
        <v>39</v>
      </c>
    </row>
    <row r="52" spans="1:20" ht="17.25" customHeight="1" x14ac:dyDescent="0.3">
      <c r="A52" s="106">
        <v>1</v>
      </c>
      <c r="B52" s="159">
        <v>1054</v>
      </c>
      <c r="C52" s="107" t="s">
        <v>86</v>
      </c>
      <c r="D52" s="108" t="s">
        <v>87</v>
      </c>
      <c r="E52" s="109" t="s">
        <v>134</v>
      </c>
      <c r="F52" s="110">
        <v>15</v>
      </c>
      <c r="G52" s="110">
        <v>9</v>
      </c>
      <c r="H52" s="110">
        <v>6</v>
      </c>
      <c r="I52" s="110">
        <v>9</v>
      </c>
      <c r="J52" s="110"/>
      <c r="K52" s="110">
        <v>12</v>
      </c>
      <c r="L52" s="110">
        <v>12</v>
      </c>
      <c r="M52" s="110">
        <v>9</v>
      </c>
      <c r="N52" s="110">
        <v>12</v>
      </c>
      <c r="O52" s="110">
        <v>12</v>
      </c>
      <c r="P52" s="110"/>
      <c r="Q52" s="111"/>
      <c r="R52" s="112">
        <f t="shared" si="2"/>
        <v>96</v>
      </c>
      <c r="S52" s="107">
        <v>50</v>
      </c>
      <c r="T52" s="108">
        <f t="shared" si="3"/>
        <v>30</v>
      </c>
    </row>
    <row r="53" spans="1:20" ht="17.25" customHeight="1" x14ac:dyDescent="0.3">
      <c r="A53" s="106">
        <v>9</v>
      </c>
      <c r="B53" s="159">
        <v>1019</v>
      </c>
      <c r="C53" s="107" t="s">
        <v>125</v>
      </c>
      <c r="D53" s="108" t="s">
        <v>166</v>
      </c>
      <c r="E53" s="109" t="s">
        <v>168</v>
      </c>
      <c r="F53" s="110">
        <v>16</v>
      </c>
      <c r="G53" s="110">
        <v>10</v>
      </c>
      <c r="H53" s="110">
        <v>9</v>
      </c>
      <c r="I53" s="110">
        <v>6</v>
      </c>
      <c r="J53" s="110"/>
      <c r="K53" s="110">
        <v>14</v>
      </c>
      <c r="L53" s="110">
        <v>9</v>
      </c>
      <c r="M53" s="110">
        <v>9</v>
      </c>
      <c r="N53" s="110">
        <v>13</v>
      </c>
      <c r="O53" s="110">
        <v>9</v>
      </c>
      <c r="P53" s="110"/>
      <c r="Q53" s="111"/>
      <c r="R53" s="112">
        <f t="shared" si="2"/>
        <v>95</v>
      </c>
      <c r="S53" s="107">
        <v>51</v>
      </c>
      <c r="T53" s="108">
        <f t="shared" si="3"/>
        <v>35</v>
      </c>
    </row>
    <row r="54" spans="1:20" ht="17.25" customHeight="1" x14ac:dyDescent="0.3">
      <c r="A54" s="106">
        <v>8</v>
      </c>
      <c r="B54" s="159">
        <v>1005</v>
      </c>
      <c r="C54" s="107" t="s">
        <v>80</v>
      </c>
      <c r="D54" s="108" t="s">
        <v>65</v>
      </c>
      <c r="E54" s="109" t="s">
        <v>162</v>
      </c>
      <c r="F54" s="110">
        <v>18</v>
      </c>
      <c r="G54" s="110">
        <v>10</v>
      </c>
      <c r="H54" s="110"/>
      <c r="I54" s="110">
        <v>6</v>
      </c>
      <c r="J54" s="110">
        <v>13</v>
      </c>
      <c r="K54" s="110">
        <v>13</v>
      </c>
      <c r="L54" s="110">
        <v>9</v>
      </c>
      <c r="M54" s="110">
        <v>9</v>
      </c>
      <c r="N54" s="110">
        <v>9</v>
      </c>
      <c r="O54" s="110">
        <v>6</v>
      </c>
      <c r="P54" s="110"/>
      <c r="Q54" s="111"/>
      <c r="R54" s="112">
        <f t="shared" si="2"/>
        <v>93</v>
      </c>
      <c r="S54" s="107">
        <v>52</v>
      </c>
      <c r="T54" s="108">
        <f t="shared" si="3"/>
        <v>28</v>
      </c>
    </row>
    <row r="55" spans="1:20" ht="17.25" customHeight="1" x14ac:dyDescent="0.3">
      <c r="A55" s="106">
        <v>20</v>
      </c>
      <c r="B55" s="159">
        <v>1031</v>
      </c>
      <c r="C55" s="107" t="s">
        <v>90</v>
      </c>
      <c r="D55" s="108" t="s">
        <v>91</v>
      </c>
      <c r="E55" s="109" t="s">
        <v>206</v>
      </c>
      <c r="F55" s="110">
        <v>18</v>
      </c>
      <c r="G55" s="110">
        <v>9</v>
      </c>
      <c r="H55" s="110">
        <v>6</v>
      </c>
      <c r="I55" s="110">
        <v>9</v>
      </c>
      <c r="J55" s="110"/>
      <c r="K55" s="110">
        <v>13</v>
      </c>
      <c r="L55" s="110">
        <v>9</v>
      </c>
      <c r="M55" s="110">
        <v>13</v>
      </c>
      <c r="N55" s="110">
        <v>9</v>
      </c>
      <c r="O55" s="110">
        <v>6</v>
      </c>
      <c r="P55" s="110"/>
      <c r="Q55" s="111"/>
      <c r="R55" s="112">
        <f t="shared" si="2"/>
        <v>92</v>
      </c>
      <c r="S55" s="107">
        <v>53</v>
      </c>
      <c r="T55" s="108">
        <f t="shared" si="3"/>
        <v>33</v>
      </c>
    </row>
    <row r="56" spans="1:20" ht="17.25" customHeight="1" x14ac:dyDescent="0.3">
      <c r="A56" s="106">
        <v>15</v>
      </c>
      <c r="B56" s="159">
        <v>1050</v>
      </c>
      <c r="C56" s="107" t="s">
        <v>188</v>
      </c>
      <c r="D56" s="108" t="s">
        <v>189</v>
      </c>
      <c r="E56" s="109" t="s">
        <v>156</v>
      </c>
      <c r="F56" s="110">
        <v>18</v>
      </c>
      <c r="G56" s="110">
        <v>9</v>
      </c>
      <c r="H56" s="110">
        <v>9</v>
      </c>
      <c r="I56" s="110">
        <v>6</v>
      </c>
      <c r="J56" s="110"/>
      <c r="K56" s="110">
        <v>13</v>
      </c>
      <c r="L56" s="110">
        <v>9</v>
      </c>
      <c r="M56" s="110">
        <v>12</v>
      </c>
      <c r="N56" s="110">
        <v>9</v>
      </c>
      <c r="O56" s="110">
        <v>6</v>
      </c>
      <c r="P56" s="110"/>
      <c r="Q56" s="111"/>
      <c r="R56" s="112">
        <f t="shared" si="2"/>
        <v>91</v>
      </c>
      <c r="S56" s="107">
        <v>54</v>
      </c>
      <c r="T56" s="108">
        <f t="shared" si="3"/>
        <v>36</v>
      </c>
    </row>
    <row r="57" spans="1:20" ht="17.25" customHeight="1" x14ac:dyDescent="0.3">
      <c r="A57" s="106">
        <v>17</v>
      </c>
      <c r="B57" s="159">
        <v>1027</v>
      </c>
      <c r="C57" s="107" t="s">
        <v>45</v>
      </c>
      <c r="D57" s="108" t="s">
        <v>46</v>
      </c>
      <c r="E57" s="109" t="s">
        <v>195</v>
      </c>
      <c r="F57" s="110">
        <v>19</v>
      </c>
      <c r="G57" s="110"/>
      <c r="H57" s="110">
        <v>6</v>
      </c>
      <c r="I57" s="110">
        <v>9</v>
      </c>
      <c r="J57" s="110">
        <v>17</v>
      </c>
      <c r="K57" s="110">
        <v>9</v>
      </c>
      <c r="L57" s="110">
        <v>12</v>
      </c>
      <c r="M57" s="110">
        <v>12</v>
      </c>
      <c r="N57" s="110">
        <v>6</v>
      </c>
      <c r="O57" s="110"/>
      <c r="P57" s="110"/>
      <c r="Q57" s="111"/>
      <c r="R57" s="112">
        <f t="shared" si="2"/>
        <v>90</v>
      </c>
      <c r="S57" s="107">
        <v>55</v>
      </c>
      <c r="T57" s="108">
        <f t="shared" si="3"/>
        <v>25</v>
      </c>
    </row>
    <row r="58" spans="1:20" ht="17.25" customHeight="1" x14ac:dyDescent="0.3">
      <c r="A58" s="106">
        <v>21</v>
      </c>
      <c r="B58" s="159">
        <v>1083</v>
      </c>
      <c r="C58" s="107" t="s">
        <v>97</v>
      </c>
      <c r="D58" s="108" t="s">
        <v>98</v>
      </c>
      <c r="E58" s="109" t="s">
        <v>174</v>
      </c>
      <c r="F58" s="110">
        <v>17</v>
      </c>
      <c r="G58" s="110"/>
      <c r="H58" s="110">
        <v>6</v>
      </c>
      <c r="I58" s="110">
        <v>6</v>
      </c>
      <c r="J58" s="110">
        <v>12</v>
      </c>
      <c r="K58" s="110">
        <v>10</v>
      </c>
      <c r="L58" s="110">
        <v>7</v>
      </c>
      <c r="M58" s="110">
        <v>12</v>
      </c>
      <c r="N58" s="110">
        <v>12</v>
      </c>
      <c r="O58" s="110">
        <v>6</v>
      </c>
      <c r="P58" s="110"/>
      <c r="Q58" s="111"/>
      <c r="R58" s="112">
        <f t="shared" si="2"/>
        <v>88</v>
      </c>
      <c r="S58" s="107">
        <v>56</v>
      </c>
      <c r="T58" s="108">
        <f t="shared" si="3"/>
        <v>23</v>
      </c>
    </row>
    <row r="59" spans="1:20" ht="17.25" customHeight="1" x14ac:dyDescent="0.3">
      <c r="A59" s="106">
        <v>20</v>
      </c>
      <c r="B59" s="159">
        <v>1030</v>
      </c>
      <c r="C59" s="107" t="s">
        <v>90</v>
      </c>
      <c r="D59" s="108" t="s">
        <v>91</v>
      </c>
      <c r="E59" s="109" t="s">
        <v>205</v>
      </c>
      <c r="F59" s="110">
        <v>19</v>
      </c>
      <c r="G59" s="110"/>
      <c r="H59" s="110">
        <v>9</v>
      </c>
      <c r="I59" s="110">
        <v>9</v>
      </c>
      <c r="J59" s="110"/>
      <c r="K59" s="110">
        <v>13</v>
      </c>
      <c r="L59" s="110">
        <v>9</v>
      </c>
      <c r="M59" s="110">
        <v>13</v>
      </c>
      <c r="N59" s="110">
        <v>9</v>
      </c>
      <c r="O59" s="110">
        <v>6</v>
      </c>
      <c r="P59" s="110"/>
      <c r="Q59" s="111"/>
      <c r="R59" s="112">
        <f t="shared" si="2"/>
        <v>87</v>
      </c>
      <c r="S59" s="107">
        <v>57</v>
      </c>
      <c r="T59" s="108">
        <f t="shared" si="3"/>
        <v>28</v>
      </c>
    </row>
    <row r="60" spans="1:20" ht="17.25" customHeight="1" x14ac:dyDescent="0.3">
      <c r="A60" s="106">
        <v>15</v>
      </c>
      <c r="B60" s="159">
        <v>1049</v>
      </c>
      <c r="C60" s="107" t="s">
        <v>188</v>
      </c>
      <c r="D60" s="108" t="s">
        <v>189</v>
      </c>
      <c r="E60" s="109" t="s">
        <v>190</v>
      </c>
      <c r="F60" s="110">
        <v>18</v>
      </c>
      <c r="G60" s="110">
        <v>9</v>
      </c>
      <c r="H60" s="110">
        <v>9</v>
      </c>
      <c r="I60" s="110">
        <v>6</v>
      </c>
      <c r="J60" s="110"/>
      <c r="K60" s="110">
        <v>12</v>
      </c>
      <c r="L60" s="110">
        <v>6</v>
      </c>
      <c r="M60" s="110">
        <v>9</v>
      </c>
      <c r="N60" s="110">
        <v>12</v>
      </c>
      <c r="O60" s="110">
        <v>6</v>
      </c>
      <c r="P60" s="110"/>
      <c r="Q60" s="111"/>
      <c r="R60" s="112">
        <f t="shared" si="2"/>
        <v>87</v>
      </c>
      <c r="S60" s="107">
        <v>58</v>
      </c>
      <c r="T60" s="108">
        <f t="shared" si="3"/>
        <v>36</v>
      </c>
    </row>
    <row r="61" spans="1:20" ht="17.25" customHeight="1" x14ac:dyDescent="0.3">
      <c r="A61" s="106">
        <v>21</v>
      </c>
      <c r="B61" s="159">
        <v>1081</v>
      </c>
      <c r="C61" s="107" t="s">
        <v>97</v>
      </c>
      <c r="D61" s="108" t="s">
        <v>98</v>
      </c>
      <c r="E61" s="109" t="s">
        <v>207</v>
      </c>
      <c r="F61" s="110">
        <v>18</v>
      </c>
      <c r="G61" s="110"/>
      <c r="H61" s="110">
        <v>6</v>
      </c>
      <c r="I61" s="110">
        <v>6</v>
      </c>
      <c r="J61" s="110">
        <v>13</v>
      </c>
      <c r="K61" s="110">
        <v>14</v>
      </c>
      <c r="L61" s="110">
        <v>6</v>
      </c>
      <c r="M61" s="110">
        <v>9</v>
      </c>
      <c r="N61" s="110">
        <v>9</v>
      </c>
      <c r="O61" s="110">
        <v>6</v>
      </c>
      <c r="P61" s="110"/>
      <c r="Q61" s="111"/>
      <c r="R61" s="112">
        <f t="shared" si="2"/>
        <v>87</v>
      </c>
      <c r="S61" s="107">
        <v>59</v>
      </c>
      <c r="T61" s="108">
        <f t="shared" si="3"/>
        <v>24</v>
      </c>
    </row>
    <row r="62" spans="1:20" ht="17.25" customHeight="1" x14ac:dyDescent="0.3">
      <c r="A62" s="106">
        <v>17</v>
      </c>
      <c r="B62" s="159">
        <v>1026</v>
      </c>
      <c r="C62" s="107" t="s">
        <v>45</v>
      </c>
      <c r="D62" s="108" t="s">
        <v>46</v>
      </c>
      <c r="E62" s="109" t="s">
        <v>158</v>
      </c>
      <c r="F62" s="110"/>
      <c r="G62" s="110">
        <v>17</v>
      </c>
      <c r="H62" s="110">
        <v>6</v>
      </c>
      <c r="I62" s="110">
        <v>6</v>
      </c>
      <c r="J62" s="110"/>
      <c r="K62" s="110">
        <v>16</v>
      </c>
      <c r="L62" s="110">
        <v>12</v>
      </c>
      <c r="M62" s="110">
        <v>9</v>
      </c>
      <c r="N62" s="110">
        <v>12</v>
      </c>
      <c r="O62" s="110">
        <v>9</v>
      </c>
      <c r="P62" s="110"/>
      <c r="Q62" s="111"/>
      <c r="R62" s="112">
        <f t="shared" si="2"/>
        <v>87</v>
      </c>
      <c r="S62" s="107">
        <v>60</v>
      </c>
      <c r="T62" s="108">
        <f t="shared" si="3"/>
        <v>23</v>
      </c>
    </row>
    <row r="63" spans="1:20" ht="17.25" customHeight="1" x14ac:dyDescent="0.3">
      <c r="A63" s="106">
        <v>14</v>
      </c>
      <c r="B63" s="159">
        <v>1013</v>
      </c>
      <c r="C63" s="107" t="s">
        <v>100</v>
      </c>
      <c r="D63" s="108" t="s">
        <v>101</v>
      </c>
      <c r="E63" s="109" t="s">
        <v>151</v>
      </c>
      <c r="F63" s="110"/>
      <c r="G63" s="110">
        <v>13</v>
      </c>
      <c r="H63" s="110"/>
      <c r="I63" s="110">
        <v>9</v>
      </c>
      <c r="J63" s="110">
        <v>12</v>
      </c>
      <c r="K63" s="110">
        <v>13</v>
      </c>
      <c r="L63" s="110">
        <v>9</v>
      </c>
      <c r="M63" s="110">
        <v>9</v>
      </c>
      <c r="N63" s="110">
        <v>9</v>
      </c>
      <c r="O63" s="110">
        <v>12</v>
      </c>
      <c r="P63" s="110"/>
      <c r="Q63" s="111"/>
      <c r="R63" s="112">
        <f t="shared" si="2"/>
        <v>86</v>
      </c>
      <c r="S63" s="107">
        <v>61</v>
      </c>
      <c r="T63" s="108">
        <f t="shared" si="3"/>
        <v>13</v>
      </c>
    </row>
    <row r="64" spans="1:20" ht="17.25" customHeight="1" x14ac:dyDescent="0.3">
      <c r="A64" s="106">
        <v>20</v>
      </c>
      <c r="B64" s="159">
        <v>1029</v>
      </c>
      <c r="C64" s="107" t="s">
        <v>90</v>
      </c>
      <c r="D64" s="108" t="s">
        <v>91</v>
      </c>
      <c r="E64" s="109" t="s">
        <v>204</v>
      </c>
      <c r="F64" s="110">
        <v>19</v>
      </c>
      <c r="G64" s="110"/>
      <c r="H64" s="110">
        <v>9</v>
      </c>
      <c r="I64" s="110"/>
      <c r="J64" s="110">
        <v>14</v>
      </c>
      <c r="K64" s="110">
        <v>9</v>
      </c>
      <c r="L64" s="110">
        <v>13</v>
      </c>
      <c r="M64" s="110">
        <v>12</v>
      </c>
      <c r="N64" s="110">
        <v>9</v>
      </c>
      <c r="O64" s="110"/>
      <c r="P64" s="110"/>
      <c r="Q64" s="111"/>
      <c r="R64" s="112">
        <f t="shared" si="2"/>
        <v>85</v>
      </c>
      <c r="S64" s="107">
        <v>62</v>
      </c>
      <c r="T64" s="108">
        <f t="shared" si="3"/>
        <v>28</v>
      </c>
    </row>
    <row r="65" spans="1:20" ht="17.25" customHeight="1" x14ac:dyDescent="0.3">
      <c r="A65" s="106">
        <v>9</v>
      </c>
      <c r="B65" s="159">
        <v>1020</v>
      </c>
      <c r="C65" s="107" t="s">
        <v>125</v>
      </c>
      <c r="D65" s="108" t="s">
        <v>166</v>
      </c>
      <c r="E65" s="109" t="s">
        <v>169</v>
      </c>
      <c r="F65" s="110">
        <v>16</v>
      </c>
      <c r="G65" s="110">
        <v>10</v>
      </c>
      <c r="H65" s="110">
        <v>6</v>
      </c>
      <c r="I65" s="110">
        <v>6</v>
      </c>
      <c r="J65" s="110"/>
      <c r="K65" s="110">
        <v>14</v>
      </c>
      <c r="L65" s="110">
        <v>9</v>
      </c>
      <c r="M65" s="110">
        <v>9</v>
      </c>
      <c r="N65" s="110">
        <v>9</v>
      </c>
      <c r="O65" s="110">
        <v>6</v>
      </c>
      <c r="P65" s="110"/>
      <c r="Q65" s="111"/>
      <c r="R65" s="112">
        <f t="shared" si="2"/>
        <v>85</v>
      </c>
      <c r="S65" s="107">
        <v>63</v>
      </c>
      <c r="T65" s="108">
        <f t="shared" si="3"/>
        <v>32</v>
      </c>
    </row>
    <row r="66" spans="1:20" ht="17.25" customHeight="1" x14ac:dyDescent="0.3">
      <c r="A66" s="106">
        <v>6</v>
      </c>
      <c r="B66" s="159">
        <v>1065</v>
      </c>
      <c r="C66" s="107" t="s">
        <v>84</v>
      </c>
      <c r="D66" s="108" t="s">
        <v>85</v>
      </c>
      <c r="E66" s="109" t="s">
        <v>155</v>
      </c>
      <c r="F66" s="110">
        <v>12</v>
      </c>
      <c r="G66" s="110">
        <v>12</v>
      </c>
      <c r="H66" s="110">
        <v>6</v>
      </c>
      <c r="I66" s="110">
        <v>6</v>
      </c>
      <c r="J66" s="110"/>
      <c r="K66" s="110">
        <v>13</v>
      </c>
      <c r="L66" s="110">
        <v>10</v>
      </c>
      <c r="M66" s="110">
        <v>9</v>
      </c>
      <c r="N66" s="110">
        <v>10</v>
      </c>
      <c r="O66" s="110">
        <v>6</v>
      </c>
      <c r="P66" s="110"/>
      <c r="Q66" s="111"/>
      <c r="R66" s="112">
        <f t="shared" si="2"/>
        <v>84</v>
      </c>
      <c r="S66" s="107">
        <v>64</v>
      </c>
      <c r="T66" s="108">
        <f t="shared" si="3"/>
        <v>30</v>
      </c>
    </row>
    <row r="67" spans="1:20" ht="17.25" customHeight="1" x14ac:dyDescent="0.3">
      <c r="A67" s="106">
        <v>19</v>
      </c>
      <c r="B67" s="159">
        <v>1012</v>
      </c>
      <c r="C67" s="107" t="s">
        <v>150</v>
      </c>
      <c r="D67" s="108" t="s">
        <v>73</v>
      </c>
      <c r="E67" s="109" t="s">
        <v>203</v>
      </c>
      <c r="F67" s="110">
        <v>12</v>
      </c>
      <c r="G67" s="110">
        <v>9</v>
      </c>
      <c r="H67" s="110"/>
      <c r="I67" s="110">
        <v>6</v>
      </c>
      <c r="J67" s="110">
        <v>12</v>
      </c>
      <c r="K67" s="110">
        <v>12</v>
      </c>
      <c r="L67" s="110">
        <v>9</v>
      </c>
      <c r="M67" s="110">
        <v>9</v>
      </c>
      <c r="N67" s="110">
        <v>9</v>
      </c>
      <c r="O67" s="110">
        <v>6</v>
      </c>
      <c r="P67" s="110"/>
      <c r="Q67" s="111"/>
      <c r="R67" s="112">
        <f t="shared" ref="R67:R90" si="4">IF(E67="","",SUM(F67:P67)-(Q67))</f>
        <v>84</v>
      </c>
      <c r="S67" s="107">
        <v>65</v>
      </c>
      <c r="T67" s="108">
        <f t="shared" ref="T67:T90" si="5">SUM(F67:H67)</f>
        <v>21</v>
      </c>
    </row>
    <row r="68" spans="1:20" ht="17.25" customHeight="1" x14ac:dyDescent="0.3">
      <c r="A68" s="106">
        <v>22</v>
      </c>
      <c r="B68" s="159">
        <v>1039</v>
      </c>
      <c r="C68" s="107" t="s">
        <v>131</v>
      </c>
      <c r="D68" s="108" t="s">
        <v>132</v>
      </c>
      <c r="E68" s="109" t="s">
        <v>212</v>
      </c>
      <c r="F68" s="110">
        <v>19</v>
      </c>
      <c r="G68" s="110">
        <v>9</v>
      </c>
      <c r="H68" s="110">
        <v>6</v>
      </c>
      <c r="I68" s="110">
        <v>6</v>
      </c>
      <c r="J68" s="110"/>
      <c r="K68" s="110">
        <v>10</v>
      </c>
      <c r="L68" s="110">
        <v>6</v>
      </c>
      <c r="M68" s="110">
        <v>6</v>
      </c>
      <c r="N68" s="110">
        <v>9</v>
      </c>
      <c r="O68" s="110">
        <v>10</v>
      </c>
      <c r="P68" s="110"/>
      <c r="Q68" s="111"/>
      <c r="R68" s="112">
        <f t="shared" si="4"/>
        <v>81</v>
      </c>
      <c r="S68" s="107">
        <v>66</v>
      </c>
      <c r="T68" s="108">
        <f t="shared" si="5"/>
        <v>34</v>
      </c>
    </row>
    <row r="69" spans="1:20" ht="17.25" customHeight="1" x14ac:dyDescent="0.3">
      <c r="A69" s="106">
        <v>21</v>
      </c>
      <c r="B69" s="159">
        <v>1084</v>
      </c>
      <c r="C69" s="107" t="s">
        <v>97</v>
      </c>
      <c r="D69" s="108" t="s">
        <v>98</v>
      </c>
      <c r="E69" s="109" t="s">
        <v>209</v>
      </c>
      <c r="F69" s="110">
        <v>16</v>
      </c>
      <c r="G69" s="110"/>
      <c r="H69" s="110"/>
      <c r="I69" s="110">
        <v>6</v>
      </c>
      <c r="J69" s="110">
        <v>14</v>
      </c>
      <c r="K69" s="110">
        <v>12</v>
      </c>
      <c r="L69" s="110">
        <v>9</v>
      </c>
      <c r="M69" s="110">
        <v>9</v>
      </c>
      <c r="N69" s="110">
        <v>9</v>
      </c>
      <c r="O69" s="110">
        <v>6</v>
      </c>
      <c r="P69" s="110"/>
      <c r="Q69" s="111"/>
      <c r="R69" s="112">
        <f t="shared" si="4"/>
        <v>81</v>
      </c>
      <c r="S69" s="107">
        <v>67</v>
      </c>
      <c r="T69" s="108">
        <f t="shared" si="5"/>
        <v>16</v>
      </c>
    </row>
    <row r="70" spans="1:20" ht="17.25" customHeight="1" x14ac:dyDescent="0.3">
      <c r="A70" s="106">
        <v>3</v>
      </c>
      <c r="B70" s="159">
        <v>1001</v>
      </c>
      <c r="C70" s="107" t="s">
        <v>49</v>
      </c>
      <c r="D70" s="108" t="s">
        <v>50</v>
      </c>
      <c r="E70" s="109" t="s">
        <v>141</v>
      </c>
      <c r="F70" s="110">
        <v>18</v>
      </c>
      <c r="G70" s="110">
        <v>9</v>
      </c>
      <c r="H70" s="110"/>
      <c r="I70" s="110">
        <v>6</v>
      </c>
      <c r="J70" s="110"/>
      <c r="K70" s="110">
        <v>12</v>
      </c>
      <c r="L70" s="110">
        <v>9</v>
      </c>
      <c r="M70" s="110">
        <v>9</v>
      </c>
      <c r="N70" s="110">
        <v>9</v>
      </c>
      <c r="O70" s="110">
        <v>6</v>
      </c>
      <c r="P70" s="110"/>
      <c r="Q70" s="111"/>
      <c r="R70" s="112">
        <f t="shared" si="4"/>
        <v>78</v>
      </c>
      <c r="S70" s="107">
        <v>68</v>
      </c>
      <c r="T70" s="108">
        <f t="shared" si="5"/>
        <v>27</v>
      </c>
    </row>
    <row r="71" spans="1:20" ht="17.25" customHeight="1" x14ac:dyDescent="0.3">
      <c r="A71" s="106">
        <v>2</v>
      </c>
      <c r="B71" s="159">
        <v>1074</v>
      </c>
      <c r="C71" s="107" t="s">
        <v>47</v>
      </c>
      <c r="D71" s="108" t="s">
        <v>48</v>
      </c>
      <c r="E71" s="109" t="s">
        <v>138</v>
      </c>
      <c r="F71" s="110">
        <v>15</v>
      </c>
      <c r="G71" s="110">
        <v>12</v>
      </c>
      <c r="H71" s="110"/>
      <c r="I71" s="110">
        <v>6</v>
      </c>
      <c r="J71" s="110">
        <v>9</v>
      </c>
      <c r="K71" s="110">
        <v>12</v>
      </c>
      <c r="L71" s="110">
        <v>6</v>
      </c>
      <c r="M71" s="110">
        <v>9</v>
      </c>
      <c r="N71" s="110">
        <v>6</v>
      </c>
      <c r="O71" s="110"/>
      <c r="P71" s="110"/>
      <c r="Q71" s="111"/>
      <c r="R71" s="112">
        <f t="shared" si="4"/>
        <v>75</v>
      </c>
      <c r="S71" s="107">
        <v>69</v>
      </c>
      <c r="T71" s="108">
        <f t="shared" si="5"/>
        <v>27</v>
      </c>
    </row>
    <row r="72" spans="1:20" ht="17.25" customHeight="1" x14ac:dyDescent="0.3">
      <c r="A72" s="106">
        <v>12</v>
      </c>
      <c r="B72" s="159">
        <v>1079</v>
      </c>
      <c r="C72" s="107" t="s">
        <v>47</v>
      </c>
      <c r="D72" s="108" t="s">
        <v>48</v>
      </c>
      <c r="E72" s="109" t="s">
        <v>160</v>
      </c>
      <c r="F72" s="110">
        <v>12</v>
      </c>
      <c r="G72" s="110">
        <v>12</v>
      </c>
      <c r="H72" s="110"/>
      <c r="I72" s="110">
        <v>6</v>
      </c>
      <c r="J72" s="110">
        <v>9</v>
      </c>
      <c r="K72" s="110">
        <v>9</v>
      </c>
      <c r="L72" s="110">
        <v>6</v>
      </c>
      <c r="M72" s="110">
        <v>6</v>
      </c>
      <c r="N72" s="110">
        <v>9</v>
      </c>
      <c r="O72" s="110">
        <v>6</v>
      </c>
      <c r="P72" s="110"/>
      <c r="Q72" s="111"/>
      <c r="R72" s="112">
        <f t="shared" si="4"/>
        <v>75</v>
      </c>
      <c r="S72" s="107">
        <v>70</v>
      </c>
      <c r="T72" s="108">
        <f t="shared" si="5"/>
        <v>24</v>
      </c>
    </row>
    <row r="73" spans="1:20" ht="17.25" customHeight="1" x14ac:dyDescent="0.3">
      <c r="A73" s="106">
        <v>19</v>
      </c>
      <c r="B73" s="159">
        <v>1010</v>
      </c>
      <c r="C73" s="107" t="s">
        <v>150</v>
      </c>
      <c r="D73" s="108" t="s">
        <v>73</v>
      </c>
      <c r="E73" s="109" t="s">
        <v>141</v>
      </c>
      <c r="F73" s="110">
        <v>12</v>
      </c>
      <c r="G73" s="110">
        <v>9</v>
      </c>
      <c r="H73" s="110"/>
      <c r="I73" s="110">
        <v>6</v>
      </c>
      <c r="J73" s="110">
        <v>12</v>
      </c>
      <c r="K73" s="110">
        <v>12</v>
      </c>
      <c r="L73" s="110">
        <v>6</v>
      </c>
      <c r="M73" s="110">
        <v>9</v>
      </c>
      <c r="N73" s="110">
        <v>9</v>
      </c>
      <c r="O73" s="110"/>
      <c r="P73" s="110"/>
      <c r="Q73" s="111"/>
      <c r="R73" s="112">
        <f t="shared" si="4"/>
        <v>75</v>
      </c>
      <c r="S73" s="107">
        <v>71</v>
      </c>
      <c r="T73" s="108">
        <f t="shared" si="5"/>
        <v>21</v>
      </c>
    </row>
    <row r="74" spans="1:20" ht="17.25" customHeight="1" x14ac:dyDescent="0.3">
      <c r="A74" s="106">
        <v>17</v>
      </c>
      <c r="B74" s="159">
        <v>1025</v>
      </c>
      <c r="C74" s="107" t="s">
        <v>45</v>
      </c>
      <c r="D74" s="108" t="s">
        <v>46</v>
      </c>
      <c r="E74" s="109" t="s">
        <v>160</v>
      </c>
      <c r="F74" s="110"/>
      <c r="G74" s="110">
        <v>9</v>
      </c>
      <c r="H74" s="110"/>
      <c r="I74" s="110">
        <v>6</v>
      </c>
      <c r="J74" s="110">
        <v>14</v>
      </c>
      <c r="K74" s="110">
        <v>12</v>
      </c>
      <c r="L74" s="110">
        <v>9</v>
      </c>
      <c r="M74" s="110">
        <v>9</v>
      </c>
      <c r="N74" s="110">
        <v>9</v>
      </c>
      <c r="O74" s="110">
        <v>6</v>
      </c>
      <c r="P74" s="110"/>
      <c r="Q74" s="111"/>
      <c r="R74" s="112">
        <f t="shared" si="4"/>
        <v>74</v>
      </c>
      <c r="S74" s="107">
        <v>72</v>
      </c>
      <c r="T74" s="108">
        <f t="shared" si="5"/>
        <v>9</v>
      </c>
    </row>
    <row r="75" spans="1:20" ht="17.25" customHeight="1" x14ac:dyDescent="0.3">
      <c r="A75" s="106">
        <v>22</v>
      </c>
      <c r="B75" s="159">
        <v>1037</v>
      </c>
      <c r="C75" s="107" t="s">
        <v>131</v>
      </c>
      <c r="D75" s="108" t="s">
        <v>132</v>
      </c>
      <c r="E75" s="109" t="s">
        <v>210</v>
      </c>
      <c r="F75" s="110">
        <v>16</v>
      </c>
      <c r="G75" s="110">
        <v>9</v>
      </c>
      <c r="H75" s="110"/>
      <c r="I75" s="110">
        <v>9</v>
      </c>
      <c r="J75" s="110"/>
      <c r="K75" s="110">
        <v>12</v>
      </c>
      <c r="L75" s="110">
        <v>6</v>
      </c>
      <c r="M75" s="110">
        <v>9</v>
      </c>
      <c r="N75" s="110">
        <v>9</v>
      </c>
      <c r="O75" s="110">
        <v>2</v>
      </c>
      <c r="P75" s="110"/>
      <c r="Q75" s="111"/>
      <c r="R75" s="112">
        <f t="shared" si="4"/>
        <v>72</v>
      </c>
      <c r="S75" s="107">
        <v>73</v>
      </c>
      <c r="T75" s="108">
        <f t="shared" si="5"/>
        <v>25</v>
      </c>
    </row>
    <row r="76" spans="1:20" ht="17.25" customHeight="1" x14ac:dyDescent="0.3">
      <c r="A76" s="106">
        <v>20</v>
      </c>
      <c r="B76" s="159">
        <v>1032</v>
      </c>
      <c r="C76" s="107" t="s">
        <v>90</v>
      </c>
      <c r="D76" s="108" t="s">
        <v>91</v>
      </c>
      <c r="E76" s="109" t="s">
        <v>196</v>
      </c>
      <c r="F76" s="110"/>
      <c r="G76" s="110">
        <v>17</v>
      </c>
      <c r="H76" s="110"/>
      <c r="I76" s="110">
        <v>6</v>
      </c>
      <c r="J76" s="110"/>
      <c r="K76" s="110">
        <v>13</v>
      </c>
      <c r="L76" s="110">
        <v>9</v>
      </c>
      <c r="M76" s="110">
        <v>9</v>
      </c>
      <c r="N76" s="110">
        <v>12</v>
      </c>
      <c r="O76" s="110">
        <v>6</v>
      </c>
      <c r="P76" s="110"/>
      <c r="Q76" s="111"/>
      <c r="R76" s="112">
        <f t="shared" si="4"/>
        <v>72</v>
      </c>
      <c r="S76" s="107">
        <v>74</v>
      </c>
      <c r="T76" s="108">
        <f t="shared" si="5"/>
        <v>17</v>
      </c>
    </row>
    <row r="77" spans="1:20" ht="17.25" customHeight="1" x14ac:dyDescent="0.3">
      <c r="A77" s="106">
        <v>19</v>
      </c>
      <c r="B77" s="159">
        <v>1011</v>
      </c>
      <c r="C77" s="107" t="s">
        <v>150</v>
      </c>
      <c r="D77" s="108" t="s">
        <v>73</v>
      </c>
      <c r="E77" s="109" t="s">
        <v>176</v>
      </c>
      <c r="F77" s="110"/>
      <c r="G77" s="110">
        <v>9</v>
      </c>
      <c r="H77" s="110"/>
      <c r="I77" s="110">
        <v>6</v>
      </c>
      <c r="J77" s="110">
        <v>13</v>
      </c>
      <c r="K77" s="110">
        <v>12</v>
      </c>
      <c r="L77" s="110">
        <v>6</v>
      </c>
      <c r="M77" s="110">
        <v>9</v>
      </c>
      <c r="N77" s="110">
        <v>9</v>
      </c>
      <c r="O77" s="110">
        <v>6</v>
      </c>
      <c r="P77" s="110"/>
      <c r="Q77" s="111"/>
      <c r="R77" s="112">
        <f t="shared" si="4"/>
        <v>70</v>
      </c>
      <c r="S77" s="107">
        <v>75</v>
      </c>
      <c r="T77" s="108">
        <f t="shared" si="5"/>
        <v>9</v>
      </c>
    </row>
    <row r="78" spans="1:20" ht="17.25" customHeight="1" x14ac:dyDescent="0.3">
      <c r="A78" s="106">
        <v>10</v>
      </c>
      <c r="B78" s="159">
        <v>1064</v>
      </c>
      <c r="C78" s="107" t="s">
        <v>67</v>
      </c>
      <c r="D78" s="108" t="s">
        <v>75</v>
      </c>
      <c r="E78" s="109" t="s">
        <v>171</v>
      </c>
      <c r="F78" s="110">
        <v>15</v>
      </c>
      <c r="G78" s="110">
        <v>12</v>
      </c>
      <c r="H78" s="110"/>
      <c r="I78" s="110">
        <v>6</v>
      </c>
      <c r="J78" s="110"/>
      <c r="K78" s="110">
        <v>12</v>
      </c>
      <c r="L78" s="110">
        <v>6</v>
      </c>
      <c r="M78" s="110">
        <v>9</v>
      </c>
      <c r="N78" s="110">
        <v>9</v>
      </c>
      <c r="O78" s="110"/>
      <c r="P78" s="110"/>
      <c r="Q78" s="111"/>
      <c r="R78" s="112">
        <f t="shared" si="4"/>
        <v>69</v>
      </c>
      <c r="S78" s="107">
        <v>76</v>
      </c>
      <c r="T78" s="108">
        <f t="shared" si="5"/>
        <v>27</v>
      </c>
    </row>
    <row r="79" spans="1:20" ht="17.25" customHeight="1" x14ac:dyDescent="0.3">
      <c r="A79" s="106">
        <v>10</v>
      </c>
      <c r="B79" s="159">
        <v>1063</v>
      </c>
      <c r="C79" s="107" t="s">
        <v>67</v>
      </c>
      <c r="D79" s="108" t="s">
        <v>75</v>
      </c>
      <c r="E79" s="109" t="s">
        <v>170</v>
      </c>
      <c r="F79" s="110">
        <v>15</v>
      </c>
      <c r="G79" s="110">
        <v>9</v>
      </c>
      <c r="H79" s="110"/>
      <c r="I79" s="110">
        <v>6</v>
      </c>
      <c r="J79" s="110">
        <v>9</v>
      </c>
      <c r="K79" s="110">
        <v>9</v>
      </c>
      <c r="L79" s="110">
        <v>6</v>
      </c>
      <c r="M79" s="110">
        <v>6</v>
      </c>
      <c r="N79" s="110">
        <v>9</v>
      </c>
      <c r="O79" s="110"/>
      <c r="P79" s="110"/>
      <c r="Q79" s="111"/>
      <c r="R79" s="112">
        <f t="shared" si="4"/>
        <v>69</v>
      </c>
      <c r="S79" s="107">
        <v>77</v>
      </c>
      <c r="T79" s="108">
        <f t="shared" si="5"/>
        <v>24</v>
      </c>
    </row>
    <row r="80" spans="1:20" ht="17.25" customHeight="1" x14ac:dyDescent="0.3">
      <c r="A80" s="106">
        <v>10</v>
      </c>
      <c r="B80" s="159">
        <v>1061</v>
      </c>
      <c r="C80" s="107" t="s">
        <v>67</v>
      </c>
      <c r="D80" s="108" t="s">
        <v>75</v>
      </c>
      <c r="E80" s="109" t="s">
        <v>172</v>
      </c>
      <c r="F80" s="110">
        <v>12</v>
      </c>
      <c r="G80" s="110">
        <v>9</v>
      </c>
      <c r="H80" s="110"/>
      <c r="I80" s="110">
        <v>6</v>
      </c>
      <c r="J80" s="110">
        <v>9</v>
      </c>
      <c r="K80" s="110">
        <v>9</v>
      </c>
      <c r="L80" s="110">
        <v>6</v>
      </c>
      <c r="M80" s="110">
        <v>9</v>
      </c>
      <c r="N80" s="110">
        <v>9</v>
      </c>
      <c r="O80" s="110"/>
      <c r="P80" s="110"/>
      <c r="Q80" s="111"/>
      <c r="R80" s="112">
        <f t="shared" si="4"/>
        <v>69</v>
      </c>
      <c r="S80" s="107">
        <v>78</v>
      </c>
      <c r="T80" s="108">
        <f t="shared" si="5"/>
        <v>21</v>
      </c>
    </row>
    <row r="81" spans="1:20" ht="17.25" customHeight="1" x14ac:dyDescent="0.3">
      <c r="A81" s="106">
        <v>19</v>
      </c>
      <c r="B81" s="159">
        <v>1009</v>
      </c>
      <c r="C81" s="107" t="s">
        <v>150</v>
      </c>
      <c r="D81" s="108" t="s">
        <v>73</v>
      </c>
      <c r="E81" s="109" t="s">
        <v>202</v>
      </c>
      <c r="F81" s="110">
        <v>12</v>
      </c>
      <c r="G81" s="110"/>
      <c r="H81" s="110"/>
      <c r="I81" s="110">
        <v>6</v>
      </c>
      <c r="J81" s="110">
        <v>12</v>
      </c>
      <c r="K81" s="110">
        <v>12</v>
      </c>
      <c r="L81" s="110">
        <v>6</v>
      </c>
      <c r="M81" s="110">
        <v>6</v>
      </c>
      <c r="N81" s="110">
        <v>9</v>
      </c>
      <c r="O81" s="110">
        <v>6</v>
      </c>
      <c r="P81" s="110"/>
      <c r="Q81" s="111"/>
      <c r="R81" s="112">
        <f t="shared" si="4"/>
        <v>69</v>
      </c>
      <c r="S81" s="107">
        <v>79</v>
      </c>
      <c r="T81" s="108">
        <f t="shared" si="5"/>
        <v>12</v>
      </c>
    </row>
    <row r="82" spans="1:20" ht="17.25" customHeight="1" x14ac:dyDescent="0.3">
      <c r="A82" s="106">
        <v>12</v>
      </c>
      <c r="B82" s="159">
        <v>1077</v>
      </c>
      <c r="C82" s="107" t="s">
        <v>47</v>
      </c>
      <c r="D82" s="108" t="s">
        <v>48</v>
      </c>
      <c r="E82" s="109" t="s">
        <v>175</v>
      </c>
      <c r="F82" s="110"/>
      <c r="G82" s="110">
        <v>12</v>
      </c>
      <c r="H82" s="110"/>
      <c r="I82" s="110">
        <v>6</v>
      </c>
      <c r="J82" s="110">
        <v>12</v>
      </c>
      <c r="K82" s="110">
        <v>12</v>
      </c>
      <c r="L82" s="110">
        <v>6</v>
      </c>
      <c r="M82" s="110">
        <v>6</v>
      </c>
      <c r="N82" s="110">
        <v>9</v>
      </c>
      <c r="O82" s="110"/>
      <c r="P82" s="110"/>
      <c r="Q82" s="111"/>
      <c r="R82" s="112">
        <f t="shared" si="4"/>
        <v>63</v>
      </c>
      <c r="S82" s="107">
        <v>80</v>
      </c>
      <c r="T82" s="108">
        <f t="shared" si="5"/>
        <v>12</v>
      </c>
    </row>
    <row r="83" spans="1:20" ht="17.25" customHeight="1" x14ac:dyDescent="0.3">
      <c r="A83" s="106">
        <v>12</v>
      </c>
      <c r="B83" s="159">
        <v>1080</v>
      </c>
      <c r="C83" s="107" t="s">
        <v>47</v>
      </c>
      <c r="D83" s="108" t="s">
        <v>48</v>
      </c>
      <c r="E83" s="109" t="s">
        <v>177</v>
      </c>
      <c r="F83" s="110"/>
      <c r="G83" s="110">
        <v>12</v>
      </c>
      <c r="H83" s="110"/>
      <c r="I83" s="110">
        <v>6</v>
      </c>
      <c r="J83" s="110"/>
      <c r="K83" s="110">
        <v>12</v>
      </c>
      <c r="L83" s="110">
        <v>6</v>
      </c>
      <c r="M83" s="110">
        <v>6</v>
      </c>
      <c r="N83" s="110">
        <v>9</v>
      </c>
      <c r="O83" s="110">
        <v>6</v>
      </c>
      <c r="P83" s="110"/>
      <c r="Q83" s="111"/>
      <c r="R83" s="112">
        <f t="shared" si="4"/>
        <v>57</v>
      </c>
      <c r="S83" s="107">
        <v>81</v>
      </c>
      <c r="T83" s="108">
        <f t="shared" si="5"/>
        <v>12</v>
      </c>
    </row>
    <row r="84" spans="1:20" ht="17.25" customHeight="1" x14ac:dyDescent="0.3">
      <c r="A84" s="106">
        <v>10</v>
      </c>
      <c r="B84" s="159">
        <v>1062</v>
      </c>
      <c r="C84" s="107" t="s">
        <v>67</v>
      </c>
      <c r="D84" s="108" t="s">
        <v>75</v>
      </c>
      <c r="E84" s="109" t="s">
        <v>156</v>
      </c>
      <c r="F84" s="110"/>
      <c r="G84" s="110"/>
      <c r="H84" s="110"/>
      <c r="I84" s="110">
        <v>6</v>
      </c>
      <c r="J84" s="110"/>
      <c r="K84" s="110">
        <v>9</v>
      </c>
      <c r="L84" s="110"/>
      <c r="M84" s="110">
        <v>6</v>
      </c>
      <c r="N84" s="110">
        <v>6</v>
      </c>
      <c r="O84" s="110"/>
      <c r="P84" s="110"/>
      <c r="Q84" s="111"/>
      <c r="R84" s="112">
        <f t="shared" si="4"/>
        <v>27</v>
      </c>
      <c r="S84" s="107">
        <v>82</v>
      </c>
      <c r="T84" s="108">
        <f t="shared" si="5"/>
        <v>0</v>
      </c>
    </row>
    <row r="85" spans="1:20" ht="17.25" customHeight="1" x14ac:dyDescent="0.3">
      <c r="A85" s="106">
        <v>2</v>
      </c>
      <c r="B85" s="159">
        <v>1073</v>
      </c>
      <c r="C85" s="107" t="s">
        <v>47</v>
      </c>
      <c r="D85" s="108" t="s">
        <v>48</v>
      </c>
      <c r="E85" s="109" t="s">
        <v>137</v>
      </c>
      <c r="F85" s="110"/>
      <c r="G85" s="110"/>
      <c r="H85" s="110"/>
      <c r="I85" s="110"/>
      <c r="J85" s="110"/>
      <c r="K85" s="110"/>
      <c r="L85" s="110"/>
      <c r="M85" s="110"/>
      <c r="N85" s="110"/>
      <c r="O85" s="110"/>
      <c r="P85" s="110"/>
      <c r="Q85" s="111"/>
      <c r="R85" s="112">
        <f t="shared" si="4"/>
        <v>0</v>
      </c>
      <c r="S85" s="107">
        <v>83</v>
      </c>
      <c r="T85" s="108">
        <f t="shared" si="5"/>
        <v>0</v>
      </c>
    </row>
    <row r="86" spans="1:20" ht="17.25" customHeight="1" x14ac:dyDescent="0.3">
      <c r="A86" s="106">
        <v>2</v>
      </c>
      <c r="B86" s="159">
        <v>1075</v>
      </c>
      <c r="C86" s="107" t="s">
        <v>47</v>
      </c>
      <c r="D86" s="108" t="s">
        <v>48</v>
      </c>
      <c r="E86" s="109" t="s">
        <v>139</v>
      </c>
      <c r="F86" s="110"/>
      <c r="G86" s="110"/>
      <c r="H86" s="110"/>
      <c r="I86" s="110"/>
      <c r="J86" s="110"/>
      <c r="K86" s="110"/>
      <c r="L86" s="110"/>
      <c r="M86" s="110"/>
      <c r="N86" s="110"/>
      <c r="O86" s="110"/>
      <c r="P86" s="110"/>
      <c r="Q86" s="111"/>
      <c r="R86" s="112">
        <f t="shared" si="4"/>
        <v>0</v>
      </c>
      <c r="S86" s="107">
        <v>84</v>
      </c>
      <c r="T86" s="108">
        <f t="shared" si="5"/>
        <v>0</v>
      </c>
    </row>
    <row r="87" spans="1:20" ht="17.25" customHeight="1" x14ac:dyDescent="0.3">
      <c r="A87" s="106">
        <v>2</v>
      </c>
      <c r="B87" s="159">
        <v>1076</v>
      </c>
      <c r="C87" s="107" t="s">
        <v>47</v>
      </c>
      <c r="D87" s="108" t="s">
        <v>48</v>
      </c>
      <c r="E87" s="109" t="s">
        <v>140</v>
      </c>
      <c r="F87" s="110"/>
      <c r="G87" s="110"/>
      <c r="H87" s="110"/>
      <c r="I87" s="110"/>
      <c r="J87" s="110"/>
      <c r="K87" s="110"/>
      <c r="L87" s="110"/>
      <c r="M87" s="110"/>
      <c r="N87" s="110"/>
      <c r="O87" s="110"/>
      <c r="P87" s="110"/>
      <c r="Q87" s="111"/>
      <c r="R87" s="112">
        <f t="shared" si="4"/>
        <v>0</v>
      </c>
      <c r="S87" s="107">
        <v>85</v>
      </c>
      <c r="T87" s="108">
        <f t="shared" si="5"/>
        <v>0</v>
      </c>
    </row>
    <row r="88" spans="1:20" ht="17.25" customHeight="1" x14ac:dyDescent="0.3">
      <c r="A88" s="106">
        <v>12</v>
      </c>
      <c r="B88" s="159">
        <v>1078</v>
      </c>
      <c r="C88" s="107" t="s">
        <v>47</v>
      </c>
      <c r="D88" s="108" t="s">
        <v>48</v>
      </c>
      <c r="E88" s="109" t="s">
        <v>176</v>
      </c>
      <c r="F88" s="110"/>
      <c r="G88" s="110"/>
      <c r="H88" s="110"/>
      <c r="I88" s="110"/>
      <c r="J88" s="110"/>
      <c r="K88" s="110"/>
      <c r="L88" s="110"/>
      <c r="M88" s="110"/>
      <c r="N88" s="110"/>
      <c r="O88" s="110"/>
      <c r="P88" s="110"/>
      <c r="Q88" s="111"/>
      <c r="R88" s="112">
        <f t="shared" si="4"/>
        <v>0</v>
      </c>
      <c r="S88" s="107">
        <v>86</v>
      </c>
      <c r="T88" s="108">
        <f t="shared" si="5"/>
        <v>0</v>
      </c>
    </row>
    <row r="89" spans="1:20" ht="17.25" customHeight="1" x14ac:dyDescent="0.3">
      <c r="A89" s="106">
        <v>14</v>
      </c>
      <c r="B89" s="159">
        <v>1015</v>
      </c>
      <c r="C89" s="107" t="s">
        <v>100</v>
      </c>
      <c r="D89" s="108" t="s">
        <v>101</v>
      </c>
      <c r="E89" s="109" t="s">
        <v>167</v>
      </c>
      <c r="F89" s="110"/>
      <c r="G89" s="110"/>
      <c r="H89" s="110"/>
      <c r="I89" s="110"/>
      <c r="J89" s="110"/>
      <c r="K89" s="110"/>
      <c r="L89" s="110"/>
      <c r="M89" s="110"/>
      <c r="N89" s="110"/>
      <c r="O89" s="110"/>
      <c r="P89" s="110"/>
      <c r="Q89" s="111"/>
      <c r="R89" s="112">
        <f t="shared" si="4"/>
        <v>0</v>
      </c>
      <c r="S89" s="107">
        <v>87</v>
      </c>
      <c r="T89" s="108">
        <f t="shared" si="5"/>
        <v>0</v>
      </c>
    </row>
    <row r="90" spans="1:20" ht="17.25" customHeight="1" x14ac:dyDescent="0.3">
      <c r="A90" s="106">
        <v>22</v>
      </c>
      <c r="B90" s="159">
        <v>1038</v>
      </c>
      <c r="C90" s="107" t="s">
        <v>131</v>
      </c>
      <c r="D90" s="108" t="s">
        <v>132</v>
      </c>
      <c r="E90" s="109" t="s">
        <v>211</v>
      </c>
      <c r="F90" s="110"/>
      <c r="G90" s="110"/>
      <c r="H90" s="110"/>
      <c r="I90" s="110"/>
      <c r="J90" s="110"/>
      <c r="K90" s="110"/>
      <c r="L90" s="110"/>
      <c r="M90" s="110"/>
      <c r="N90" s="110"/>
      <c r="O90" s="110"/>
      <c r="P90" s="110"/>
      <c r="Q90" s="111"/>
      <c r="R90" s="112">
        <f t="shared" si="4"/>
        <v>0</v>
      </c>
      <c r="S90" s="107">
        <v>88</v>
      </c>
      <c r="T90" s="108">
        <f t="shared" si="5"/>
        <v>0</v>
      </c>
    </row>
  </sheetData>
  <mergeCells count="1">
    <mergeCell ref="B1:T1"/>
  </mergeCells>
  <phoneticPr fontId="0" type="noConversion"/>
  <printOptions gridLines="1"/>
  <pageMargins left="0.31496062992125984" right="0.31496062992125984" top="0.59055118110236227" bottom="0.62992125984251968" header="0.51181102362204722" footer="0.51181102362204722"/>
  <pageSetup paperSize="9" scale="80" fitToHeight="3" orientation="landscape" horizontalDpi="4294967294" r:id="rId1"/>
  <headerFooter alignWithMargins="0"/>
  <rowBreaks count="1" manualBreakCount="1">
    <brk id="2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2F39-69F5-4B53-BD5B-BF26C861783E}">
  <sheetPr>
    <pageSetUpPr fitToPage="1"/>
  </sheetPr>
  <dimension ref="A1:W29"/>
  <sheetViews>
    <sheetView workbookViewId="0">
      <selection sqref="A1:W26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8867187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86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87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973</v>
      </c>
      <c r="F4" s="344"/>
      <c r="G4" s="344"/>
      <c r="H4" s="345"/>
      <c r="I4" s="337"/>
      <c r="J4" s="338"/>
      <c r="K4" s="338"/>
      <c r="L4" s="339"/>
      <c r="M4" s="346">
        <f>MAX(C6:C29)</f>
        <v>19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>
        <v>176</v>
      </c>
      <c r="C6" s="207">
        <v>15</v>
      </c>
      <c r="D6" s="207">
        <v>12</v>
      </c>
      <c r="E6" s="207">
        <v>9</v>
      </c>
      <c r="F6" s="207">
        <v>8</v>
      </c>
      <c r="G6" s="207">
        <v>9</v>
      </c>
      <c r="H6" s="207">
        <v>12</v>
      </c>
      <c r="I6" s="207">
        <v>12</v>
      </c>
      <c r="J6" s="207">
        <v>9</v>
      </c>
      <c r="K6" s="207">
        <v>11</v>
      </c>
      <c r="L6" s="207">
        <v>12</v>
      </c>
      <c r="M6" s="207">
        <v>3</v>
      </c>
      <c r="N6" s="208"/>
      <c r="O6" s="192">
        <f>IF(B6="","",SUM(C6:M6)-(N6))</f>
        <v>112</v>
      </c>
      <c r="P6" s="193" t="s">
        <v>216</v>
      </c>
      <c r="Q6" s="194">
        <f t="shared" ref="Q6:Q29" si="0">SUM(C6:E6)</f>
        <v>36</v>
      </c>
    </row>
    <row r="7" spans="1:23" ht="15.75" customHeight="1" x14ac:dyDescent="0.3">
      <c r="A7" s="191">
        <v>2</v>
      </c>
      <c r="B7" s="195" t="s">
        <v>133</v>
      </c>
      <c r="C7" s="207">
        <v>18</v>
      </c>
      <c r="D7" s="207">
        <v>12</v>
      </c>
      <c r="E7" s="207">
        <v>6</v>
      </c>
      <c r="F7" s="207">
        <v>9</v>
      </c>
      <c r="G7" s="207"/>
      <c r="H7" s="207">
        <v>15</v>
      </c>
      <c r="I7" s="207">
        <v>12</v>
      </c>
      <c r="J7" s="207">
        <v>9</v>
      </c>
      <c r="K7" s="207">
        <v>12</v>
      </c>
      <c r="L7" s="207">
        <v>12</v>
      </c>
      <c r="M7" s="207">
        <v>3</v>
      </c>
      <c r="N7" s="209"/>
      <c r="O7" s="192">
        <f>IF(B7="","",SUM(C7:M7)-(N7))</f>
        <v>108</v>
      </c>
      <c r="P7" s="193" t="s">
        <v>224</v>
      </c>
      <c r="Q7" s="194">
        <f t="shared" si="0"/>
        <v>36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5" t="s">
        <v>135</v>
      </c>
      <c r="C8" s="207">
        <v>19</v>
      </c>
      <c r="D8" s="207">
        <v>12</v>
      </c>
      <c r="E8" s="207">
        <v>9</v>
      </c>
      <c r="F8" s="207">
        <v>9</v>
      </c>
      <c r="G8" s="207"/>
      <c r="H8" s="207">
        <v>12</v>
      </c>
      <c r="I8" s="207">
        <v>9</v>
      </c>
      <c r="J8" s="207">
        <v>12</v>
      </c>
      <c r="K8" s="207">
        <v>12</v>
      </c>
      <c r="L8" s="207">
        <v>9</v>
      </c>
      <c r="M8" s="207">
        <v>3</v>
      </c>
      <c r="N8" s="209"/>
      <c r="O8" s="192">
        <f>IF(A8="","",SUM(C8:M8)-(N8))</f>
        <v>106</v>
      </c>
      <c r="P8" s="193" t="s">
        <v>224</v>
      </c>
      <c r="Q8" s="194">
        <f t="shared" si="0"/>
        <v>40</v>
      </c>
      <c r="S8" s="324" t="s">
        <v>103</v>
      </c>
      <c r="T8" s="324"/>
      <c r="U8" s="326">
        <f>SUM(O6:O13)</f>
        <v>808</v>
      </c>
    </row>
    <row r="9" spans="1:23" ht="15.75" customHeight="1" thickBot="1" x14ac:dyDescent="0.35">
      <c r="A9" s="191">
        <v>4</v>
      </c>
      <c r="B9" s="195" t="s">
        <v>136</v>
      </c>
      <c r="C9" s="207">
        <v>18</v>
      </c>
      <c r="D9" s="207">
        <v>9</v>
      </c>
      <c r="E9" s="207">
        <v>6</v>
      </c>
      <c r="F9" s="207">
        <v>12</v>
      </c>
      <c r="G9" s="207"/>
      <c r="H9" s="207">
        <v>12</v>
      </c>
      <c r="I9" s="207">
        <v>9</v>
      </c>
      <c r="J9" s="207">
        <v>12</v>
      </c>
      <c r="K9" s="207">
        <v>9</v>
      </c>
      <c r="L9" s="207">
        <v>13</v>
      </c>
      <c r="M9" s="207">
        <v>3</v>
      </c>
      <c r="N9" s="209"/>
      <c r="O9" s="192">
        <f>IF(A9="","",SUM(C9:M9)-(N9))</f>
        <v>103</v>
      </c>
      <c r="P9" s="193" t="s">
        <v>224</v>
      </c>
      <c r="Q9" s="194">
        <f t="shared" si="0"/>
        <v>33</v>
      </c>
      <c r="S9" s="325"/>
      <c r="T9" s="325"/>
      <c r="U9" s="327"/>
    </row>
    <row r="10" spans="1:23" ht="15.75" customHeight="1" x14ac:dyDescent="0.3">
      <c r="A10" s="191">
        <v>5</v>
      </c>
      <c r="B10" s="196">
        <v>189</v>
      </c>
      <c r="C10" s="197">
        <v>12</v>
      </c>
      <c r="D10" s="197">
        <v>10</v>
      </c>
      <c r="E10" s="197">
        <v>6</v>
      </c>
      <c r="F10" s="197">
        <v>8</v>
      </c>
      <c r="G10" s="197">
        <v>12</v>
      </c>
      <c r="H10" s="197">
        <v>14</v>
      </c>
      <c r="I10" s="197">
        <v>7</v>
      </c>
      <c r="J10" s="197">
        <v>10</v>
      </c>
      <c r="K10" s="197">
        <v>11</v>
      </c>
      <c r="L10" s="197">
        <v>9</v>
      </c>
      <c r="M10" s="197">
        <v>3</v>
      </c>
      <c r="N10" s="197"/>
      <c r="O10" s="192">
        <f t="shared" ref="O10:O29" si="1">IF(B10="","",SUM(C10:M10)-(N10))</f>
        <v>102</v>
      </c>
      <c r="P10" s="193" t="s">
        <v>213</v>
      </c>
      <c r="Q10" s="194">
        <f t="shared" si="0"/>
        <v>28</v>
      </c>
    </row>
    <row r="11" spans="1:23" ht="15.75" customHeight="1" x14ac:dyDescent="0.3">
      <c r="A11" s="191">
        <v>6</v>
      </c>
      <c r="B11" s="195" t="s">
        <v>134</v>
      </c>
      <c r="C11" s="207">
        <v>15</v>
      </c>
      <c r="D11" s="207">
        <v>9</v>
      </c>
      <c r="E11" s="207">
        <v>6</v>
      </c>
      <c r="F11" s="207">
        <v>9</v>
      </c>
      <c r="G11" s="207"/>
      <c r="H11" s="207">
        <v>12</v>
      </c>
      <c r="I11" s="207">
        <v>12</v>
      </c>
      <c r="J11" s="207">
        <v>9</v>
      </c>
      <c r="K11" s="207">
        <v>12</v>
      </c>
      <c r="L11" s="207">
        <v>12</v>
      </c>
      <c r="M11" s="207"/>
      <c r="N11" s="209"/>
      <c r="O11" s="192">
        <f t="shared" si="1"/>
        <v>96</v>
      </c>
      <c r="P11" s="193" t="s">
        <v>224</v>
      </c>
      <c r="Q11" s="194">
        <f t="shared" si="0"/>
        <v>30</v>
      </c>
    </row>
    <row r="12" spans="1:23" ht="15.75" customHeight="1" x14ac:dyDescent="0.3">
      <c r="A12" s="191">
        <v>7</v>
      </c>
      <c r="B12" s="196">
        <v>190</v>
      </c>
      <c r="C12" s="197">
        <v>15</v>
      </c>
      <c r="D12" s="197"/>
      <c r="E12" s="197">
        <v>7</v>
      </c>
      <c r="F12" s="197">
        <v>8</v>
      </c>
      <c r="G12" s="197">
        <v>11</v>
      </c>
      <c r="H12" s="197">
        <v>15</v>
      </c>
      <c r="I12" s="197">
        <v>9</v>
      </c>
      <c r="J12" s="197">
        <v>10</v>
      </c>
      <c r="K12" s="197">
        <v>9</v>
      </c>
      <c r="L12" s="197">
        <v>8</v>
      </c>
      <c r="M12" s="197"/>
      <c r="N12" s="197"/>
      <c r="O12" s="192">
        <f t="shared" si="1"/>
        <v>92</v>
      </c>
      <c r="P12" s="193" t="s">
        <v>214</v>
      </c>
      <c r="Q12" s="194">
        <f t="shared" si="0"/>
        <v>22</v>
      </c>
    </row>
    <row r="13" spans="1:23" ht="15.75" customHeight="1" x14ac:dyDescent="0.3">
      <c r="A13" s="191">
        <v>8</v>
      </c>
      <c r="B13" s="196">
        <v>187</v>
      </c>
      <c r="C13" s="197">
        <v>13</v>
      </c>
      <c r="D13" s="197">
        <v>9</v>
      </c>
      <c r="E13" s="197">
        <v>7</v>
      </c>
      <c r="F13" s="197">
        <v>9</v>
      </c>
      <c r="G13" s="197"/>
      <c r="H13" s="197">
        <v>12</v>
      </c>
      <c r="I13" s="197">
        <v>8</v>
      </c>
      <c r="J13" s="197">
        <v>10</v>
      </c>
      <c r="K13" s="197">
        <v>11</v>
      </c>
      <c r="L13" s="197">
        <v>10</v>
      </c>
      <c r="M13" s="197"/>
      <c r="N13" s="197"/>
      <c r="O13" s="192">
        <f t="shared" si="1"/>
        <v>89</v>
      </c>
      <c r="P13" s="193" t="s">
        <v>213</v>
      </c>
      <c r="Q13" s="194">
        <f t="shared" si="0"/>
        <v>29</v>
      </c>
    </row>
    <row r="14" spans="1:23" ht="15.75" customHeight="1" x14ac:dyDescent="0.3">
      <c r="A14" s="191">
        <v>9</v>
      </c>
      <c r="B14" s="196">
        <v>78</v>
      </c>
      <c r="C14" s="197">
        <v>13</v>
      </c>
      <c r="D14" s="197"/>
      <c r="E14" s="197">
        <v>6</v>
      </c>
      <c r="F14" s="197">
        <v>8</v>
      </c>
      <c r="G14" s="197">
        <v>11</v>
      </c>
      <c r="H14" s="197">
        <v>13</v>
      </c>
      <c r="I14" s="197">
        <v>7</v>
      </c>
      <c r="J14" s="197">
        <v>9</v>
      </c>
      <c r="K14" s="197">
        <v>10</v>
      </c>
      <c r="L14" s="197">
        <v>9</v>
      </c>
      <c r="M14" s="197"/>
      <c r="N14" s="197"/>
      <c r="O14" s="192">
        <f t="shared" si="1"/>
        <v>86</v>
      </c>
      <c r="P14" s="193" t="s">
        <v>213</v>
      </c>
      <c r="Q14" s="194">
        <f t="shared" si="0"/>
        <v>19</v>
      </c>
    </row>
    <row r="15" spans="1:23" ht="15.75" customHeight="1" x14ac:dyDescent="0.3">
      <c r="A15" s="191">
        <v>10</v>
      </c>
      <c r="B15" s="196">
        <v>160</v>
      </c>
      <c r="C15" s="198">
        <v>12</v>
      </c>
      <c r="D15" s="198"/>
      <c r="E15" s="198">
        <v>7</v>
      </c>
      <c r="F15" s="198">
        <v>7</v>
      </c>
      <c r="G15" s="198"/>
      <c r="H15" s="198">
        <v>14</v>
      </c>
      <c r="I15" s="198">
        <v>8</v>
      </c>
      <c r="J15" s="198">
        <v>10</v>
      </c>
      <c r="K15" s="198">
        <v>10</v>
      </c>
      <c r="L15" s="198">
        <v>11</v>
      </c>
      <c r="M15" s="198"/>
      <c r="N15" s="199"/>
      <c r="O15" s="192">
        <f t="shared" si="1"/>
        <v>79</v>
      </c>
      <c r="P15" s="193" t="s">
        <v>213</v>
      </c>
      <c r="Q15" s="194">
        <f t="shared" si="0"/>
        <v>19</v>
      </c>
    </row>
    <row r="16" spans="1:23" ht="15.75" customHeight="1" x14ac:dyDescent="0.3">
      <c r="A16" s="191">
        <v>11</v>
      </c>
      <c r="B16" s="206">
        <v>175</v>
      </c>
      <c r="C16" s="207">
        <v>15</v>
      </c>
      <c r="D16" s="207">
        <v>9</v>
      </c>
      <c r="E16" s="207"/>
      <c r="F16" s="207">
        <v>8</v>
      </c>
      <c r="G16" s="207"/>
      <c r="H16" s="207">
        <v>12</v>
      </c>
      <c r="I16" s="207">
        <v>6</v>
      </c>
      <c r="J16" s="207">
        <v>9</v>
      </c>
      <c r="K16" s="207">
        <v>9</v>
      </c>
      <c r="L16" s="207">
        <v>9</v>
      </c>
      <c r="M16" s="207"/>
      <c r="N16" s="208"/>
      <c r="O16" s="192">
        <f t="shared" si="1"/>
        <v>77</v>
      </c>
      <c r="P16" s="193" t="s">
        <v>217</v>
      </c>
      <c r="Q16" s="194">
        <f t="shared" si="0"/>
        <v>24</v>
      </c>
    </row>
    <row r="17" spans="1:17" ht="15.75" customHeight="1" x14ac:dyDescent="0.3">
      <c r="A17" s="191">
        <v>12</v>
      </c>
      <c r="B17" s="196">
        <v>97</v>
      </c>
      <c r="C17" s="198">
        <v>13</v>
      </c>
      <c r="D17" s="198"/>
      <c r="E17" s="198">
        <v>6</v>
      </c>
      <c r="F17" s="198">
        <v>8</v>
      </c>
      <c r="G17" s="198"/>
      <c r="H17" s="198">
        <v>13</v>
      </c>
      <c r="I17" s="198">
        <v>11</v>
      </c>
      <c r="J17" s="198">
        <v>8</v>
      </c>
      <c r="K17" s="198">
        <v>9</v>
      </c>
      <c r="L17" s="198">
        <v>6</v>
      </c>
      <c r="M17" s="198"/>
      <c r="N17" s="199"/>
      <c r="O17" s="192">
        <f t="shared" si="1"/>
        <v>74</v>
      </c>
      <c r="P17" s="193" t="s">
        <v>214</v>
      </c>
      <c r="Q17" s="194">
        <f t="shared" si="0"/>
        <v>19</v>
      </c>
    </row>
    <row r="18" spans="1:17" ht="15.75" customHeight="1" x14ac:dyDescent="0.3">
      <c r="A18" s="191">
        <v>13</v>
      </c>
      <c r="B18" s="196">
        <v>152</v>
      </c>
      <c r="C18" s="198">
        <v>13</v>
      </c>
      <c r="D18" s="198"/>
      <c r="E18" s="198">
        <v>7</v>
      </c>
      <c r="F18" s="198">
        <v>7</v>
      </c>
      <c r="G18" s="198"/>
      <c r="H18" s="198">
        <v>14</v>
      </c>
      <c r="I18" s="198">
        <v>8</v>
      </c>
      <c r="J18" s="198">
        <v>9</v>
      </c>
      <c r="K18" s="198">
        <v>9</v>
      </c>
      <c r="L18" s="198">
        <v>6</v>
      </c>
      <c r="M18" s="198"/>
      <c r="N18" s="199"/>
      <c r="O18" s="192">
        <f t="shared" si="1"/>
        <v>73</v>
      </c>
      <c r="P18" s="193" t="s">
        <v>214</v>
      </c>
      <c r="Q18" s="194">
        <f t="shared" si="0"/>
        <v>20</v>
      </c>
    </row>
    <row r="19" spans="1:17" ht="15.75" customHeight="1" x14ac:dyDescent="0.3">
      <c r="A19" s="191">
        <v>14</v>
      </c>
      <c r="B19" s="206">
        <v>178</v>
      </c>
      <c r="C19" s="207">
        <v>12</v>
      </c>
      <c r="D19" s="207"/>
      <c r="E19" s="207"/>
      <c r="F19" s="207">
        <v>9</v>
      </c>
      <c r="G19" s="207"/>
      <c r="H19" s="207">
        <v>12</v>
      </c>
      <c r="I19" s="207">
        <v>8</v>
      </c>
      <c r="J19" s="207">
        <v>9</v>
      </c>
      <c r="K19" s="207">
        <v>9</v>
      </c>
      <c r="L19" s="207">
        <v>9</v>
      </c>
      <c r="M19" s="207"/>
      <c r="N19" s="208"/>
      <c r="O19" s="205">
        <f t="shared" si="1"/>
        <v>68</v>
      </c>
      <c r="P19" s="193" t="s">
        <v>216</v>
      </c>
      <c r="Q19" s="194">
        <f t="shared" si="0"/>
        <v>12</v>
      </c>
    </row>
    <row r="20" spans="1:17" ht="15.75" customHeight="1" x14ac:dyDescent="0.3">
      <c r="A20" s="191">
        <v>15</v>
      </c>
      <c r="B20" s="196">
        <v>81</v>
      </c>
      <c r="C20" s="197">
        <v>12</v>
      </c>
      <c r="D20" s="197"/>
      <c r="E20" s="197">
        <v>6</v>
      </c>
      <c r="F20" s="197"/>
      <c r="G20" s="197">
        <v>10</v>
      </c>
      <c r="H20" s="197">
        <v>12</v>
      </c>
      <c r="I20" s="197">
        <v>6</v>
      </c>
      <c r="J20" s="197">
        <v>7</v>
      </c>
      <c r="K20" s="197">
        <v>6</v>
      </c>
      <c r="L20" s="197">
        <v>6</v>
      </c>
      <c r="M20" s="197"/>
      <c r="N20" s="197"/>
      <c r="O20" s="205">
        <f t="shared" si="1"/>
        <v>65</v>
      </c>
      <c r="P20" s="193" t="s">
        <v>214</v>
      </c>
      <c r="Q20" s="194">
        <f t="shared" si="0"/>
        <v>18</v>
      </c>
    </row>
    <row r="21" spans="1:17" ht="15.75" customHeight="1" x14ac:dyDescent="0.3">
      <c r="A21" s="191">
        <v>16</v>
      </c>
      <c r="B21" s="206">
        <v>194</v>
      </c>
      <c r="C21" s="207"/>
      <c r="D21" s="207"/>
      <c r="E21" s="207"/>
      <c r="F21" s="207"/>
      <c r="G21" s="207"/>
      <c r="H21" s="207"/>
      <c r="I21" s="207"/>
      <c r="J21" s="207"/>
      <c r="K21" s="207"/>
      <c r="L21" s="207"/>
      <c r="M21" s="207"/>
      <c r="N21" s="208"/>
      <c r="O21" s="205">
        <f t="shared" si="1"/>
        <v>0</v>
      </c>
      <c r="P21" s="193" t="s">
        <v>217</v>
      </c>
      <c r="Q21" s="194">
        <f t="shared" si="0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1"/>
        <v/>
      </c>
      <c r="P22" s="193"/>
      <c r="Q22" s="194">
        <f t="shared" si="0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1"/>
        <v/>
      </c>
      <c r="P23" s="193"/>
      <c r="Q23" s="194">
        <f t="shared" si="0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1"/>
        <v/>
      </c>
      <c r="P24" s="193"/>
      <c r="Q24" s="194">
        <f t="shared" si="0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1"/>
        <v/>
      </c>
      <c r="P25" s="193"/>
      <c r="Q25" s="194">
        <f t="shared" si="0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1"/>
        <v/>
      </c>
      <c r="P26" s="193"/>
      <c r="Q26" s="194">
        <f t="shared" si="0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1"/>
        <v/>
      </c>
      <c r="P27" s="193"/>
      <c r="Q27" s="194">
        <f t="shared" si="0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1"/>
        <v/>
      </c>
      <c r="P28" s="193"/>
      <c r="Q28" s="194">
        <f t="shared" si="0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1"/>
        <v/>
      </c>
      <c r="P29" s="200"/>
      <c r="Q29" s="194">
        <f t="shared" si="0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6A2F6-C05F-4969-91A6-6E83B266B37E}">
  <sheetPr>
    <pageSetUpPr fitToPage="1"/>
  </sheetPr>
  <dimension ref="A1:W29"/>
  <sheetViews>
    <sheetView workbookViewId="0">
      <selection sqref="A1:W23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47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48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939</v>
      </c>
      <c r="F4" s="344"/>
      <c r="G4" s="344"/>
      <c r="H4" s="345"/>
      <c r="I4" s="337"/>
      <c r="J4" s="338"/>
      <c r="K4" s="338"/>
      <c r="L4" s="339"/>
      <c r="M4" s="346">
        <f>MAX(C6:C29)</f>
        <v>22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2">
        <v>11</v>
      </c>
      <c r="C6" s="207">
        <v>22</v>
      </c>
      <c r="D6" s="207">
        <v>13</v>
      </c>
      <c r="E6" s="207">
        <v>7</v>
      </c>
      <c r="F6" s="207">
        <v>9</v>
      </c>
      <c r="G6" s="207">
        <v>12</v>
      </c>
      <c r="H6" s="207">
        <v>14</v>
      </c>
      <c r="I6" s="207">
        <v>9</v>
      </c>
      <c r="J6" s="207">
        <v>11</v>
      </c>
      <c r="K6" s="207">
        <v>9</v>
      </c>
      <c r="L6" s="207">
        <v>7</v>
      </c>
      <c r="M6" s="207">
        <v>3</v>
      </c>
      <c r="N6" s="199"/>
      <c r="O6" s="192">
        <f>IF(B6="","",SUM(C6:M6)-(N6))</f>
        <v>116</v>
      </c>
      <c r="P6" s="193" t="s">
        <v>214</v>
      </c>
      <c r="Q6" s="194">
        <f t="shared" ref="Q6:Q29" si="0">SUM(C6:E6)</f>
        <v>42</v>
      </c>
    </row>
    <row r="7" spans="1:23" ht="15.75" customHeight="1" x14ac:dyDescent="0.3">
      <c r="A7" s="191">
        <v>2</v>
      </c>
      <c r="B7" s="195">
        <v>26</v>
      </c>
      <c r="C7" s="207">
        <v>14</v>
      </c>
      <c r="D7" s="207">
        <v>12</v>
      </c>
      <c r="E7" s="207">
        <v>7</v>
      </c>
      <c r="F7" s="207">
        <v>8</v>
      </c>
      <c r="G7" s="207">
        <v>10</v>
      </c>
      <c r="H7" s="207">
        <v>11</v>
      </c>
      <c r="I7" s="207">
        <v>10</v>
      </c>
      <c r="J7" s="207">
        <v>11</v>
      </c>
      <c r="K7" s="207">
        <v>9</v>
      </c>
      <c r="L7" s="207">
        <v>6</v>
      </c>
      <c r="M7" s="207">
        <v>3</v>
      </c>
      <c r="N7" s="209"/>
      <c r="O7" s="192">
        <f>IF(A7="","",SUM(C7:M7)-(N7))</f>
        <v>101</v>
      </c>
      <c r="P7" s="193" t="s">
        <v>213</v>
      </c>
      <c r="Q7" s="194">
        <f t="shared" si="0"/>
        <v>33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2">
        <v>14</v>
      </c>
      <c r="C8" s="207">
        <v>16</v>
      </c>
      <c r="D8" s="207">
        <v>12</v>
      </c>
      <c r="E8" s="207">
        <v>6</v>
      </c>
      <c r="F8" s="207">
        <v>8</v>
      </c>
      <c r="G8" s="207">
        <v>13</v>
      </c>
      <c r="H8" s="207">
        <v>11</v>
      </c>
      <c r="I8" s="207">
        <v>8</v>
      </c>
      <c r="J8" s="207">
        <v>10</v>
      </c>
      <c r="K8" s="207">
        <v>8</v>
      </c>
      <c r="L8" s="207">
        <v>6</v>
      </c>
      <c r="M8" s="207">
        <v>3</v>
      </c>
      <c r="N8" s="199"/>
      <c r="O8" s="192">
        <f>IF(B8="","",SUM(C8:M8)-(N8))</f>
        <v>101</v>
      </c>
      <c r="P8" s="193" t="s">
        <v>214</v>
      </c>
      <c r="Q8" s="194">
        <f t="shared" si="0"/>
        <v>34</v>
      </c>
      <c r="S8" s="324" t="s">
        <v>103</v>
      </c>
      <c r="T8" s="324"/>
      <c r="U8" s="326">
        <f>SUM(O6:O13)</f>
        <v>783</v>
      </c>
    </row>
    <row r="9" spans="1:23" ht="15.75" customHeight="1" thickBot="1" x14ac:dyDescent="0.35">
      <c r="A9" s="191">
        <v>4</v>
      </c>
      <c r="B9" s="202">
        <v>4</v>
      </c>
      <c r="C9" s="207">
        <v>15</v>
      </c>
      <c r="D9" s="207">
        <v>10</v>
      </c>
      <c r="E9" s="207">
        <v>7</v>
      </c>
      <c r="F9" s="207">
        <v>8</v>
      </c>
      <c r="G9" s="207">
        <v>14</v>
      </c>
      <c r="H9" s="207">
        <v>11</v>
      </c>
      <c r="I9" s="207">
        <v>8</v>
      </c>
      <c r="J9" s="207">
        <v>10</v>
      </c>
      <c r="K9" s="207">
        <v>8</v>
      </c>
      <c r="L9" s="207">
        <v>6</v>
      </c>
      <c r="M9" s="207">
        <v>3</v>
      </c>
      <c r="N9" s="199"/>
      <c r="O9" s="192">
        <f>IF(B9="","",SUM(C9:M9)-(N9))</f>
        <v>100</v>
      </c>
      <c r="P9" s="193" t="s">
        <v>214</v>
      </c>
      <c r="Q9" s="194">
        <f t="shared" si="0"/>
        <v>32</v>
      </c>
      <c r="S9" s="325"/>
      <c r="T9" s="325"/>
      <c r="U9" s="327"/>
    </row>
    <row r="10" spans="1:23" ht="15.75" customHeight="1" x14ac:dyDescent="0.3">
      <c r="A10" s="191">
        <v>5</v>
      </c>
      <c r="B10" s="195">
        <v>46</v>
      </c>
      <c r="C10" s="207">
        <v>12</v>
      </c>
      <c r="D10" s="207">
        <v>11</v>
      </c>
      <c r="E10" s="207">
        <v>7</v>
      </c>
      <c r="F10" s="207">
        <v>9</v>
      </c>
      <c r="G10" s="207">
        <v>12</v>
      </c>
      <c r="H10" s="207">
        <v>13</v>
      </c>
      <c r="I10" s="207">
        <v>10</v>
      </c>
      <c r="J10" s="207">
        <v>10</v>
      </c>
      <c r="K10" s="207">
        <v>9</v>
      </c>
      <c r="L10" s="207">
        <v>6</v>
      </c>
      <c r="M10" s="207"/>
      <c r="N10" s="209"/>
      <c r="O10" s="192">
        <f>IF(B10="","",SUM(C10:M10)-(N10))</f>
        <v>99</v>
      </c>
      <c r="P10" s="193" t="s">
        <v>213</v>
      </c>
      <c r="Q10" s="194">
        <f t="shared" si="0"/>
        <v>30</v>
      </c>
    </row>
    <row r="11" spans="1:23" ht="15.75" customHeight="1" x14ac:dyDescent="0.3">
      <c r="A11" s="191">
        <v>6</v>
      </c>
      <c r="B11" s="195">
        <v>37</v>
      </c>
      <c r="C11" s="207">
        <v>12</v>
      </c>
      <c r="D11" s="207">
        <v>10</v>
      </c>
      <c r="E11" s="207">
        <v>7</v>
      </c>
      <c r="F11" s="207">
        <v>9</v>
      </c>
      <c r="G11" s="207">
        <v>10</v>
      </c>
      <c r="H11" s="207">
        <v>12</v>
      </c>
      <c r="I11" s="207">
        <v>9</v>
      </c>
      <c r="J11" s="207">
        <v>9</v>
      </c>
      <c r="K11" s="207">
        <v>9</v>
      </c>
      <c r="L11" s="207">
        <v>6</v>
      </c>
      <c r="M11" s="207"/>
      <c r="N11" s="209"/>
      <c r="O11" s="192">
        <f>IF(A11="","",SUM(C11:M11)-(N11))</f>
        <v>93</v>
      </c>
      <c r="P11" s="193" t="s">
        <v>213</v>
      </c>
      <c r="Q11" s="194">
        <f t="shared" si="0"/>
        <v>29</v>
      </c>
    </row>
    <row r="12" spans="1:23" ht="15.75" customHeight="1" x14ac:dyDescent="0.3">
      <c r="A12" s="191">
        <v>7</v>
      </c>
      <c r="B12" s="195">
        <v>42</v>
      </c>
      <c r="C12" s="207">
        <v>12</v>
      </c>
      <c r="D12" s="207">
        <v>11</v>
      </c>
      <c r="E12" s="207">
        <v>6</v>
      </c>
      <c r="F12" s="207">
        <v>8</v>
      </c>
      <c r="G12" s="207">
        <v>10</v>
      </c>
      <c r="H12" s="207">
        <v>12</v>
      </c>
      <c r="I12" s="207">
        <v>9</v>
      </c>
      <c r="J12" s="207">
        <v>10</v>
      </c>
      <c r="K12" s="207">
        <v>8</v>
      </c>
      <c r="L12" s="207">
        <v>6</v>
      </c>
      <c r="M12" s="207"/>
      <c r="N12" s="209"/>
      <c r="O12" s="192">
        <f t="shared" ref="O12:O29" si="1">IF(B12="","",SUM(C12:M12)-(N12))</f>
        <v>92</v>
      </c>
      <c r="P12" s="193" t="s">
        <v>213</v>
      </c>
      <c r="Q12" s="194">
        <f t="shared" si="0"/>
        <v>29</v>
      </c>
    </row>
    <row r="13" spans="1:23" ht="15.75" customHeight="1" x14ac:dyDescent="0.3">
      <c r="A13" s="191">
        <v>8</v>
      </c>
      <c r="B13" s="202">
        <v>5</v>
      </c>
      <c r="C13" s="207"/>
      <c r="D13" s="207">
        <v>11</v>
      </c>
      <c r="E13" s="207"/>
      <c r="F13" s="207">
        <v>9</v>
      </c>
      <c r="G13" s="207">
        <v>12</v>
      </c>
      <c r="H13" s="207">
        <v>13</v>
      </c>
      <c r="I13" s="207">
        <v>9</v>
      </c>
      <c r="J13" s="207">
        <v>12</v>
      </c>
      <c r="K13" s="207">
        <v>8</v>
      </c>
      <c r="L13" s="207">
        <v>7</v>
      </c>
      <c r="M13" s="207"/>
      <c r="N13" s="199"/>
      <c r="O13" s="192">
        <f t="shared" si="1"/>
        <v>81</v>
      </c>
      <c r="P13" s="193" t="s">
        <v>214</v>
      </c>
      <c r="Q13" s="194">
        <f t="shared" si="0"/>
        <v>11</v>
      </c>
    </row>
    <row r="14" spans="1:23" ht="15.75" customHeight="1" x14ac:dyDescent="0.3">
      <c r="A14" s="191">
        <v>9</v>
      </c>
      <c r="B14" s="206">
        <v>16</v>
      </c>
      <c r="C14" s="207"/>
      <c r="D14" s="207">
        <v>12</v>
      </c>
      <c r="E14" s="207"/>
      <c r="F14" s="207">
        <v>9</v>
      </c>
      <c r="G14" s="207">
        <v>12</v>
      </c>
      <c r="H14" s="207">
        <v>15</v>
      </c>
      <c r="I14" s="207">
        <v>10</v>
      </c>
      <c r="J14" s="207">
        <v>8</v>
      </c>
      <c r="K14" s="207">
        <v>7</v>
      </c>
      <c r="L14" s="207">
        <v>8</v>
      </c>
      <c r="M14" s="207"/>
      <c r="N14" s="208"/>
      <c r="O14" s="192">
        <f t="shared" si="1"/>
        <v>81</v>
      </c>
      <c r="P14" s="193" t="s">
        <v>216</v>
      </c>
      <c r="Q14" s="194">
        <f t="shared" si="0"/>
        <v>12</v>
      </c>
    </row>
    <row r="15" spans="1:23" ht="15.75" customHeight="1" x14ac:dyDescent="0.3">
      <c r="A15" s="191">
        <v>10</v>
      </c>
      <c r="B15" s="202" t="s">
        <v>138</v>
      </c>
      <c r="C15" s="207">
        <v>15</v>
      </c>
      <c r="D15" s="207">
        <v>12</v>
      </c>
      <c r="E15" s="207"/>
      <c r="F15" s="207">
        <v>6</v>
      </c>
      <c r="G15" s="207">
        <v>9</v>
      </c>
      <c r="H15" s="207">
        <v>12</v>
      </c>
      <c r="I15" s="207">
        <v>6</v>
      </c>
      <c r="J15" s="207">
        <v>9</v>
      </c>
      <c r="K15" s="207">
        <v>6</v>
      </c>
      <c r="L15" s="207"/>
      <c r="M15" s="207"/>
      <c r="N15" s="199"/>
      <c r="O15" s="192">
        <f t="shared" si="1"/>
        <v>75</v>
      </c>
      <c r="P15" s="193" t="s">
        <v>224</v>
      </c>
      <c r="Q15" s="194">
        <f t="shared" si="0"/>
        <v>27</v>
      </c>
    </row>
    <row r="16" spans="1:23" ht="15.75" customHeight="1" x14ac:dyDescent="0.3">
      <c r="A16" s="191">
        <v>11</v>
      </c>
      <c r="B16" s="196" t="s">
        <v>160</v>
      </c>
      <c r="C16" s="197">
        <v>12</v>
      </c>
      <c r="D16" s="197">
        <v>12</v>
      </c>
      <c r="E16" s="197"/>
      <c r="F16" s="197">
        <v>6</v>
      </c>
      <c r="G16" s="197">
        <v>9</v>
      </c>
      <c r="H16" s="197">
        <v>9</v>
      </c>
      <c r="I16" s="197">
        <v>6</v>
      </c>
      <c r="J16" s="197">
        <v>6</v>
      </c>
      <c r="K16" s="197">
        <v>9</v>
      </c>
      <c r="L16" s="197">
        <v>6</v>
      </c>
      <c r="M16" s="197"/>
      <c r="N16" s="197"/>
      <c r="O16" s="192">
        <f t="shared" si="1"/>
        <v>75</v>
      </c>
      <c r="P16" s="193" t="s">
        <v>224</v>
      </c>
      <c r="Q16" s="194">
        <f t="shared" si="0"/>
        <v>24</v>
      </c>
    </row>
    <row r="17" spans="1:17" ht="15.75" customHeight="1" x14ac:dyDescent="0.3">
      <c r="A17" s="191">
        <v>12</v>
      </c>
      <c r="B17" s="206">
        <v>32</v>
      </c>
      <c r="C17" s="207"/>
      <c r="D17" s="207">
        <v>9</v>
      </c>
      <c r="E17" s="207">
        <v>6</v>
      </c>
      <c r="F17" s="207">
        <v>9</v>
      </c>
      <c r="G17" s="207"/>
      <c r="H17" s="207">
        <v>14</v>
      </c>
      <c r="I17" s="207">
        <v>11</v>
      </c>
      <c r="J17" s="207">
        <v>8</v>
      </c>
      <c r="K17" s="207">
        <v>7</v>
      </c>
      <c r="L17" s="207">
        <v>6</v>
      </c>
      <c r="M17" s="207"/>
      <c r="N17" s="208"/>
      <c r="O17" s="192">
        <f t="shared" si="1"/>
        <v>70</v>
      </c>
      <c r="P17" s="193" t="s">
        <v>217</v>
      </c>
      <c r="Q17" s="194">
        <f t="shared" si="0"/>
        <v>15</v>
      </c>
    </row>
    <row r="18" spans="1:17" ht="15.75" customHeight="1" x14ac:dyDescent="0.3">
      <c r="A18" s="191">
        <v>13</v>
      </c>
      <c r="B18" s="206">
        <v>31</v>
      </c>
      <c r="C18" s="207"/>
      <c r="D18" s="207"/>
      <c r="E18" s="207"/>
      <c r="F18" s="207">
        <v>9</v>
      </c>
      <c r="G18" s="207">
        <v>12</v>
      </c>
      <c r="H18" s="207">
        <v>12</v>
      </c>
      <c r="I18" s="207">
        <v>12</v>
      </c>
      <c r="J18" s="207">
        <v>8</v>
      </c>
      <c r="K18" s="207">
        <v>7</v>
      </c>
      <c r="L18" s="207">
        <v>6</v>
      </c>
      <c r="M18" s="207"/>
      <c r="N18" s="208"/>
      <c r="O18" s="192">
        <f t="shared" si="1"/>
        <v>66</v>
      </c>
      <c r="P18" s="193" t="s">
        <v>217</v>
      </c>
      <c r="Q18" s="194">
        <f t="shared" si="0"/>
        <v>0</v>
      </c>
    </row>
    <row r="19" spans="1:17" ht="15.75" customHeight="1" x14ac:dyDescent="0.3">
      <c r="A19" s="191">
        <v>14</v>
      </c>
      <c r="B19" s="196" t="s">
        <v>175</v>
      </c>
      <c r="C19" s="197"/>
      <c r="D19" s="197">
        <v>12</v>
      </c>
      <c r="E19" s="197"/>
      <c r="F19" s="197">
        <v>6</v>
      </c>
      <c r="G19" s="197">
        <v>12</v>
      </c>
      <c r="H19" s="197">
        <v>12</v>
      </c>
      <c r="I19" s="197">
        <v>6</v>
      </c>
      <c r="J19" s="197">
        <v>6</v>
      </c>
      <c r="K19" s="197">
        <v>9</v>
      </c>
      <c r="L19" s="197"/>
      <c r="M19" s="197"/>
      <c r="N19" s="197"/>
      <c r="O19" s="205">
        <f t="shared" si="1"/>
        <v>63</v>
      </c>
      <c r="P19" s="193" t="s">
        <v>224</v>
      </c>
      <c r="Q19" s="194">
        <f t="shared" si="0"/>
        <v>12</v>
      </c>
    </row>
    <row r="20" spans="1:17" ht="15.75" customHeight="1" x14ac:dyDescent="0.3">
      <c r="A20" s="191">
        <v>15</v>
      </c>
      <c r="B20" s="196" t="s">
        <v>177</v>
      </c>
      <c r="C20" s="197"/>
      <c r="D20" s="197">
        <v>12</v>
      </c>
      <c r="E20" s="197"/>
      <c r="F20" s="197">
        <v>6</v>
      </c>
      <c r="G20" s="197"/>
      <c r="H20" s="197">
        <v>12</v>
      </c>
      <c r="I20" s="197">
        <v>6</v>
      </c>
      <c r="J20" s="197">
        <v>6</v>
      </c>
      <c r="K20" s="197">
        <v>9</v>
      </c>
      <c r="L20" s="197">
        <v>6</v>
      </c>
      <c r="M20" s="197"/>
      <c r="N20" s="197"/>
      <c r="O20" s="205">
        <f t="shared" si="1"/>
        <v>57</v>
      </c>
      <c r="P20" s="193" t="s">
        <v>224</v>
      </c>
      <c r="Q20" s="194">
        <f t="shared" si="0"/>
        <v>12</v>
      </c>
    </row>
    <row r="21" spans="1:17" ht="15.75" customHeight="1" x14ac:dyDescent="0.3">
      <c r="A21" s="191">
        <v>16</v>
      </c>
      <c r="B21" s="206">
        <v>2</v>
      </c>
      <c r="C21" s="207"/>
      <c r="D21" s="207"/>
      <c r="E21" s="207"/>
      <c r="F21" s="207">
        <v>9</v>
      </c>
      <c r="G21" s="207"/>
      <c r="H21" s="207">
        <v>12</v>
      </c>
      <c r="I21" s="207">
        <v>9</v>
      </c>
      <c r="J21" s="207">
        <v>8</v>
      </c>
      <c r="K21" s="207">
        <v>7</v>
      </c>
      <c r="L21" s="207">
        <v>7</v>
      </c>
      <c r="M21" s="207"/>
      <c r="N21" s="208"/>
      <c r="O21" s="205">
        <f t="shared" si="1"/>
        <v>52</v>
      </c>
      <c r="P21" s="193" t="s">
        <v>216</v>
      </c>
      <c r="Q21" s="194">
        <f t="shared" si="0"/>
        <v>0</v>
      </c>
    </row>
    <row r="22" spans="1:17" ht="15.75" customHeight="1" x14ac:dyDescent="0.3">
      <c r="A22" s="191">
        <v>17</v>
      </c>
      <c r="B22" s="202" t="s">
        <v>137</v>
      </c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199"/>
      <c r="O22" s="205">
        <f t="shared" si="1"/>
        <v>0</v>
      </c>
      <c r="P22" s="193" t="s">
        <v>224</v>
      </c>
      <c r="Q22" s="194">
        <f t="shared" si="0"/>
        <v>0</v>
      </c>
    </row>
    <row r="23" spans="1:17" ht="15.75" customHeight="1" x14ac:dyDescent="0.3">
      <c r="A23" s="191">
        <v>18</v>
      </c>
      <c r="B23" s="202" t="s">
        <v>139</v>
      </c>
      <c r="C23" s="207"/>
      <c r="D23" s="207"/>
      <c r="E23" s="207"/>
      <c r="F23" s="207"/>
      <c r="G23" s="207"/>
      <c r="H23" s="207"/>
      <c r="I23" s="207"/>
      <c r="J23" s="207"/>
      <c r="K23" s="207"/>
      <c r="L23" s="207"/>
      <c r="M23" s="207"/>
      <c r="N23" s="199"/>
      <c r="O23" s="205">
        <f t="shared" si="1"/>
        <v>0</v>
      </c>
      <c r="P23" s="193" t="s">
        <v>224</v>
      </c>
      <c r="Q23" s="194">
        <f t="shared" si="0"/>
        <v>0</v>
      </c>
    </row>
    <row r="24" spans="1:17" ht="15.75" customHeight="1" x14ac:dyDescent="0.3">
      <c r="A24" s="191">
        <v>19</v>
      </c>
      <c r="B24" s="202" t="s">
        <v>140</v>
      </c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207"/>
      <c r="N24" s="199"/>
      <c r="O24" s="205">
        <f t="shared" si="1"/>
        <v>0</v>
      </c>
      <c r="P24" s="193" t="s">
        <v>224</v>
      </c>
      <c r="Q24" s="194">
        <f t="shared" si="0"/>
        <v>0</v>
      </c>
    </row>
    <row r="25" spans="1:17" ht="15.75" customHeight="1" x14ac:dyDescent="0.3">
      <c r="A25" s="191">
        <v>20</v>
      </c>
      <c r="B25" s="196" t="s">
        <v>176</v>
      </c>
      <c r="C25" s="198"/>
      <c r="D25" s="198"/>
      <c r="E25" s="198"/>
      <c r="F25" s="198"/>
      <c r="G25" s="198"/>
      <c r="H25" s="198"/>
      <c r="I25" s="198"/>
      <c r="J25" s="198"/>
      <c r="K25" s="198"/>
      <c r="L25" s="198"/>
      <c r="M25" s="198"/>
      <c r="N25" s="199"/>
      <c r="O25" s="205">
        <f t="shared" si="1"/>
        <v>0</v>
      </c>
      <c r="P25" s="193" t="s">
        <v>224</v>
      </c>
      <c r="Q25" s="194">
        <f t="shared" si="0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1"/>
        <v/>
      </c>
      <c r="P26" s="193"/>
      <c r="Q26" s="194">
        <f t="shared" si="0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1"/>
        <v/>
      </c>
      <c r="P27" s="193"/>
      <c r="Q27" s="194">
        <f t="shared" si="0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1"/>
        <v/>
      </c>
      <c r="P28" s="193"/>
      <c r="Q28" s="194">
        <f t="shared" si="0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1"/>
        <v/>
      </c>
      <c r="P29" s="200"/>
      <c r="Q29" s="194">
        <f t="shared" si="0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4117D-52B8-46CD-877E-D18B6342D804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90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91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686</v>
      </c>
      <c r="F4" s="344"/>
      <c r="G4" s="344"/>
      <c r="H4" s="345"/>
      <c r="I4" s="337"/>
      <c r="J4" s="338"/>
      <c r="K4" s="338"/>
      <c r="L4" s="339"/>
      <c r="M4" s="346">
        <f>MAX(C6:C29)</f>
        <v>19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2">
        <v>145</v>
      </c>
      <c r="C6" s="207">
        <v>17</v>
      </c>
      <c r="D6" s="207"/>
      <c r="E6" s="207">
        <v>6</v>
      </c>
      <c r="F6" s="207">
        <v>9</v>
      </c>
      <c r="G6" s="207"/>
      <c r="H6" s="207">
        <v>12</v>
      </c>
      <c r="I6" s="207">
        <v>8</v>
      </c>
      <c r="J6" s="207">
        <v>10</v>
      </c>
      <c r="K6" s="207">
        <v>9</v>
      </c>
      <c r="L6" s="207">
        <v>10</v>
      </c>
      <c r="M6" s="207"/>
      <c r="N6" s="199"/>
      <c r="O6" s="192">
        <f t="shared" ref="O6:O18" si="0">IF(B6="","",SUM(C6:M6)-(N6))</f>
        <v>81</v>
      </c>
      <c r="P6" s="193" t="s">
        <v>213</v>
      </c>
      <c r="Q6" s="194">
        <f>SUM(C6:E6)</f>
        <v>23</v>
      </c>
    </row>
    <row r="7" spans="1:23" ht="15.75" customHeight="1" x14ac:dyDescent="0.3">
      <c r="A7" s="191">
        <v>2</v>
      </c>
      <c r="B7" s="202">
        <v>41</v>
      </c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199"/>
      <c r="O7" s="192">
        <f t="shared" si="0"/>
        <v>0</v>
      </c>
      <c r="P7" s="193" t="s">
        <v>213</v>
      </c>
      <c r="Q7" s="194">
        <f>SUM(C7:E7)</f>
        <v>0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2">
        <v>63</v>
      </c>
      <c r="C8" s="207"/>
      <c r="D8" s="207"/>
      <c r="E8" s="207">
        <v>7</v>
      </c>
      <c r="F8" s="207">
        <v>9</v>
      </c>
      <c r="G8" s="207"/>
      <c r="H8" s="207">
        <v>12</v>
      </c>
      <c r="I8" s="207">
        <v>8</v>
      </c>
      <c r="J8" s="207">
        <v>10</v>
      </c>
      <c r="K8" s="207">
        <v>11</v>
      </c>
      <c r="L8" s="207">
        <v>9</v>
      </c>
      <c r="M8" s="207"/>
      <c r="N8" s="199"/>
      <c r="O8" s="192">
        <f t="shared" si="0"/>
        <v>66</v>
      </c>
      <c r="P8" s="193" t="s">
        <v>213</v>
      </c>
      <c r="Q8" s="194">
        <f>SUM(C8:E8)</f>
        <v>7</v>
      </c>
      <c r="S8" s="324" t="s">
        <v>103</v>
      </c>
      <c r="T8" s="324"/>
      <c r="U8" s="326">
        <f>SUM(O6:O13)</f>
        <v>514</v>
      </c>
    </row>
    <row r="9" spans="1:23" ht="15.75" customHeight="1" thickBot="1" x14ac:dyDescent="0.35">
      <c r="A9" s="191">
        <v>4</v>
      </c>
      <c r="B9" s="202">
        <v>40</v>
      </c>
      <c r="C9" s="207">
        <v>15</v>
      </c>
      <c r="D9" s="207">
        <v>10</v>
      </c>
      <c r="E9" s="207">
        <v>8</v>
      </c>
      <c r="F9" s="207">
        <v>9</v>
      </c>
      <c r="G9" s="207"/>
      <c r="H9" s="207">
        <v>14</v>
      </c>
      <c r="I9" s="207">
        <v>9</v>
      </c>
      <c r="J9" s="207">
        <v>9</v>
      </c>
      <c r="K9" s="207">
        <v>10</v>
      </c>
      <c r="L9" s="207">
        <v>6</v>
      </c>
      <c r="M9" s="207"/>
      <c r="N9" s="199"/>
      <c r="O9" s="192">
        <f t="shared" si="0"/>
        <v>90</v>
      </c>
      <c r="P9" s="193" t="s">
        <v>213</v>
      </c>
      <c r="Q9" s="194">
        <f>SUM(C9:E9)</f>
        <v>33</v>
      </c>
      <c r="S9" s="325"/>
      <c r="T9" s="325"/>
      <c r="U9" s="327"/>
    </row>
    <row r="10" spans="1:23" ht="15.75" customHeight="1" x14ac:dyDescent="0.3">
      <c r="A10" s="191">
        <v>5</v>
      </c>
      <c r="B10" s="206">
        <v>66</v>
      </c>
      <c r="C10" s="207"/>
      <c r="D10" s="207"/>
      <c r="E10" s="207">
        <v>7</v>
      </c>
      <c r="F10" s="207">
        <v>9</v>
      </c>
      <c r="G10" s="207"/>
      <c r="H10" s="207">
        <v>12</v>
      </c>
      <c r="I10" s="207">
        <v>12</v>
      </c>
      <c r="J10" s="207">
        <v>9</v>
      </c>
      <c r="K10" s="207">
        <v>9</v>
      </c>
      <c r="L10" s="207">
        <v>9</v>
      </c>
      <c r="M10" s="207"/>
      <c r="N10" s="208"/>
      <c r="O10" s="192">
        <f t="shared" si="0"/>
        <v>67</v>
      </c>
      <c r="P10" s="193" t="s">
        <v>216</v>
      </c>
      <c r="Q10" s="194">
        <f t="shared" ref="Q10:Q29" si="1">SUM(C10:E10)</f>
        <v>7</v>
      </c>
    </row>
    <row r="11" spans="1:23" ht="15.75" customHeight="1" x14ac:dyDescent="0.3">
      <c r="A11" s="191">
        <v>6</v>
      </c>
      <c r="B11" s="206">
        <v>64</v>
      </c>
      <c r="C11" s="207">
        <v>12</v>
      </c>
      <c r="D11" s="207"/>
      <c r="E11" s="207"/>
      <c r="F11" s="207">
        <v>9</v>
      </c>
      <c r="G11" s="207"/>
      <c r="H11" s="207">
        <v>12</v>
      </c>
      <c r="I11" s="207">
        <v>12</v>
      </c>
      <c r="J11" s="207">
        <v>9</v>
      </c>
      <c r="K11" s="207">
        <v>9</v>
      </c>
      <c r="L11" s="207">
        <v>7</v>
      </c>
      <c r="M11" s="207"/>
      <c r="N11" s="208"/>
      <c r="O11" s="192">
        <f t="shared" si="0"/>
        <v>70</v>
      </c>
      <c r="P11" s="193" t="s">
        <v>216</v>
      </c>
      <c r="Q11" s="194">
        <f t="shared" si="1"/>
        <v>12</v>
      </c>
    </row>
    <row r="12" spans="1:23" ht="15.75" customHeight="1" x14ac:dyDescent="0.3">
      <c r="A12" s="191">
        <v>7</v>
      </c>
      <c r="B12" s="206">
        <v>126</v>
      </c>
      <c r="C12" s="207"/>
      <c r="D12" s="207"/>
      <c r="E12" s="207"/>
      <c r="F12" s="207">
        <v>9</v>
      </c>
      <c r="G12" s="207"/>
      <c r="H12" s="207">
        <v>12</v>
      </c>
      <c r="I12" s="207">
        <v>9</v>
      </c>
      <c r="J12" s="207">
        <v>9</v>
      </c>
      <c r="K12" s="207">
        <v>8</v>
      </c>
      <c r="L12" s="207"/>
      <c r="M12" s="207"/>
      <c r="N12" s="208"/>
      <c r="O12" s="192">
        <f t="shared" si="0"/>
        <v>47</v>
      </c>
      <c r="P12" s="193" t="s">
        <v>217</v>
      </c>
      <c r="Q12" s="194">
        <f t="shared" si="1"/>
        <v>0</v>
      </c>
    </row>
    <row r="13" spans="1:23" ht="15.75" customHeight="1" x14ac:dyDescent="0.3">
      <c r="A13" s="191">
        <v>8</v>
      </c>
      <c r="B13" s="206">
        <v>127</v>
      </c>
      <c r="C13" s="207"/>
      <c r="D13" s="207">
        <v>9</v>
      </c>
      <c r="E13" s="207">
        <v>8</v>
      </c>
      <c r="F13" s="207">
        <v>9</v>
      </c>
      <c r="G13" s="207">
        <v>12</v>
      </c>
      <c r="H13" s="207">
        <v>13</v>
      </c>
      <c r="I13" s="207">
        <v>12</v>
      </c>
      <c r="J13" s="207">
        <v>12</v>
      </c>
      <c r="K13" s="207">
        <v>9</v>
      </c>
      <c r="L13" s="207">
        <v>9</v>
      </c>
      <c r="M13" s="207"/>
      <c r="N13" s="208"/>
      <c r="O13" s="192">
        <f t="shared" si="0"/>
        <v>93</v>
      </c>
      <c r="P13" s="193" t="s">
        <v>217</v>
      </c>
      <c r="Q13" s="194">
        <f t="shared" si="1"/>
        <v>17</v>
      </c>
    </row>
    <row r="14" spans="1:23" ht="15.75" customHeight="1" x14ac:dyDescent="0.3">
      <c r="A14" s="191">
        <v>9</v>
      </c>
      <c r="B14" s="195" t="s">
        <v>204</v>
      </c>
      <c r="C14" s="207">
        <v>19</v>
      </c>
      <c r="D14" s="207"/>
      <c r="E14" s="207">
        <v>9</v>
      </c>
      <c r="F14" s="207"/>
      <c r="G14" s="207">
        <v>14</v>
      </c>
      <c r="H14" s="207">
        <v>9</v>
      </c>
      <c r="I14" s="207">
        <v>13</v>
      </c>
      <c r="J14" s="207">
        <v>12</v>
      </c>
      <c r="K14" s="207">
        <v>9</v>
      </c>
      <c r="L14" s="207"/>
      <c r="M14" s="207"/>
      <c r="N14" s="209"/>
      <c r="O14" s="192">
        <f t="shared" si="0"/>
        <v>85</v>
      </c>
      <c r="P14" s="193" t="s">
        <v>224</v>
      </c>
      <c r="Q14" s="194">
        <f t="shared" si="1"/>
        <v>28</v>
      </c>
    </row>
    <row r="15" spans="1:23" ht="15.75" customHeight="1" x14ac:dyDescent="0.3">
      <c r="A15" s="191">
        <v>10</v>
      </c>
      <c r="B15" s="195" t="s">
        <v>205</v>
      </c>
      <c r="C15" s="207">
        <v>19</v>
      </c>
      <c r="D15" s="207"/>
      <c r="E15" s="207">
        <v>9</v>
      </c>
      <c r="F15" s="207">
        <v>9</v>
      </c>
      <c r="G15" s="207"/>
      <c r="H15" s="207">
        <v>13</v>
      </c>
      <c r="I15" s="207">
        <v>9</v>
      </c>
      <c r="J15" s="207">
        <v>13</v>
      </c>
      <c r="K15" s="207">
        <v>9</v>
      </c>
      <c r="L15" s="207">
        <v>6</v>
      </c>
      <c r="M15" s="207"/>
      <c r="N15" s="209"/>
      <c r="O15" s="192">
        <f t="shared" si="0"/>
        <v>87</v>
      </c>
      <c r="P15" s="193" t="s">
        <v>224</v>
      </c>
      <c r="Q15" s="194">
        <f t="shared" si="1"/>
        <v>28</v>
      </c>
    </row>
    <row r="16" spans="1:23" ht="15.75" customHeight="1" x14ac:dyDescent="0.3">
      <c r="A16" s="191">
        <v>11</v>
      </c>
      <c r="B16" s="195" t="s">
        <v>206</v>
      </c>
      <c r="C16" s="207">
        <v>18</v>
      </c>
      <c r="D16" s="207">
        <v>9</v>
      </c>
      <c r="E16" s="207">
        <v>6</v>
      </c>
      <c r="F16" s="207">
        <v>9</v>
      </c>
      <c r="G16" s="207"/>
      <c r="H16" s="207">
        <v>13</v>
      </c>
      <c r="I16" s="207">
        <v>9</v>
      </c>
      <c r="J16" s="207">
        <v>13</v>
      </c>
      <c r="K16" s="207">
        <v>9</v>
      </c>
      <c r="L16" s="207">
        <v>6</v>
      </c>
      <c r="M16" s="207"/>
      <c r="N16" s="209"/>
      <c r="O16" s="192">
        <f t="shared" si="0"/>
        <v>92</v>
      </c>
      <c r="P16" s="193" t="s">
        <v>224</v>
      </c>
      <c r="Q16" s="194">
        <f t="shared" si="1"/>
        <v>33</v>
      </c>
    </row>
    <row r="17" spans="1:17" ht="15.75" customHeight="1" x14ac:dyDescent="0.3">
      <c r="A17" s="191">
        <v>12</v>
      </c>
      <c r="B17" s="195" t="s">
        <v>196</v>
      </c>
      <c r="C17" s="207"/>
      <c r="D17" s="207">
        <v>17</v>
      </c>
      <c r="E17" s="207"/>
      <c r="F17" s="207">
        <v>6</v>
      </c>
      <c r="G17" s="207"/>
      <c r="H17" s="207">
        <v>13</v>
      </c>
      <c r="I17" s="207">
        <v>9</v>
      </c>
      <c r="J17" s="207">
        <v>9</v>
      </c>
      <c r="K17" s="207">
        <v>12</v>
      </c>
      <c r="L17" s="207">
        <v>6</v>
      </c>
      <c r="M17" s="207"/>
      <c r="N17" s="209"/>
      <c r="O17" s="192">
        <f t="shared" si="0"/>
        <v>72</v>
      </c>
      <c r="P17" s="193" t="s">
        <v>224</v>
      </c>
      <c r="Q17" s="194">
        <f t="shared" si="1"/>
        <v>17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0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ref="O19:O25" si="2">IF(B19="","",SUM(C19:M19)-(N19))</f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99820-D25A-499E-A83A-6B1F1ABA3C6D}">
  <sheetPr codeName="Foglio7">
    <pageSetUpPr fitToPage="1"/>
  </sheetPr>
  <dimension ref="A1:W29"/>
  <sheetViews>
    <sheetView workbookViewId="0">
      <selection activeCell="U11" sqref="U11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8867187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80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65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1147</v>
      </c>
      <c r="F4" s="344"/>
      <c r="G4" s="344"/>
      <c r="H4" s="345"/>
      <c r="I4" s="337"/>
      <c r="J4" s="338"/>
      <c r="K4" s="338"/>
      <c r="L4" s="339"/>
      <c r="M4" s="346">
        <f>MAX(C6:C29)</f>
        <v>24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195">
        <v>154</v>
      </c>
      <c r="C6" s="207">
        <v>24</v>
      </c>
      <c r="D6" s="207">
        <v>9</v>
      </c>
      <c r="E6" s="207">
        <v>7</v>
      </c>
      <c r="F6" s="207">
        <v>9</v>
      </c>
      <c r="G6" s="207">
        <v>12</v>
      </c>
      <c r="H6" s="207">
        <v>17</v>
      </c>
      <c r="I6" s="207">
        <v>12</v>
      </c>
      <c r="J6" s="207">
        <v>10</v>
      </c>
      <c r="K6" s="207">
        <v>12</v>
      </c>
      <c r="L6" s="207">
        <v>12</v>
      </c>
      <c r="M6" s="207">
        <v>6</v>
      </c>
      <c r="N6" s="209"/>
      <c r="O6" s="192">
        <f t="shared" ref="O6:O29" si="0">IF(B6="","",SUM(C6:M6)-(N6))</f>
        <v>130</v>
      </c>
      <c r="P6" s="193" t="s">
        <v>217</v>
      </c>
      <c r="Q6" s="194">
        <f>SUM(C6:E6)</f>
        <v>40</v>
      </c>
    </row>
    <row r="7" spans="1:23" ht="15.75" customHeight="1" x14ac:dyDescent="0.3">
      <c r="A7" s="191">
        <v>2</v>
      </c>
      <c r="B7" s="206" t="s">
        <v>165</v>
      </c>
      <c r="C7" s="207">
        <v>20</v>
      </c>
      <c r="D7" s="207">
        <v>12</v>
      </c>
      <c r="E7" s="207">
        <v>10</v>
      </c>
      <c r="F7" s="207">
        <v>14</v>
      </c>
      <c r="G7" s="207">
        <v>13</v>
      </c>
      <c r="H7" s="207">
        <v>9</v>
      </c>
      <c r="I7" s="207">
        <v>9</v>
      </c>
      <c r="J7" s="207">
        <v>12</v>
      </c>
      <c r="K7" s="207">
        <v>10</v>
      </c>
      <c r="L7" s="207">
        <v>10</v>
      </c>
      <c r="M7" s="207">
        <v>3</v>
      </c>
      <c r="N7" s="208"/>
      <c r="O7" s="192">
        <f t="shared" si="0"/>
        <v>122</v>
      </c>
      <c r="P7" s="193" t="s">
        <v>224</v>
      </c>
      <c r="Q7" s="194">
        <f>SUM(C7:E7)</f>
        <v>42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5">
        <v>126</v>
      </c>
      <c r="C8" s="207">
        <v>19</v>
      </c>
      <c r="D8" s="207">
        <v>12</v>
      </c>
      <c r="E8" s="207">
        <v>8</v>
      </c>
      <c r="F8" s="207">
        <v>9</v>
      </c>
      <c r="G8" s="207">
        <v>12</v>
      </c>
      <c r="H8" s="207">
        <v>14</v>
      </c>
      <c r="I8" s="207">
        <v>9</v>
      </c>
      <c r="J8" s="207">
        <v>9</v>
      </c>
      <c r="K8" s="207">
        <v>12</v>
      </c>
      <c r="L8" s="207">
        <v>11</v>
      </c>
      <c r="M8" s="207">
        <v>6</v>
      </c>
      <c r="N8" s="209"/>
      <c r="O8" s="192">
        <f t="shared" si="0"/>
        <v>121</v>
      </c>
      <c r="P8" s="193" t="s">
        <v>220</v>
      </c>
      <c r="Q8" s="194">
        <f>SUM(C8:E8)</f>
        <v>39</v>
      </c>
      <c r="S8" s="324" t="s">
        <v>103</v>
      </c>
      <c r="T8" s="324"/>
      <c r="U8" s="326">
        <f>SUM(O6:O13)</f>
        <v>937</v>
      </c>
    </row>
    <row r="9" spans="1:23" ht="15.75" customHeight="1" thickBot="1" x14ac:dyDescent="0.35">
      <c r="A9" s="191">
        <v>4</v>
      </c>
      <c r="B9" s="206" t="s">
        <v>163</v>
      </c>
      <c r="C9" s="207">
        <v>20</v>
      </c>
      <c r="D9" s="207">
        <v>13</v>
      </c>
      <c r="E9" s="207">
        <v>6</v>
      </c>
      <c r="F9" s="207">
        <v>9</v>
      </c>
      <c r="G9" s="207">
        <v>13</v>
      </c>
      <c r="H9" s="207">
        <v>13</v>
      </c>
      <c r="I9" s="207">
        <v>9</v>
      </c>
      <c r="J9" s="207">
        <v>9</v>
      </c>
      <c r="K9" s="207">
        <v>12</v>
      </c>
      <c r="L9" s="207">
        <v>10</v>
      </c>
      <c r="M9" s="207">
        <v>3</v>
      </c>
      <c r="N9" s="208"/>
      <c r="O9" s="192">
        <f t="shared" si="0"/>
        <v>117</v>
      </c>
      <c r="P9" s="193" t="s">
        <v>224</v>
      </c>
      <c r="Q9" s="194">
        <f>SUM(C9:E9)</f>
        <v>39</v>
      </c>
      <c r="S9" s="325"/>
      <c r="T9" s="325"/>
      <c r="U9" s="327"/>
    </row>
    <row r="10" spans="1:23" ht="15.75" customHeight="1" x14ac:dyDescent="0.3">
      <c r="A10" s="191">
        <v>5</v>
      </c>
      <c r="B10" s="195">
        <v>36</v>
      </c>
      <c r="C10" s="207">
        <v>20</v>
      </c>
      <c r="D10" s="207">
        <v>9</v>
      </c>
      <c r="E10" s="207">
        <v>8</v>
      </c>
      <c r="F10" s="207">
        <v>9</v>
      </c>
      <c r="G10" s="207">
        <v>12</v>
      </c>
      <c r="H10" s="207">
        <v>14</v>
      </c>
      <c r="I10" s="207">
        <v>7</v>
      </c>
      <c r="J10" s="207">
        <v>9</v>
      </c>
      <c r="K10" s="207">
        <v>10</v>
      </c>
      <c r="L10" s="207">
        <v>12</v>
      </c>
      <c r="M10" s="207">
        <v>6</v>
      </c>
      <c r="N10" s="209"/>
      <c r="O10" s="192">
        <f t="shared" si="0"/>
        <v>116</v>
      </c>
      <c r="P10" s="193" t="s">
        <v>221</v>
      </c>
      <c r="Q10" s="194">
        <f t="shared" ref="Q10:Q29" si="1">SUM(C10:E10)</f>
        <v>37</v>
      </c>
    </row>
    <row r="11" spans="1:23" ht="15.75" customHeight="1" x14ac:dyDescent="0.3">
      <c r="A11" s="191">
        <v>6</v>
      </c>
      <c r="B11" s="195">
        <v>149</v>
      </c>
      <c r="C11" s="207">
        <v>22</v>
      </c>
      <c r="D11" s="207"/>
      <c r="E11" s="207">
        <v>6</v>
      </c>
      <c r="F11" s="207">
        <v>9</v>
      </c>
      <c r="G11" s="207">
        <v>12</v>
      </c>
      <c r="H11" s="207">
        <v>15</v>
      </c>
      <c r="I11" s="207">
        <v>11</v>
      </c>
      <c r="J11" s="207">
        <v>10</v>
      </c>
      <c r="K11" s="207">
        <v>12</v>
      </c>
      <c r="L11" s="207">
        <v>12</v>
      </c>
      <c r="M11" s="207">
        <v>3</v>
      </c>
      <c r="N11" s="209"/>
      <c r="O11" s="192">
        <f t="shared" si="0"/>
        <v>112</v>
      </c>
      <c r="P11" s="193" t="s">
        <v>217</v>
      </c>
      <c r="Q11" s="194">
        <f t="shared" si="1"/>
        <v>28</v>
      </c>
      <c r="U11" s="165">
        <f>SUM(C6:C13)</f>
        <v>161</v>
      </c>
    </row>
    <row r="12" spans="1:23" ht="15.75" customHeight="1" x14ac:dyDescent="0.3">
      <c r="A12" s="191">
        <v>7</v>
      </c>
      <c r="B12" s="206" t="s">
        <v>164</v>
      </c>
      <c r="C12" s="207">
        <v>18</v>
      </c>
      <c r="D12" s="207">
        <v>12</v>
      </c>
      <c r="E12" s="207">
        <v>6</v>
      </c>
      <c r="F12" s="207">
        <v>9</v>
      </c>
      <c r="G12" s="207">
        <v>13</v>
      </c>
      <c r="H12" s="207">
        <v>13</v>
      </c>
      <c r="I12" s="207">
        <v>9</v>
      </c>
      <c r="J12" s="207">
        <v>9</v>
      </c>
      <c r="K12" s="207">
        <v>12</v>
      </c>
      <c r="L12" s="207">
        <v>6</v>
      </c>
      <c r="M12" s="207">
        <v>3</v>
      </c>
      <c r="N12" s="208"/>
      <c r="O12" s="192">
        <f t="shared" si="0"/>
        <v>110</v>
      </c>
      <c r="P12" s="193" t="s">
        <v>224</v>
      </c>
      <c r="Q12" s="194">
        <f t="shared" si="1"/>
        <v>36</v>
      </c>
    </row>
    <row r="13" spans="1:23" ht="15.75" customHeight="1" x14ac:dyDescent="0.3">
      <c r="A13" s="191">
        <v>8</v>
      </c>
      <c r="B13" s="195">
        <v>103</v>
      </c>
      <c r="C13" s="207">
        <v>18</v>
      </c>
      <c r="D13" s="207">
        <v>9</v>
      </c>
      <c r="E13" s="207">
        <v>6</v>
      </c>
      <c r="F13" s="207">
        <v>9</v>
      </c>
      <c r="G13" s="207">
        <v>12</v>
      </c>
      <c r="H13" s="207">
        <v>15</v>
      </c>
      <c r="I13" s="207">
        <v>7</v>
      </c>
      <c r="J13" s="207">
        <v>9</v>
      </c>
      <c r="K13" s="207">
        <v>11</v>
      </c>
      <c r="L13" s="207">
        <v>10</v>
      </c>
      <c r="M13" s="207">
        <v>3</v>
      </c>
      <c r="N13" s="209"/>
      <c r="O13" s="192">
        <f t="shared" si="0"/>
        <v>109</v>
      </c>
      <c r="P13" s="193" t="s">
        <v>221</v>
      </c>
      <c r="Q13" s="194">
        <f t="shared" si="1"/>
        <v>33</v>
      </c>
    </row>
    <row r="14" spans="1:23" ht="15.75" customHeight="1" x14ac:dyDescent="0.3">
      <c r="A14" s="191">
        <v>9</v>
      </c>
      <c r="B14" s="195">
        <v>127</v>
      </c>
      <c r="C14" s="207">
        <v>19</v>
      </c>
      <c r="D14" s="207">
        <v>9</v>
      </c>
      <c r="E14" s="207">
        <v>6</v>
      </c>
      <c r="F14" s="207">
        <v>9</v>
      </c>
      <c r="G14" s="207">
        <v>12</v>
      </c>
      <c r="H14" s="207">
        <v>14</v>
      </c>
      <c r="I14" s="207">
        <v>7</v>
      </c>
      <c r="J14" s="207">
        <v>9</v>
      </c>
      <c r="K14" s="207">
        <v>10</v>
      </c>
      <c r="L14" s="207">
        <v>9</v>
      </c>
      <c r="M14" s="207">
        <v>3</v>
      </c>
      <c r="N14" s="209"/>
      <c r="O14" s="192">
        <f t="shared" si="0"/>
        <v>107</v>
      </c>
      <c r="P14" s="193" t="s">
        <v>220</v>
      </c>
      <c r="Q14" s="194">
        <f t="shared" si="1"/>
        <v>34</v>
      </c>
    </row>
    <row r="15" spans="1:23" ht="15.75" customHeight="1" x14ac:dyDescent="0.3">
      <c r="A15" s="191">
        <v>10</v>
      </c>
      <c r="B15" s="196">
        <v>101</v>
      </c>
      <c r="C15" s="197">
        <v>21</v>
      </c>
      <c r="D15" s="197"/>
      <c r="E15" s="197">
        <v>8</v>
      </c>
      <c r="F15" s="197">
        <v>9</v>
      </c>
      <c r="G15" s="197">
        <v>12</v>
      </c>
      <c r="H15" s="197">
        <v>12</v>
      </c>
      <c r="I15" s="197">
        <v>9</v>
      </c>
      <c r="J15" s="197">
        <v>10</v>
      </c>
      <c r="K15" s="197">
        <v>10</v>
      </c>
      <c r="L15" s="197">
        <v>9</v>
      </c>
      <c r="M15" s="197">
        <v>3</v>
      </c>
      <c r="N15" s="197"/>
      <c r="O15" s="192">
        <f t="shared" si="0"/>
        <v>103</v>
      </c>
      <c r="P15" s="193" t="s">
        <v>215</v>
      </c>
      <c r="Q15" s="194">
        <f t="shared" si="1"/>
        <v>29</v>
      </c>
    </row>
    <row r="16" spans="1:23" ht="15.75" customHeight="1" x14ac:dyDescent="0.3">
      <c r="A16" s="191">
        <v>11</v>
      </c>
      <c r="B16" s="195">
        <v>158</v>
      </c>
      <c r="C16" s="207">
        <v>21</v>
      </c>
      <c r="D16" s="207"/>
      <c r="E16" s="207"/>
      <c r="F16" s="207">
        <v>9</v>
      </c>
      <c r="G16" s="207">
        <v>12</v>
      </c>
      <c r="H16" s="207">
        <v>15</v>
      </c>
      <c r="I16" s="207">
        <v>10</v>
      </c>
      <c r="J16" s="207">
        <v>9</v>
      </c>
      <c r="K16" s="207">
        <v>12</v>
      </c>
      <c r="L16" s="207">
        <v>10</v>
      </c>
      <c r="M16" s="207"/>
      <c r="N16" s="209"/>
      <c r="O16" s="192">
        <f t="shared" si="0"/>
        <v>98</v>
      </c>
      <c r="P16" s="193" t="s">
        <v>216</v>
      </c>
      <c r="Q16" s="194">
        <f t="shared" si="1"/>
        <v>21</v>
      </c>
    </row>
    <row r="17" spans="1:17" ht="15.75" customHeight="1" x14ac:dyDescent="0.3">
      <c r="A17" s="191">
        <v>12</v>
      </c>
      <c r="B17" s="196">
        <v>129</v>
      </c>
      <c r="C17" s="197">
        <v>18</v>
      </c>
      <c r="D17" s="197"/>
      <c r="E17" s="197">
        <v>6</v>
      </c>
      <c r="F17" s="197">
        <v>10</v>
      </c>
      <c r="G17" s="197">
        <v>14</v>
      </c>
      <c r="H17" s="197">
        <v>12</v>
      </c>
      <c r="I17" s="197">
        <v>8</v>
      </c>
      <c r="J17" s="197">
        <v>10</v>
      </c>
      <c r="K17" s="197">
        <v>13</v>
      </c>
      <c r="L17" s="197">
        <v>6</v>
      </c>
      <c r="M17" s="197"/>
      <c r="N17" s="197"/>
      <c r="O17" s="192">
        <f t="shared" si="0"/>
        <v>97</v>
      </c>
      <c r="P17" s="193" t="s">
        <v>215</v>
      </c>
      <c r="Q17" s="194">
        <f t="shared" si="1"/>
        <v>24</v>
      </c>
    </row>
    <row r="18" spans="1:17" ht="15.75" customHeight="1" x14ac:dyDescent="0.3">
      <c r="A18" s="191">
        <v>13</v>
      </c>
      <c r="B18" s="196">
        <v>23</v>
      </c>
      <c r="C18" s="197">
        <v>17</v>
      </c>
      <c r="D18" s="197"/>
      <c r="E18" s="197">
        <v>6</v>
      </c>
      <c r="F18" s="197">
        <v>9</v>
      </c>
      <c r="G18" s="197">
        <v>12</v>
      </c>
      <c r="H18" s="197">
        <v>12</v>
      </c>
      <c r="I18" s="197">
        <v>9</v>
      </c>
      <c r="J18" s="197">
        <v>11</v>
      </c>
      <c r="K18" s="197">
        <v>12</v>
      </c>
      <c r="L18" s="197">
        <v>9</v>
      </c>
      <c r="M18" s="197"/>
      <c r="N18" s="197"/>
      <c r="O18" s="192">
        <f t="shared" si="0"/>
        <v>97</v>
      </c>
      <c r="P18" s="193" t="s">
        <v>214</v>
      </c>
      <c r="Q18" s="194">
        <f t="shared" si="1"/>
        <v>23</v>
      </c>
    </row>
    <row r="19" spans="1:17" ht="15.75" customHeight="1" x14ac:dyDescent="0.3">
      <c r="A19" s="191">
        <v>14</v>
      </c>
      <c r="B19" s="195">
        <v>156</v>
      </c>
      <c r="C19" s="207">
        <v>21</v>
      </c>
      <c r="D19" s="207"/>
      <c r="E19" s="207"/>
      <c r="F19" s="207">
        <v>9</v>
      </c>
      <c r="G19" s="207">
        <v>12</v>
      </c>
      <c r="H19" s="207">
        <v>14</v>
      </c>
      <c r="I19" s="207">
        <v>10</v>
      </c>
      <c r="J19" s="207">
        <v>9</v>
      </c>
      <c r="K19" s="207">
        <v>10</v>
      </c>
      <c r="L19" s="207">
        <v>10</v>
      </c>
      <c r="M19" s="207"/>
      <c r="N19" s="209"/>
      <c r="O19" s="205">
        <f t="shared" si="0"/>
        <v>95</v>
      </c>
      <c r="P19" s="193" t="s">
        <v>216</v>
      </c>
      <c r="Q19" s="194">
        <f t="shared" si="1"/>
        <v>21</v>
      </c>
    </row>
    <row r="20" spans="1:17" ht="15.75" customHeight="1" x14ac:dyDescent="0.3">
      <c r="A20" s="191">
        <v>15</v>
      </c>
      <c r="B20" s="196">
        <v>85</v>
      </c>
      <c r="C20" s="197">
        <v>18</v>
      </c>
      <c r="D20" s="197"/>
      <c r="E20" s="197">
        <v>8</v>
      </c>
      <c r="F20" s="197">
        <v>9</v>
      </c>
      <c r="G20" s="197">
        <v>10</v>
      </c>
      <c r="H20" s="197">
        <v>12</v>
      </c>
      <c r="I20" s="197">
        <v>9</v>
      </c>
      <c r="J20" s="197">
        <v>10</v>
      </c>
      <c r="K20" s="197">
        <v>10</v>
      </c>
      <c r="L20" s="197">
        <v>9</v>
      </c>
      <c r="M20" s="197"/>
      <c r="N20" s="197"/>
      <c r="O20" s="205">
        <f t="shared" si="0"/>
        <v>95</v>
      </c>
      <c r="P20" s="193" t="s">
        <v>214</v>
      </c>
      <c r="Q20" s="194">
        <f t="shared" si="1"/>
        <v>26</v>
      </c>
    </row>
    <row r="21" spans="1:17" ht="15.75" customHeight="1" x14ac:dyDescent="0.3">
      <c r="A21" s="191">
        <v>16</v>
      </c>
      <c r="B21" s="196">
        <v>142</v>
      </c>
      <c r="C21" s="197">
        <v>17</v>
      </c>
      <c r="D21" s="197"/>
      <c r="E21" s="197">
        <v>7</v>
      </c>
      <c r="F21" s="197">
        <v>9</v>
      </c>
      <c r="G21" s="197">
        <v>10</v>
      </c>
      <c r="H21" s="197">
        <v>12</v>
      </c>
      <c r="I21" s="197">
        <v>10</v>
      </c>
      <c r="J21" s="197">
        <v>9</v>
      </c>
      <c r="K21" s="197">
        <v>12</v>
      </c>
      <c r="L21" s="197">
        <v>9</v>
      </c>
      <c r="M21" s="197"/>
      <c r="N21" s="197"/>
      <c r="O21" s="205">
        <f t="shared" si="0"/>
        <v>95</v>
      </c>
      <c r="P21" s="193" t="s">
        <v>213</v>
      </c>
      <c r="Q21" s="194">
        <f t="shared" si="1"/>
        <v>24</v>
      </c>
    </row>
    <row r="22" spans="1:17" ht="15.75" customHeight="1" x14ac:dyDescent="0.3">
      <c r="A22" s="191">
        <v>17</v>
      </c>
      <c r="B22" s="196">
        <v>97</v>
      </c>
      <c r="C22" s="198">
        <v>20</v>
      </c>
      <c r="D22" s="198"/>
      <c r="E22" s="198">
        <v>6</v>
      </c>
      <c r="F22" s="198">
        <v>9</v>
      </c>
      <c r="G22" s="198">
        <v>13</v>
      </c>
      <c r="H22" s="198">
        <v>11</v>
      </c>
      <c r="I22" s="198">
        <v>9</v>
      </c>
      <c r="J22" s="198">
        <v>11</v>
      </c>
      <c r="K22" s="198">
        <v>9</v>
      </c>
      <c r="L22" s="198">
        <v>6</v>
      </c>
      <c r="M22" s="198"/>
      <c r="N22" s="199"/>
      <c r="O22" s="205">
        <f t="shared" si="0"/>
        <v>94</v>
      </c>
      <c r="P22" s="193" t="s">
        <v>215</v>
      </c>
      <c r="Q22" s="194">
        <f t="shared" si="1"/>
        <v>26</v>
      </c>
    </row>
    <row r="23" spans="1:17" ht="15.75" customHeight="1" x14ac:dyDescent="0.3">
      <c r="A23" s="191">
        <v>18</v>
      </c>
      <c r="B23" s="196">
        <v>84</v>
      </c>
      <c r="C23" s="197">
        <v>18</v>
      </c>
      <c r="D23" s="197"/>
      <c r="E23" s="197">
        <v>6</v>
      </c>
      <c r="F23" s="197">
        <v>10</v>
      </c>
      <c r="G23" s="197">
        <v>9</v>
      </c>
      <c r="H23" s="197">
        <v>12</v>
      </c>
      <c r="I23" s="197">
        <v>8</v>
      </c>
      <c r="J23" s="197">
        <v>11</v>
      </c>
      <c r="K23" s="197">
        <v>12</v>
      </c>
      <c r="L23" s="197">
        <v>8</v>
      </c>
      <c r="M23" s="197"/>
      <c r="N23" s="197"/>
      <c r="O23" s="205">
        <f t="shared" si="0"/>
        <v>94</v>
      </c>
      <c r="P23" s="193" t="s">
        <v>214</v>
      </c>
      <c r="Q23" s="194">
        <f t="shared" si="1"/>
        <v>24</v>
      </c>
    </row>
    <row r="24" spans="1:17" ht="15.75" customHeight="1" x14ac:dyDescent="0.3">
      <c r="A24" s="191">
        <v>19</v>
      </c>
      <c r="B24" s="206" t="s">
        <v>162</v>
      </c>
      <c r="C24" s="207">
        <v>18</v>
      </c>
      <c r="D24" s="207">
        <v>10</v>
      </c>
      <c r="E24" s="207"/>
      <c r="F24" s="207">
        <v>6</v>
      </c>
      <c r="G24" s="207">
        <v>13</v>
      </c>
      <c r="H24" s="207">
        <v>13</v>
      </c>
      <c r="I24" s="207">
        <v>9</v>
      </c>
      <c r="J24" s="207">
        <v>9</v>
      </c>
      <c r="K24" s="207">
        <v>9</v>
      </c>
      <c r="L24" s="207">
        <v>6</v>
      </c>
      <c r="M24" s="207"/>
      <c r="N24" s="208"/>
      <c r="O24" s="205">
        <f t="shared" si="0"/>
        <v>93</v>
      </c>
      <c r="P24" s="193" t="s">
        <v>224</v>
      </c>
      <c r="Q24" s="194">
        <f t="shared" si="1"/>
        <v>28</v>
      </c>
    </row>
    <row r="25" spans="1:17" ht="15.75" customHeight="1" x14ac:dyDescent="0.3">
      <c r="A25" s="191">
        <v>20</v>
      </c>
      <c r="B25" s="196">
        <v>119</v>
      </c>
      <c r="C25" s="198">
        <v>18</v>
      </c>
      <c r="D25" s="198"/>
      <c r="E25" s="198">
        <v>6</v>
      </c>
      <c r="F25" s="198">
        <v>9</v>
      </c>
      <c r="G25" s="198">
        <v>11</v>
      </c>
      <c r="H25" s="198">
        <v>12</v>
      </c>
      <c r="I25" s="198">
        <v>8</v>
      </c>
      <c r="J25" s="198">
        <v>11</v>
      </c>
      <c r="K25" s="198">
        <v>9</v>
      </c>
      <c r="L25" s="198">
        <v>8</v>
      </c>
      <c r="M25" s="198"/>
      <c r="N25" s="199"/>
      <c r="O25" s="205">
        <f t="shared" si="0"/>
        <v>92</v>
      </c>
      <c r="P25" s="193" t="s">
        <v>215</v>
      </c>
      <c r="Q25" s="194">
        <f t="shared" si="1"/>
        <v>24</v>
      </c>
    </row>
    <row r="26" spans="1:17" ht="15.75" customHeight="1" x14ac:dyDescent="0.3">
      <c r="A26" s="191">
        <v>21</v>
      </c>
      <c r="B26" s="196">
        <v>21</v>
      </c>
      <c r="C26" s="198">
        <v>17</v>
      </c>
      <c r="D26" s="198"/>
      <c r="E26" s="198">
        <v>7</v>
      </c>
      <c r="F26" s="198">
        <v>9</v>
      </c>
      <c r="G26" s="198">
        <v>10</v>
      </c>
      <c r="H26" s="198">
        <v>11</v>
      </c>
      <c r="I26" s="198">
        <v>7</v>
      </c>
      <c r="J26" s="198">
        <v>10</v>
      </c>
      <c r="K26" s="198">
        <v>11</v>
      </c>
      <c r="L26" s="198">
        <v>8</v>
      </c>
      <c r="M26" s="198"/>
      <c r="N26" s="199"/>
      <c r="O26" s="205">
        <f t="shared" si="0"/>
        <v>90</v>
      </c>
      <c r="P26" s="193" t="s">
        <v>214</v>
      </c>
      <c r="Q26" s="194">
        <f t="shared" si="1"/>
        <v>24</v>
      </c>
    </row>
    <row r="27" spans="1:17" ht="15.75" customHeight="1" x14ac:dyDescent="0.3">
      <c r="A27" s="191">
        <v>22</v>
      </c>
      <c r="B27" s="196">
        <v>189</v>
      </c>
      <c r="C27" s="197">
        <v>17</v>
      </c>
      <c r="D27" s="197"/>
      <c r="E27" s="197"/>
      <c r="F27" s="197">
        <v>8</v>
      </c>
      <c r="G27" s="197">
        <v>12</v>
      </c>
      <c r="H27" s="197">
        <v>14</v>
      </c>
      <c r="I27" s="197">
        <v>9</v>
      </c>
      <c r="J27" s="197">
        <v>10</v>
      </c>
      <c r="K27" s="197">
        <v>10</v>
      </c>
      <c r="L27" s="197">
        <v>9</v>
      </c>
      <c r="M27" s="197"/>
      <c r="N27" s="197"/>
      <c r="O27" s="205">
        <f t="shared" si="0"/>
        <v>89</v>
      </c>
      <c r="P27" s="193" t="s">
        <v>213</v>
      </c>
      <c r="Q27" s="194">
        <f t="shared" si="1"/>
        <v>17</v>
      </c>
    </row>
    <row r="28" spans="1:17" ht="15.75" customHeight="1" x14ac:dyDescent="0.3">
      <c r="A28" s="191">
        <v>23</v>
      </c>
      <c r="B28" s="196">
        <v>66</v>
      </c>
      <c r="C28" s="198">
        <v>17</v>
      </c>
      <c r="D28" s="198"/>
      <c r="E28" s="198"/>
      <c r="F28" s="198">
        <v>9</v>
      </c>
      <c r="G28" s="198">
        <v>12</v>
      </c>
      <c r="H28" s="198">
        <v>13</v>
      </c>
      <c r="I28" s="198">
        <v>9</v>
      </c>
      <c r="J28" s="198">
        <v>10</v>
      </c>
      <c r="K28" s="198">
        <v>9</v>
      </c>
      <c r="L28" s="198">
        <v>10</v>
      </c>
      <c r="M28" s="198"/>
      <c r="N28" s="199"/>
      <c r="O28" s="205">
        <f t="shared" si="0"/>
        <v>89</v>
      </c>
      <c r="P28" s="193" t="s">
        <v>213</v>
      </c>
      <c r="Q28" s="194">
        <f t="shared" si="1"/>
        <v>17</v>
      </c>
    </row>
    <row r="29" spans="1:17" ht="15.75" customHeight="1" x14ac:dyDescent="0.3">
      <c r="A29" s="191">
        <v>24</v>
      </c>
      <c r="B29" s="196">
        <v>136</v>
      </c>
      <c r="C29" s="197">
        <v>17</v>
      </c>
      <c r="D29" s="197"/>
      <c r="E29" s="197">
        <v>6</v>
      </c>
      <c r="F29" s="197">
        <v>8</v>
      </c>
      <c r="G29" s="197"/>
      <c r="H29" s="197">
        <v>12</v>
      </c>
      <c r="I29" s="197">
        <v>9</v>
      </c>
      <c r="J29" s="197">
        <v>10</v>
      </c>
      <c r="K29" s="197">
        <v>9</v>
      </c>
      <c r="L29" s="197">
        <v>10</v>
      </c>
      <c r="M29" s="197"/>
      <c r="N29" s="197"/>
      <c r="O29" s="205">
        <f t="shared" si="0"/>
        <v>81</v>
      </c>
      <c r="P29" s="193" t="s">
        <v>213</v>
      </c>
      <c r="Q29" s="194">
        <f t="shared" si="1"/>
        <v>23</v>
      </c>
    </row>
  </sheetData>
  <mergeCells count="14">
    <mergeCell ref="A1:C1"/>
    <mergeCell ref="D1:K1"/>
    <mergeCell ref="A2:C2"/>
    <mergeCell ref="D2:F2"/>
    <mergeCell ref="G2:I2"/>
    <mergeCell ref="J2:K2"/>
    <mergeCell ref="S7:U7"/>
    <mergeCell ref="S8:T9"/>
    <mergeCell ref="U8:U9"/>
    <mergeCell ref="B3:D4"/>
    <mergeCell ref="I3:L4"/>
    <mergeCell ref="M3:P3"/>
    <mergeCell ref="E4:H4"/>
    <mergeCell ref="M4:P4"/>
  </mergeCells>
  <phoneticPr fontId="35" type="noConversion"/>
  <pageMargins left="0.70866141732283472" right="0.70866141732283472" top="0.74803149606299213" bottom="0.74803149606299213" header="0.31496062992125984" footer="0.31496062992125984"/>
  <pageSetup paperSize="9" scale="87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339C4-2A05-4467-8F1E-8EA0315F2BA7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67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75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912</v>
      </c>
      <c r="F4" s="344"/>
      <c r="G4" s="344"/>
      <c r="H4" s="345"/>
      <c r="I4" s="337"/>
      <c r="J4" s="338"/>
      <c r="K4" s="338"/>
      <c r="L4" s="339"/>
      <c r="M4" s="346">
        <f>MAX(C6:C29)</f>
        <v>19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>
        <v>14</v>
      </c>
      <c r="C6" s="207">
        <v>13</v>
      </c>
      <c r="D6" s="207">
        <v>12</v>
      </c>
      <c r="E6" s="207">
        <v>8</v>
      </c>
      <c r="F6" s="207">
        <v>9</v>
      </c>
      <c r="G6" s="207">
        <v>9</v>
      </c>
      <c r="H6" s="207">
        <v>10</v>
      </c>
      <c r="I6" s="207">
        <v>8</v>
      </c>
      <c r="J6" s="207">
        <v>9</v>
      </c>
      <c r="K6" s="207">
        <v>10</v>
      </c>
      <c r="L6" s="207">
        <v>9</v>
      </c>
      <c r="M6" s="207"/>
      <c r="N6" s="208"/>
      <c r="O6" s="192">
        <f t="shared" ref="O6:O13" si="0">IF(B6="","",SUM(C6:M6)-(N6))</f>
        <v>97</v>
      </c>
      <c r="P6" s="193" t="s">
        <v>213</v>
      </c>
      <c r="Q6" s="194">
        <f>SUM(C6:E6)</f>
        <v>33</v>
      </c>
    </row>
    <row r="7" spans="1:23" ht="15.75" customHeight="1" x14ac:dyDescent="0.3">
      <c r="A7" s="191">
        <v>2</v>
      </c>
      <c r="B7" s="206">
        <v>18</v>
      </c>
      <c r="C7" s="207">
        <v>15</v>
      </c>
      <c r="D7" s="207">
        <v>12</v>
      </c>
      <c r="E7" s="207">
        <v>6</v>
      </c>
      <c r="F7" s="207">
        <v>9</v>
      </c>
      <c r="G7" s="207">
        <v>10</v>
      </c>
      <c r="H7" s="207">
        <v>12</v>
      </c>
      <c r="I7" s="207">
        <v>9</v>
      </c>
      <c r="J7" s="207">
        <v>10</v>
      </c>
      <c r="K7" s="207">
        <v>9</v>
      </c>
      <c r="L7" s="207">
        <v>10</v>
      </c>
      <c r="M7" s="207">
        <v>3</v>
      </c>
      <c r="N7" s="208"/>
      <c r="O7" s="192">
        <f t="shared" si="0"/>
        <v>105</v>
      </c>
      <c r="P7" s="193" t="s">
        <v>213</v>
      </c>
      <c r="Q7" s="194">
        <f>SUM(C7:E7)</f>
        <v>33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>
        <v>62</v>
      </c>
      <c r="C8" s="207">
        <v>14</v>
      </c>
      <c r="D8" s="207">
        <v>12</v>
      </c>
      <c r="E8" s="207">
        <v>6</v>
      </c>
      <c r="F8" s="207">
        <v>11</v>
      </c>
      <c r="G8" s="207">
        <v>9</v>
      </c>
      <c r="H8" s="207">
        <v>12</v>
      </c>
      <c r="I8" s="207">
        <v>9</v>
      </c>
      <c r="J8" s="207">
        <v>10</v>
      </c>
      <c r="K8" s="207">
        <v>10</v>
      </c>
      <c r="L8" s="207">
        <v>9</v>
      </c>
      <c r="M8" s="207">
        <v>3</v>
      </c>
      <c r="N8" s="208"/>
      <c r="O8" s="192">
        <f t="shared" si="0"/>
        <v>105</v>
      </c>
      <c r="P8" s="193" t="s">
        <v>213</v>
      </c>
      <c r="Q8" s="194">
        <f>SUM(C8:E8)</f>
        <v>32</v>
      </c>
      <c r="S8" s="324" t="s">
        <v>103</v>
      </c>
      <c r="T8" s="324"/>
      <c r="U8" s="326">
        <f>SUM(O6:O13)</f>
        <v>813</v>
      </c>
    </row>
    <row r="9" spans="1:23" ht="15.75" customHeight="1" thickBot="1" x14ac:dyDescent="0.35">
      <c r="A9" s="191">
        <v>4</v>
      </c>
      <c r="B9" s="206">
        <v>55</v>
      </c>
      <c r="C9" s="207">
        <v>15</v>
      </c>
      <c r="D9" s="207">
        <v>13</v>
      </c>
      <c r="E9" s="207">
        <v>6</v>
      </c>
      <c r="F9" s="207">
        <v>9</v>
      </c>
      <c r="G9" s="207">
        <v>9</v>
      </c>
      <c r="H9" s="207">
        <v>13</v>
      </c>
      <c r="I9" s="207">
        <v>9</v>
      </c>
      <c r="J9" s="207">
        <v>9</v>
      </c>
      <c r="K9" s="207">
        <v>8</v>
      </c>
      <c r="L9" s="207">
        <v>10</v>
      </c>
      <c r="M9" s="207">
        <v>3</v>
      </c>
      <c r="N9" s="208"/>
      <c r="O9" s="192">
        <f t="shared" si="0"/>
        <v>104</v>
      </c>
      <c r="P9" s="193" t="s">
        <v>213</v>
      </c>
      <c r="Q9" s="194">
        <f>SUM(C9:E9)</f>
        <v>34</v>
      </c>
      <c r="S9" s="325"/>
      <c r="T9" s="325"/>
      <c r="U9" s="327"/>
    </row>
    <row r="10" spans="1:23" ht="15.75" customHeight="1" x14ac:dyDescent="0.3">
      <c r="A10" s="191">
        <v>5</v>
      </c>
      <c r="B10" s="195">
        <v>76</v>
      </c>
      <c r="C10" s="207">
        <v>19</v>
      </c>
      <c r="D10" s="207">
        <v>14</v>
      </c>
      <c r="E10" s="207">
        <v>6</v>
      </c>
      <c r="F10" s="207">
        <v>9</v>
      </c>
      <c r="G10" s="207"/>
      <c r="H10" s="207">
        <v>15</v>
      </c>
      <c r="I10" s="207">
        <v>8</v>
      </c>
      <c r="J10" s="207">
        <v>11</v>
      </c>
      <c r="K10" s="207">
        <v>10</v>
      </c>
      <c r="L10" s="207">
        <v>9</v>
      </c>
      <c r="M10" s="207">
        <v>3</v>
      </c>
      <c r="N10" s="209"/>
      <c r="O10" s="192">
        <f t="shared" si="0"/>
        <v>104</v>
      </c>
      <c r="P10" s="193" t="s">
        <v>216</v>
      </c>
      <c r="Q10" s="194">
        <f t="shared" ref="Q10:Q29" si="1">SUM(C10:E10)</f>
        <v>39</v>
      </c>
    </row>
    <row r="11" spans="1:23" ht="15.75" customHeight="1" x14ac:dyDescent="0.3">
      <c r="A11" s="191">
        <v>6</v>
      </c>
      <c r="B11" s="195">
        <v>7</v>
      </c>
      <c r="C11" s="207">
        <v>18</v>
      </c>
      <c r="D11" s="207">
        <v>10</v>
      </c>
      <c r="E11" s="207"/>
      <c r="F11" s="207">
        <v>8</v>
      </c>
      <c r="G11" s="207">
        <v>12</v>
      </c>
      <c r="H11" s="207">
        <v>14</v>
      </c>
      <c r="I11" s="207">
        <v>9</v>
      </c>
      <c r="J11" s="207">
        <v>10</v>
      </c>
      <c r="K11" s="207">
        <v>12</v>
      </c>
      <c r="L11" s="207">
        <v>9</v>
      </c>
      <c r="M11" s="207">
        <v>3</v>
      </c>
      <c r="N11" s="209"/>
      <c r="O11" s="192">
        <f t="shared" si="0"/>
        <v>105</v>
      </c>
      <c r="P11" s="193" t="s">
        <v>216</v>
      </c>
      <c r="Q11" s="194">
        <f t="shared" si="1"/>
        <v>28</v>
      </c>
    </row>
    <row r="12" spans="1:23" ht="15.75" customHeight="1" x14ac:dyDescent="0.3">
      <c r="A12" s="191">
        <v>7</v>
      </c>
      <c r="B12" s="195">
        <v>65</v>
      </c>
      <c r="C12" s="207">
        <v>19</v>
      </c>
      <c r="D12" s="207">
        <v>12</v>
      </c>
      <c r="E12" s="207">
        <v>6</v>
      </c>
      <c r="F12" s="207">
        <v>9</v>
      </c>
      <c r="G12" s="207"/>
      <c r="H12" s="207">
        <v>15</v>
      </c>
      <c r="I12" s="207">
        <v>10</v>
      </c>
      <c r="J12" s="207">
        <v>9</v>
      </c>
      <c r="K12" s="207">
        <v>12</v>
      </c>
      <c r="L12" s="207">
        <v>9</v>
      </c>
      <c r="M12" s="207">
        <v>3</v>
      </c>
      <c r="N12" s="209"/>
      <c r="O12" s="192">
        <f t="shared" si="0"/>
        <v>104</v>
      </c>
      <c r="P12" s="193" t="s">
        <v>217</v>
      </c>
      <c r="Q12" s="194">
        <f t="shared" si="1"/>
        <v>37</v>
      </c>
    </row>
    <row r="13" spans="1:23" ht="15.75" customHeight="1" x14ac:dyDescent="0.3">
      <c r="A13" s="191">
        <v>8</v>
      </c>
      <c r="B13" s="195">
        <v>46</v>
      </c>
      <c r="C13" s="207">
        <v>17</v>
      </c>
      <c r="D13" s="207">
        <v>12</v>
      </c>
      <c r="E13" s="207"/>
      <c r="F13" s="207">
        <v>9</v>
      </c>
      <c r="G13" s="207"/>
      <c r="H13" s="207">
        <v>14</v>
      </c>
      <c r="I13" s="207">
        <v>8</v>
      </c>
      <c r="J13" s="207">
        <v>9</v>
      </c>
      <c r="K13" s="207">
        <v>12</v>
      </c>
      <c r="L13" s="207">
        <v>8</v>
      </c>
      <c r="M13" s="207"/>
      <c r="N13" s="209"/>
      <c r="O13" s="192">
        <f t="shared" si="0"/>
        <v>89</v>
      </c>
      <c r="P13" s="193" t="s">
        <v>217</v>
      </c>
      <c r="Q13" s="194">
        <f t="shared" si="1"/>
        <v>29</v>
      </c>
    </row>
    <row r="14" spans="1:23" ht="15.75" customHeight="1" x14ac:dyDescent="0.3">
      <c r="A14" s="191">
        <v>9</v>
      </c>
      <c r="B14" s="202" t="s">
        <v>172</v>
      </c>
      <c r="C14" s="207">
        <v>12</v>
      </c>
      <c r="D14" s="207">
        <v>9</v>
      </c>
      <c r="E14" s="207"/>
      <c r="F14" s="207">
        <v>6</v>
      </c>
      <c r="G14" s="207">
        <v>9</v>
      </c>
      <c r="H14" s="207">
        <v>9</v>
      </c>
      <c r="I14" s="207">
        <v>6</v>
      </c>
      <c r="J14" s="207">
        <v>9</v>
      </c>
      <c r="K14" s="207">
        <v>9</v>
      </c>
      <c r="L14" s="207"/>
      <c r="M14" s="207"/>
      <c r="N14" s="199"/>
      <c r="O14" s="192">
        <f t="shared" ref="O14:O25" si="2">IF(B14="","",SUM(C14:M14)-(N14))</f>
        <v>69</v>
      </c>
      <c r="P14" s="193" t="s">
        <v>224</v>
      </c>
      <c r="Q14" s="194">
        <f t="shared" si="1"/>
        <v>21</v>
      </c>
    </row>
    <row r="15" spans="1:23" ht="15.75" customHeight="1" x14ac:dyDescent="0.3">
      <c r="A15" s="191">
        <v>10</v>
      </c>
      <c r="B15" s="202" t="s">
        <v>156</v>
      </c>
      <c r="C15" s="207"/>
      <c r="D15" s="207"/>
      <c r="E15" s="207"/>
      <c r="F15" s="207">
        <v>6</v>
      </c>
      <c r="G15" s="207"/>
      <c r="H15" s="207">
        <v>9</v>
      </c>
      <c r="I15" s="207"/>
      <c r="J15" s="207">
        <v>6</v>
      </c>
      <c r="K15" s="207">
        <v>6</v>
      </c>
      <c r="L15" s="207"/>
      <c r="M15" s="207">
        <v>3</v>
      </c>
      <c r="N15" s="199"/>
      <c r="O15" s="192">
        <f t="shared" si="2"/>
        <v>30</v>
      </c>
      <c r="P15" s="193" t="s">
        <v>224</v>
      </c>
      <c r="Q15" s="194">
        <f t="shared" si="1"/>
        <v>0</v>
      </c>
    </row>
    <row r="16" spans="1:23" ht="15.75" customHeight="1" x14ac:dyDescent="0.3">
      <c r="A16" s="191">
        <v>11</v>
      </c>
      <c r="B16" s="202" t="s">
        <v>170</v>
      </c>
      <c r="C16" s="207">
        <v>15</v>
      </c>
      <c r="D16" s="207">
        <v>9</v>
      </c>
      <c r="E16" s="207"/>
      <c r="F16" s="207">
        <v>6</v>
      </c>
      <c r="G16" s="207">
        <v>9</v>
      </c>
      <c r="H16" s="207">
        <v>9</v>
      </c>
      <c r="I16" s="207">
        <v>6</v>
      </c>
      <c r="J16" s="207">
        <v>6</v>
      </c>
      <c r="K16" s="207">
        <v>9</v>
      </c>
      <c r="L16" s="207"/>
      <c r="M16" s="207">
        <v>3</v>
      </c>
      <c r="N16" s="199"/>
      <c r="O16" s="192">
        <f t="shared" si="2"/>
        <v>72</v>
      </c>
      <c r="P16" s="193" t="s">
        <v>224</v>
      </c>
      <c r="Q16" s="194">
        <f t="shared" si="1"/>
        <v>24</v>
      </c>
    </row>
    <row r="17" spans="1:17" ht="15.75" customHeight="1" x14ac:dyDescent="0.3">
      <c r="A17" s="191">
        <v>12</v>
      </c>
      <c r="B17" s="202" t="s">
        <v>171</v>
      </c>
      <c r="C17" s="207">
        <v>15</v>
      </c>
      <c r="D17" s="207">
        <v>12</v>
      </c>
      <c r="E17" s="207"/>
      <c r="F17" s="207">
        <v>6</v>
      </c>
      <c r="G17" s="207"/>
      <c r="H17" s="207">
        <v>12</v>
      </c>
      <c r="I17" s="207">
        <v>6</v>
      </c>
      <c r="J17" s="207">
        <v>9</v>
      </c>
      <c r="K17" s="207">
        <v>9</v>
      </c>
      <c r="L17" s="207"/>
      <c r="M17" s="207">
        <v>3</v>
      </c>
      <c r="N17" s="199"/>
      <c r="O17" s="192">
        <f t="shared" si="2"/>
        <v>72</v>
      </c>
      <c r="P17" s="193" t="s">
        <v>224</v>
      </c>
      <c r="Q17" s="194">
        <f t="shared" si="1"/>
        <v>27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2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1D2B5-321C-4E5E-B50B-94A8E650BEF6}">
  <sheetPr>
    <pageSetUpPr fitToPage="1"/>
  </sheetPr>
  <dimension ref="A1:W29"/>
  <sheetViews>
    <sheetView workbookViewId="0">
      <selection activeCell="E4" sqref="E4:H4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102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/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1144</v>
      </c>
      <c r="F4" s="344"/>
      <c r="G4" s="344"/>
      <c r="H4" s="345"/>
      <c r="I4" s="337"/>
      <c r="J4" s="338"/>
      <c r="K4" s="338"/>
      <c r="L4" s="339"/>
      <c r="M4" s="346">
        <f>MAX(C6:C29)</f>
        <v>22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183</v>
      </c>
      <c r="C6" s="207">
        <v>22</v>
      </c>
      <c r="D6" s="207">
        <v>12</v>
      </c>
      <c r="E6" s="207">
        <v>6</v>
      </c>
      <c r="F6" s="207">
        <v>9</v>
      </c>
      <c r="G6" s="207">
        <v>15</v>
      </c>
      <c r="H6" s="207">
        <v>13</v>
      </c>
      <c r="I6" s="207">
        <v>9</v>
      </c>
      <c r="J6" s="207">
        <v>9</v>
      </c>
      <c r="K6" s="207">
        <v>12</v>
      </c>
      <c r="L6" s="207">
        <v>12</v>
      </c>
      <c r="M6" s="207">
        <v>6</v>
      </c>
      <c r="N6" s="208"/>
      <c r="O6" s="192">
        <f t="shared" ref="O6:O29" si="0">IF(B6="","",SUM(C6:M6)-(N6))</f>
        <v>125</v>
      </c>
      <c r="P6" s="193" t="s">
        <v>224</v>
      </c>
      <c r="Q6" s="194">
        <f t="shared" ref="Q6:Q29" si="1">SUM(C6:E6)</f>
        <v>40</v>
      </c>
    </row>
    <row r="7" spans="1:23" ht="15.75" customHeight="1" x14ac:dyDescent="0.3">
      <c r="A7" s="191">
        <v>2</v>
      </c>
      <c r="B7" s="206" t="s">
        <v>185</v>
      </c>
      <c r="C7" s="207">
        <v>22</v>
      </c>
      <c r="D7" s="207">
        <v>13</v>
      </c>
      <c r="E7" s="207">
        <v>9</v>
      </c>
      <c r="F7" s="207">
        <v>9</v>
      </c>
      <c r="G7" s="207">
        <v>12</v>
      </c>
      <c r="H7" s="207">
        <v>12</v>
      </c>
      <c r="I7" s="207">
        <v>9</v>
      </c>
      <c r="J7" s="207">
        <v>12</v>
      </c>
      <c r="K7" s="207">
        <v>12</v>
      </c>
      <c r="L7" s="207">
        <v>9</v>
      </c>
      <c r="M7" s="207">
        <v>6</v>
      </c>
      <c r="N7" s="208"/>
      <c r="O7" s="192">
        <f t="shared" si="0"/>
        <v>125</v>
      </c>
      <c r="P7" s="193" t="s">
        <v>224</v>
      </c>
      <c r="Q7" s="194">
        <f t="shared" si="1"/>
        <v>44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 t="s">
        <v>184</v>
      </c>
      <c r="C8" s="207">
        <v>21</v>
      </c>
      <c r="D8" s="207">
        <v>15</v>
      </c>
      <c r="E8" s="207">
        <v>6</v>
      </c>
      <c r="F8" s="207">
        <v>9</v>
      </c>
      <c r="G8" s="207">
        <v>13</v>
      </c>
      <c r="H8" s="207">
        <v>15</v>
      </c>
      <c r="I8" s="207">
        <v>9</v>
      </c>
      <c r="J8" s="207">
        <v>9</v>
      </c>
      <c r="K8" s="207">
        <v>12</v>
      </c>
      <c r="L8" s="207">
        <v>9</v>
      </c>
      <c r="M8" s="207">
        <v>6</v>
      </c>
      <c r="N8" s="208"/>
      <c r="O8" s="192">
        <f t="shared" si="0"/>
        <v>124</v>
      </c>
      <c r="P8" s="193" t="s">
        <v>224</v>
      </c>
      <c r="Q8" s="194">
        <f t="shared" si="1"/>
        <v>42</v>
      </c>
      <c r="S8" s="324" t="s">
        <v>103</v>
      </c>
      <c r="T8" s="324"/>
      <c r="U8" s="326">
        <f>SUM(O6:O13)</f>
        <v>937</v>
      </c>
    </row>
    <row r="9" spans="1:23" ht="15.75" customHeight="1" thickBot="1" x14ac:dyDescent="0.35">
      <c r="A9" s="191">
        <v>4</v>
      </c>
      <c r="B9" s="202">
        <v>68</v>
      </c>
      <c r="C9" s="207">
        <v>19</v>
      </c>
      <c r="D9" s="207">
        <v>12</v>
      </c>
      <c r="E9" s="207">
        <v>9</v>
      </c>
      <c r="F9" s="207">
        <v>9</v>
      </c>
      <c r="G9" s="207">
        <v>10</v>
      </c>
      <c r="H9" s="207">
        <v>15</v>
      </c>
      <c r="I9" s="207">
        <v>12</v>
      </c>
      <c r="J9" s="207">
        <v>9</v>
      </c>
      <c r="K9" s="207">
        <v>10</v>
      </c>
      <c r="L9" s="207">
        <v>10</v>
      </c>
      <c r="M9" s="207">
        <v>6</v>
      </c>
      <c r="N9" s="199"/>
      <c r="O9" s="192">
        <f t="shared" si="0"/>
        <v>121</v>
      </c>
      <c r="P9" s="193" t="s">
        <v>217</v>
      </c>
      <c r="Q9" s="194">
        <f t="shared" si="1"/>
        <v>40</v>
      </c>
      <c r="S9" s="325"/>
      <c r="T9" s="325"/>
      <c r="U9" s="327"/>
    </row>
    <row r="10" spans="1:23" ht="15.75" customHeight="1" x14ac:dyDescent="0.3">
      <c r="A10" s="191">
        <v>5</v>
      </c>
      <c r="B10" s="206" t="s">
        <v>163</v>
      </c>
      <c r="C10" s="207">
        <v>19</v>
      </c>
      <c r="D10" s="207">
        <v>12</v>
      </c>
      <c r="E10" s="207">
        <v>6</v>
      </c>
      <c r="F10" s="207">
        <v>9</v>
      </c>
      <c r="G10" s="207">
        <v>13</v>
      </c>
      <c r="H10" s="207">
        <v>15</v>
      </c>
      <c r="I10" s="207">
        <v>9</v>
      </c>
      <c r="J10" s="207">
        <v>9</v>
      </c>
      <c r="K10" s="207">
        <v>12</v>
      </c>
      <c r="L10" s="207">
        <v>9</v>
      </c>
      <c r="M10" s="207">
        <v>3</v>
      </c>
      <c r="N10" s="208"/>
      <c r="O10" s="192">
        <f t="shared" si="0"/>
        <v>116</v>
      </c>
      <c r="P10" s="193" t="s">
        <v>224</v>
      </c>
      <c r="Q10" s="194">
        <f t="shared" si="1"/>
        <v>37</v>
      </c>
    </row>
    <row r="11" spans="1:23" ht="15.75" customHeight="1" x14ac:dyDescent="0.3">
      <c r="A11" s="191">
        <v>6</v>
      </c>
      <c r="B11" s="202">
        <v>219</v>
      </c>
      <c r="C11" s="207">
        <v>15</v>
      </c>
      <c r="D11" s="207">
        <v>9</v>
      </c>
      <c r="E11" s="207">
        <v>7</v>
      </c>
      <c r="F11" s="207">
        <v>8</v>
      </c>
      <c r="G11" s="207">
        <v>14</v>
      </c>
      <c r="H11" s="207">
        <v>12</v>
      </c>
      <c r="I11" s="207">
        <v>11</v>
      </c>
      <c r="J11" s="207">
        <v>12</v>
      </c>
      <c r="K11" s="207">
        <v>11</v>
      </c>
      <c r="L11" s="207">
        <v>11</v>
      </c>
      <c r="M11" s="207">
        <v>3</v>
      </c>
      <c r="N11" s="199"/>
      <c r="O11" s="192">
        <f t="shared" si="0"/>
        <v>113</v>
      </c>
      <c r="P11" s="193" t="s">
        <v>214</v>
      </c>
      <c r="Q11" s="194">
        <f t="shared" si="1"/>
        <v>31</v>
      </c>
      <c r="U11" s="165">
        <f>SUM(C6:C13)</f>
        <v>149</v>
      </c>
    </row>
    <row r="12" spans="1:23" ht="15.75" customHeight="1" x14ac:dyDescent="0.3">
      <c r="A12" s="191">
        <v>7</v>
      </c>
      <c r="B12" s="202">
        <v>133</v>
      </c>
      <c r="C12" s="207">
        <v>16</v>
      </c>
      <c r="D12" s="207">
        <v>9</v>
      </c>
      <c r="E12" s="207">
        <v>8</v>
      </c>
      <c r="F12" s="207">
        <v>8</v>
      </c>
      <c r="G12" s="207">
        <v>14</v>
      </c>
      <c r="H12" s="207">
        <v>12</v>
      </c>
      <c r="I12" s="207">
        <v>9</v>
      </c>
      <c r="J12" s="207">
        <v>9</v>
      </c>
      <c r="K12" s="207">
        <v>8</v>
      </c>
      <c r="L12" s="207">
        <v>11</v>
      </c>
      <c r="M12" s="207">
        <v>3</v>
      </c>
      <c r="N12" s="199"/>
      <c r="O12" s="192">
        <f t="shared" si="0"/>
        <v>107</v>
      </c>
      <c r="P12" s="193" t="s">
        <v>214</v>
      </c>
      <c r="Q12" s="194">
        <f t="shared" si="1"/>
        <v>33</v>
      </c>
    </row>
    <row r="13" spans="1:23" ht="15.75" customHeight="1" x14ac:dyDescent="0.3">
      <c r="A13" s="191">
        <v>8</v>
      </c>
      <c r="B13" s="202">
        <v>150</v>
      </c>
      <c r="C13" s="207">
        <v>15</v>
      </c>
      <c r="D13" s="207">
        <v>9</v>
      </c>
      <c r="E13" s="207">
        <v>7</v>
      </c>
      <c r="F13" s="207">
        <v>9</v>
      </c>
      <c r="G13" s="207">
        <v>12</v>
      </c>
      <c r="H13" s="207">
        <v>12</v>
      </c>
      <c r="I13" s="207">
        <v>9</v>
      </c>
      <c r="J13" s="207">
        <v>9</v>
      </c>
      <c r="K13" s="207">
        <v>10</v>
      </c>
      <c r="L13" s="207">
        <v>11</v>
      </c>
      <c r="M13" s="207">
        <v>3</v>
      </c>
      <c r="N13" s="199"/>
      <c r="O13" s="192">
        <f t="shared" si="0"/>
        <v>106</v>
      </c>
      <c r="P13" s="193" t="s">
        <v>214</v>
      </c>
      <c r="Q13" s="194">
        <f t="shared" si="1"/>
        <v>31</v>
      </c>
    </row>
    <row r="14" spans="1:23" ht="15.75" customHeight="1" x14ac:dyDescent="0.3">
      <c r="A14" s="191">
        <v>9</v>
      </c>
      <c r="B14" s="202">
        <v>121</v>
      </c>
      <c r="C14" s="207">
        <v>16</v>
      </c>
      <c r="D14" s="207">
        <v>10</v>
      </c>
      <c r="E14" s="207">
        <v>8</v>
      </c>
      <c r="F14" s="207">
        <v>9</v>
      </c>
      <c r="G14" s="207">
        <v>10</v>
      </c>
      <c r="H14" s="207">
        <v>13</v>
      </c>
      <c r="I14" s="207">
        <v>8</v>
      </c>
      <c r="J14" s="207">
        <v>9</v>
      </c>
      <c r="K14" s="207">
        <v>10</v>
      </c>
      <c r="L14" s="207">
        <v>10</v>
      </c>
      <c r="M14" s="207">
        <v>3</v>
      </c>
      <c r="N14" s="199"/>
      <c r="O14" s="192">
        <f t="shared" si="0"/>
        <v>106</v>
      </c>
      <c r="P14" s="193" t="s">
        <v>214</v>
      </c>
      <c r="Q14" s="194">
        <f t="shared" si="1"/>
        <v>34</v>
      </c>
    </row>
    <row r="15" spans="1:23" ht="15.75" customHeight="1" x14ac:dyDescent="0.3">
      <c r="A15" s="191">
        <v>10</v>
      </c>
      <c r="B15" s="202">
        <v>167</v>
      </c>
      <c r="C15" s="207">
        <v>18</v>
      </c>
      <c r="D15" s="207">
        <v>9</v>
      </c>
      <c r="E15" s="207">
        <v>9</v>
      </c>
      <c r="F15" s="207">
        <v>9</v>
      </c>
      <c r="G15" s="207"/>
      <c r="H15" s="207">
        <v>15</v>
      </c>
      <c r="I15" s="207">
        <v>10</v>
      </c>
      <c r="J15" s="207">
        <v>9</v>
      </c>
      <c r="K15" s="207">
        <v>9</v>
      </c>
      <c r="L15" s="207">
        <v>10</v>
      </c>
      <c r="M15" s="207">
        <v>3</v>
      </c>
      <c r="N15" s="199"/>
      <c r="O15" s="192">
        <f t="shared" si="0"/>
        <v>101</v>
      </c>
      <c r="P15" s="193" t="s">
        <v>216</v>
      </c>
      <c r="Q15" s="194">
        <f t="shared" si="1"/>
        <v>36</v>
      </c>
    </row>
    <row r="16" spans="1:23" ht="15.75" customHeight="1" x14ac:dyDescent="0.3">
      <c r="A16" s="191">
        <v>11</v>
      </c>
      <c r="B16" s="202">
        <v>123</v>
      </c>
      <c r="C16" s="207">
        <v>18</v>
      </c>
      <c r="D16" s="207"/>
      <c r="E16" s="207">
        <v>7</v>
      </c>
      <c r="F16" s="207">
        <v>9</v>
      </c>
      <c r="G16" s="207">
        <v>12</v>
      </c>
      <c r="H16" s="207">
        <v>15</v>
      </c>
      <c r="I16" s="207">
        <v>10</v>
      </c>
      <c r="J16" s="207">
        <v>8</v>
      </c>
      <c r="K16" s="207">
        <v>9</v>
      </c>
      <c r="L16" s="207">
        <v>10</v>
      </c>
      <c r="M16" s="207">
        <v>3</v>
      </c>
      <c r="N16" s="199"/>
      <c r="O16" s="192">
        <f t="shared" si="0"/>
        <v>101</v>
      </c>
      <c r="P16" s="193" t="s">
        <v>216</v>
      </c>
      <c r="Q16" s="194">
        <f t="shared" si="1"/>
        <v>25</v>
      </c>
    </row>
    <row r="17" spans="1:17" ht="15.75" customHeight="1" x14ac:dyDescent="0.3">
      <c r="A17" s="191">
        <v>12</v>
      </c>
      <c r="B17" s="202">
        <v>6</v>
      </c>
      <c r="C17" s="207">
        <v>13</v>
      </c>
      <c r="D17" s="207">
        <v>9</v>
      </c>
      <c r="E17" s="207">
        <v>8</v>
      </c>
      <c r="F17" s="207">
        <v>8</v>
      </c>
      <c r="G17" s="207">
        <v>9</v>
      </c>
      <c r="H17" s="207">
        <v>13</v>
      </c>
      <c r="I17" s="207">
        <v>9</v>
      </c>
      <c r="J17" s="207">
        <v>10</v>
      </c>
      <c r="K17" s="207">
        <v>11</v>
      </c>
      <c r="L17" s="207">
        <v>6</v>
      </c>
      <c r="M17" s="207"/>
      <c r="N17" s="199"/>
      <c r="O17" s="192">
        <f t="shared" si="0"/>
        <v>96</v>
      </c>
      <c r="P17" s="193" t="s">
        <v>213</v>
      </c>
      <c r="Q17" s="194">
        <f t="shared" si="1"/>
        <v>30</v>
      </c>
    </row>
    <row r="18" spans="1:17" ht="15.75" customHeight="1" x14ac:dyDescent="0.3">
      <c r="A18" s="191">
        <v>13</v>
      </c>
      <c r="B18" s="202">
        <v>7</v>
      </c>
      <c r="C18" s="207">
        <v>12</v>
      </c>
      <c r="D18" s="207"/>
      <c r="E18" s="207">
        <v>8</v>
      </c>
      <c r="F18" s="207">
        <v>9</v>
      </c>
      <c r="G18" s="207">
        <v>12</v>
      </c>
      <c r="H18" s="207">
        <v>12</v>
      </c>
      <c r="I18" s="207">
        <v>9</v>
      </c>
      <c r="J18" s="207">
        <v>11</v>
      </c>
      <c r="K18" s="207">
        <v>10</v>
      </c>
      <c r="L18" s="207">
        <v>9</v>
      </c>
      <c r="M18" s="207"/>
      <c r="N18" s="199"/>
      <c r="O18" s="192">
        <f t="shared" si="0"/>
        <v>92</v>
      </c>
      <c r="P18" s="193" t="s">
        <v>213</v>
      </c>
      <c r="Q18" s="194">
        <f t="shared" si="1"/>
        <v>20</v>
      </c>
    </row>
    <row r="19" spans="1:17" ht="15.75" customHeight="1" x14ac:dyDescent="0.3">
      <c r="A19" s="191">
        <v>14</v>
      </c>
      <c r="B19" s="202">
        <v>12</v>
      </c>
      <c r="C19" s="207">
        <v>12</v>
      </c>
      <c r="D19" s="207"/>
      <c r="E19" s="207">
        <v>7</v>
      </c>
      <c r="F19" s="207">
        <v>9</v>
      </c>
      <c r="G19" s="207">
        <v>11</v>
      </c>
      <c r="H19" s="207">
        <v>12</v>
      </c>
      <c r="I19" s="207">
        <v>9</v>
      </c>
      <c r="J19" s="207">
        <v>13</v>
      </c>
      <c r="K19" s="207">
        <v>10</v>
      </c>
      <c r="L19" s="207">
        <v>6</v>
      </c>
      <c r="M19" s="207"/>
      <c r="N19" s="199"/>
      <c r="O19" s="205">
        <f t="shared" si="0"/>
        <v>89</v>
      </c>
      <c r="P19" s="193" t="s">
        <v>213</v>
      </c>
      <c r="Q19" s="194">
        <f t="shared" si="1"/>
        <v>19</v>
      </c>
    </row>
    <row r="20" spans="1:17" ht="15.75" customHeight="1" x14ac:dyDescent="0.3">
      <c r="A20" s="191">
        <v>15</v>
      </c>
      <c r="B20" s="202">
        <v>199</v>
      </c>
      <c r="C20" s="207">
        <v>18</v>
      </c>
      <c r="D20" s="207"/>
      <c r="E20" s="207"/>
      <c r="F20" s="207">
        <v>9</v>
      </c>
      <c r="G20" s="207">
        <v>12</v>
      </c>
      <c r="H20" s="207">
        <v>15</v>
      </c>
      <c r="I20" s="207">
        <v>10</v>
      </c>
      <c r="J20" s="207">
        <v>9</v>
      </c>
      <c r="K20" s="207">
        <v>9</v>
      </c>
      <c r="L20" s="207">
        <v>6</v>
      </c>
      <c r="M20" s="207"/>
      <c r="N20" s="199"/>
      <c r="O20" s="205">
        <f t="shared" si="0"/>
        <v>88</v>
      </c>
      <c r="P20" s="193" t="s">
        <v>217</v>
      </c>
      <c r="Q20" s="194">
        <f t="shared" si="1"/>
        <v>18</v>
      </c>
    </row>
    <row r="21" spans="1:17" ht="15.75" customHeight="1" x14ac:dyDescent="0.3">
      <c r="A21" s="191">
        <v>16</v>
      </c>
      <c r="B21" s="202">
        <v>189</v>
      </c>
      <c r="C21" s="207">
        <v>12</v>
      </c>
      <c r="D21" s="207">
        <v>10</v>
      </c>
      <c r="E21" s="207">
        <v>8</v>
      </c>
      <c r="F21" s="207">
        <v>8</v>
      </c>
      <c r="G21" s="207"/>
      <c r="H21" s="207">
        <v>11</v>
      </c>
      <c r="I21" s="207">
        <v>8</v>
      </c>
      <c r="J21" s="207">
        <v>10</v>
      </c>
      <c r="K21" s="207">
        <v>11</v>
      </c>
      <c r="L21" s="207">
        <v>8</v>
      </c>
      <c r="M21" s="207"/>
      <c r="N21" s="199"/>
      <c r="O21" s="205">
        <f t="shared" si="0"/>
        <v>86</v>
      </c>
      <c r="P21" s="193" t="s">
        <v>213</v>
      </c>
      <c r="Q21" s="194">
        <f t="shared" si="1"/>
        <v>30</v>
      </c>
    </row>
    <row r="22" spans="1:17" ht="15.75" customHeight="1" x14ac:dyDescent="0.3">
      <c r="A22" s="191">
        <v>17</v>
      </c>
      <c r="B22" s="195"/>
      <c r="C22" s="207"/>
      <c r="D22" s="207"/>
      <c r="E22" s="207"/>
      <c r="F22" s="207"/>
      <c r="G22" s="207"/>
      <c r="H22" s="207"/>
      <c r="I22" s="207"/>
      <c r="J22" s="207"/>
      <c r="K22" s="207"/>
      <c r="L22" s="207"/>
      <c r="M22" s="207"/>
      <c r="N22" s="209"/>
      <c r="O22" s="205" t="str">
        <f t="shared" si="0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5"/>
      <c r="C23" s="207"/>
      <c r="D23" s="207"/>
      <c r="E23" s="207"/>
      <c r="F23" s="207"/>
      <c r="G23" s="207"/>
      <c r="H23" s="207"/>
      <c r="I23" s="207"/>
      <c r="J23" s="207"/>
      <c r="K23" s="207"/>
      <c r="L23" s="207"/>
      <c r="M23" s="207"/>
      <c r="N23" s="209"/>
      <c r="O23" s="205" t="str">
        <f t="shared" si="0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5"/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207"/>
      <c r="N24" s="209"/>
      <c r="O24" s="205" t="str">
        <f t="shared" si="0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5"/>
      <c r="C25" s="207"/>
      <c r="D25" s="207"/>
      <c r="E25" s="207"/>
      <c r="F25" s="207"/>
      <c r="G25" s="207"/>
      <c r="H25" s="207"/>
      <c r="I25" s="207"/>
      <c r="J25" s="207"/>
      <c r="K25" s="207"/>
      <c r="L25" s="207"/>
      <c r="M25" s="207"/>
      <c r="N25" s="209"/>
      <c r="O25" s="205" t="str">
        <f t="shared" si="0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5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C12BB-48F8-4AA2-AF62-2265004FF1BC}">
  <sheetPr>
    <pageSetUpPr fitToPage="1"/>
  </sheetPr>
  <dimension ref="A1:W29"/>
  <sheetViews>
    <sheetView workbookViewId="0">
      <selection activeCell="S16" sqref="S16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6.8867187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126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127</v>
      </c>
      <c r="E2" s="316"/>
      <c r="F2" s="319"/>
      <c r="G2" s="320" t="s">
        <v>59</v>
      </c>
      <c r="H2" s="321"/>
      <c r="I2" s="321"/>
      <c r="J2" s="322" t="s">
        <v>120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347</v>
      </c>
      <c r="F4" s="344"/>
      <c r="G4" s="344"/>
      <c r="H4" s="345"/>
      <c r="I4" s="337"/>
      <c r="J4" s="338"/>
      <c r="K4" s="338"/>
      <c r="L4" s="339"/>
      <c r="M4" s="346">
        <f>MAX(C6:C29)</f>
        <v>0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>
        <f>SUM(W1*4+W2*2+W3)</f>
        <v>0</v>
      </c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195">
        <v>10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9"/>
      <c r="O6" s="192">
        <f t="shared" ref="O6:O29" si="0">IF(B6="","",SUM(C6:M6)-(N6))</f>
        <v>0</v>
      </c>
      <c r="P6" s="193" t="s">
        <v>229</v>
      </c>
      <c r="Q6" s="194">
        <f>SUM(C6:E6)</f>
        <v>0</v>
      </c>
    </row>
    <row r="7" spans="1:23" ht="15.75" customHeight="1" x14ac:dyDescent="0.3">
      <c r="A7" s="191">
        <v>2</v>
      </c>
      <c r="B7" s="195">
        <v>12</v>
      </c>
      <c r="C7" s="207"/>
      <c r="D7" s="207"/>
      <c r="E7" s="207"/>
      <c r="F7" s="207">
        <v>8</v>
      </c>
      <c r="G7" s="207">
        <v>12</v>
      </c>
      <c r="H7" s="207">
        <v>12</v>
      </c>
      <c r="I7" s="207">
        <v>10</v>
      </c>
      <c r="J7" s="207">
        <v>9</v>
      </c>
      <c r="K7" s="207">
        <v>9</v>
      </c>
      <c r="L7" s="207">
        <v>9</v>
      </c>
      <c r="M7" s="207"/>
      <c r="N7" s="209"/>
      <c r="O7" s="192">
        <f t="shared" si="0"/>
        <v>69</v>
      </c>
      <c r="P7" s="193" t="s">
        <v>229</v>
      </c>
      <c r="Q7" s="194">
        <f>SUM(C7:E7)</f>
        <v>0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6">
        <v>7</v>
      </c>
      <c r="C8" s="197"/>
      <c r="D8" s="197"/>
      <c r="E8" s="197"/>
      <c r="F8" s="197">
        <v>9</v>
      </c>
      <c r="G8" s="197">
        <v>12</v>
      </c>
      <c r="H8" s="197">
        <v>10</v>
      </c>
      <c r="I8" s="197">
        <v>13</v>
      </c>
      <c r="J8" s="197">
        <v>9</v>
      </c>
      <c r="K8" s="197">
        <v>9</v>
      </c>
      <c r="L8" s="197">
        <v>9</v>
      </c>
      <c r="M8" s="197"/>
      <c r="N8" s="197"/>
      <c r="O8" s="192">
        <f t="shared" si="0"/>
        <v>71</v>
      </c>
      <c r="P8" s="193" t="s">
        <v>228</v>
      </c>
      <c r="Q8" s="194">
        <f>SUM(C8:E8)</f>
        <v>0</v>
      </c>
      <c r="S8" s="324" t="s">
        <v>103</v>
      </c>
      <c r="T8" s="324"/>
      <c r="U8" s="326">
        <f>SUM(O6:O13)</f>
        <v>347</v>
      </c>
    </row>
    <row r="9" spans="1:23" ht="15.75" customHeight="1" thickBot="1" x14ac:dyDescent="0.35">
      <c r="A9" s="191">
        <v>4</v>
      </c>
      <c r="B9" s="196">
        <v>35</v>
      </c>
      <c r="C9" s="198"/>
      <c r="D9" s="198"/>
      <c r="E9" s="198"/>
      <c r="F9" s="198">
        <v>7</v>
      </c>
      <c r="G9" s="198">
        <v>10</v>
      </c>
      <c r="H9" s="198">
        <v>12</v>
      </c>
      <c r="I9" s="198">
        <v>9</v>
      </c>
      <c r="J9" s="198">
        <v>8</v>
      </c>
      <c r="K9" s="198">
        <v>9</v>
      </c>
      <c r="L9" s="198">
        <v>9</v>
      </c>
      <c r="M9" s="198"/>
      <c r="N9" s="199"/>
      <c r="O9" s="192">
        <f t="shared" si="0"/>
        <v>64</v>
      </c>
      <c r="P9" s="193" t="s">
        <v>228</v>
      </c>
      <c r="Q9" s="194">
        <f>SUM(C9:E9)</f>
        <v>0</v>
      </c>
      <c r="S9" s="325"/>
      <c r="T9" s="325"/>
      <c r="U9" s="327"/>
    </row>
    <row r="10" spans="1:23" ht="15.75" customHeight="1" x14ac:dyDescent="0.3">
      <c r="A10" s="191">
        <v>5</v>
      </c>
      <c r="B10" s="196">
        <v>2</v>
      </c>
      <c r="C10" s="197"/>
      <c r="D10" s="197"/>
      <c r="E10" s="197"/>
      <c r="F10" s="197">
        <v>8</v>
      </c>
      <c r="G10" s="197">
        <v>13</v>
      </c>
      <c r="H10" s="197">
        <v>12</v>
      </c>
      <c r="I10" s="197">
        <v>15</v>
      </c>
      <c r="J10" s="197">
        <v>9</v>
      </c>
      <c r="K10" s="197">
        <v>9</v>
      </c>
      <c r="L10" s="197">
        <v>9</v>
      </c>
      <c r="M10" s="197"/>
      <c r="N10" s="197"/>
      <c r="O10" s="192">
        <f t="shared" si="0"/>
        <v>75</v>
      </c>
      <c r="P10" s="193" t="s">
        <v>228</v>
      </c>
      <c r="Q10" s="194">
        <f t="shared" ref="Q10:Q29" si="1">SUM(C10:E10)</f>
        <v>0</v>
      </c>
    </row>
    <row r="11" spans="1:23" ht="15.75" customHeight="1" x14ac:dyDescent="0.3">
      <c r="A11" s="191">
        <v>6</v>
      </c>
      <c r="B11" s="196">
        <v>8</v>
      </c>
      <c r="C11" s="197"/>
      <c r="D11" s="197"/>
      <c r="E11" s="197"/>
      <c r="F11" s="197">
        <v>7</v>
      </c>
      <c r="G11" s="197">
        <v>10</v>
      </c>
      <c r="H11" s="197">
        <v>9</v>
      </c>
      <c r="I11" s="197">
        <v>12</v>
      </c>
      <c r="J11" s="197">
        <v>9</v>
      </c>
      <c r="K11" s="197">
        <v>10</v>
      </c>
      <c r="L11" s="197">
        <v>11</v>
      </c>
      <c r="M11" s="197"/>
      <c r="N11" s="197"/>
      <c r="O11" s="192">
        <f t="shared" si="0"/>
        <v>68</v>
      </c>
      <c r="P11" s="193" t="s">
        <v>228</v>
      </c>
      <c r="Q11" s="194">
        <f t="shared" si="1"/>
        <v>0</v>
      </c>
    </row>
    <row r="12" spans="1:23" ht="15.75" customHeight="1" x14ac:dyDescent="0.3">
      <c r="A12" s="191">
        <v>7</v>
      </c>
      <c r="B12" s="196"/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9"/>
      <c r="O12" s="192" t="str">
        <f t="shared" si="0"/>
        <v/>
      </c>
      <c r="P12" s="193"/>
      <c r="Q12" s="194">
        <f t="shared" si="1"/>
        <v>0</v>
      </c>
    </row>
    <row r="13" spans="1:23" ht="15.75" customHeight="1" x14ac:dyDescent="0.3">
      <c r="A13" s="191">
        <v>8</v>
      </c>
      <c r="B13" s="196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9"/>
      <c r="O13" s="192" t="str">
        <f t="shared" si="0"/>
        <v/>
      </c>
      <c r="P13" s="193"/>
      <c r="Q13" s="194">
        <f t="shared" si="1"/>
        <v>0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si="0"/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0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0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0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0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0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0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0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0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0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0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0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4A3BB-A9CE-4FCC-B61C-7181C84AC65F}">
  <sheetPr>
    <pageSetUpPr fitToPage="1"/>
  </sheetPr>
  <dimension ref="A1:W29"/>
  <sheetViews>
    <sheetView workbookViewId="0">
      <selection activeCell="P17" sqref="P17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.2187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68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76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937</v>
      </c>
      <c r="F4" s="344"/>
      <c r="G4" s="344"/>
      <c r="H4" s="345"/>
      <c r="I4" s="337"/>
      <c r="J4" s="338"/>
      <c r="K4" s="338"/>
      <c r="L4" s="339"/>
      <c r="M4" s="346">
        <f>MAX(C6:C29)</f>
        <v>18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195">
        <v>27</v>
      </c>
      <c r="C6" s="207">
        <v>16</v>
      </c>
      <c r="D6" s="207">
        <v>10</v>
      </c>
      <c r="E6" s="207"/>
      <c r="F6" s="207">
        <v>9</v>
      </c>
      <c r="G6" s="207">
        <v>10</v>
      </c>
      <c r="H6" s="207">
        <v>12</v>
      </c>
      <c r="I6" s="207">
        <v>9</v>
      </c>
      <c r="J6" s="207">
        <v>10</v>
      </c>
      <c r="K6" s="207">
        <v>9</v>
      </c>
      <c r="L6" s="207">
        <v>10</v>
      </c>
      <c r="M6" s="207"/>
      <c r="N6" s="209"/>
      <c r="O6" s="192">
        <f t="shared" ref="O6:O21" si="0">IF(B6="","",SUM(C6:M6)-(N6))</f>
        <v>95</v>
      </c>
      <c r="P6" s="193" t="s">
        <v>213</v>
      </c>
      <c r="Q6" s="194">
        <f>SUM(C6:E6)</f>
        <v>26</v>
      </c>
    </row>
    <row r="7" spans="1:23" ht="15.75" customHeight="1" x14ac:dyDescent="0.3">
      <c r="A7" s="191">
        <v>2</v>
      </c>
      <c r="B7" s="195">
        <v>18</v>
      </c>
      <c r="C7" s="207">
        <v>17</v>
      </c>
      <c r="D7" s="207">
        <v>9</v>
      </c>
      <c r="E7" s="207"/>
      <c r="F7" s="207">
        <v>9</v>
      </c>
      <c r="G7" s="207">
        <v>12</v>
      </c>
      <c r="H7" s="207">
        <v>13</v>
      </c>
      <c r="I7" s="207">
        <v>11</v>
      </c>
      <c r="J7" s="207">
        <v>10</v>
      </c>
      <c r="K7" s="207">
        <v>9</v>
      </c>
      <c r="L7" s="207">
        <v>9</v>
      </c>
      <c r="M7" s="207"/>
      <c r="N7" s="209"/>
      <c r="O7" s="192">
        <f t="shared" si="0"/>
        <v>99</v>
      </c>
      <c r="P7" s="193" t="s">
        <v>213</v>
      </c>
      <c r="Q7" s="194">
        <f>SUM(C7:E7)</f>
        <v>26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5">
        <v>12</v>
      </c>
      <c r="C8" s="207">
        <v>18</v>
      </c>
      <c r="D8" s="207">
        <v>11</v>
      </c>
      <c r="E8" s="207"/>
      <c r="F8" s="207">
        <v>8</v>
      </c>
      <c r="G8" s="207">
        <v>11</v>
      </c>
      <c r="H8" s="207">
        <v>13</v>
      </c>
      <c r="I8" s="207">
        <v>9</v>
      </c>
      <c r="J8" s="207">
        <v>9</v>
      </c>
      <c r="K8" s="207">
        <v>9</v>
      </c>
      <c r="L8" s="207">
        <v>7</v>
      </c>
      <c r="M8" s="207"/>
      <c r="N8" s="209"/>
      <c r="O8" s="192">
        <f t="shared" si="0"/>
        <v>95</v>
      </c>
      <c r="P8" s="193" t="s">
        <v>213</v>
      </c>
      <c r="Q8" s="194">
        <f>SUM(C8:E8)</f>
        <v>29</v>
      </c>
      <c r="S8" s="324" t="s">
        <v>103</v>
      </c>
      <c r="T8" s="324"/>
      <c r="U8" s="326">
        <f>SUM(O6:O13)</f>
        <v>734</v>
      </c>
    </row>
    <row r="9" spans="1:23" ht="15.75" customHeight="1" thickBot="1" x14ac:dyDescent="0.35">
      <c r="A9" s="191">
        <v>4</v>
      </c>
      <c r="B9" s="195">
        <v>23</v>
      </c>
      <c r="C9" s="207">
        <v>17</v>
      </c>
      <c r="D9" s="207">
        <v>10</v>
      </c>
      <c r="E9" s="207"/>
      <c r="F9" s="207">
        <v>8</v>
      </c>
      <c r="G9" s="207">
        <v>13</v>
      </c>
      <c r="H9" s="207">
        <v>12</v>
      </c>
      <c r="I9" s="207">
        <v>9</v>
      </c>
      <c r="J9" s="207">
        <v>10</v>
      </c>
      <c r="K9" s="207">
        <v>10</v>
      </c>
      <c r="L9" s="207">
        <v>8</v>
      </c>
      <c r="M9" s="207"/>
      <c r="N9" s="209"/>
      <c r="O9" s="192">
        <f t="shared" si="0"/>
        <v>97</v>
      </c>
      <c r="P9" s="193" t="s">
        <v>213</v>
      </c>
      <c r="Q9" s="194">
        <f>SUM(C9:E9)</f>
        <v>27</v>
      </c>
      <c r="S9" s="325"/>
      <c r="T9" s="325"/>
      <c r="U9" s="327"/>
    </row>
    <row r="10" spans="1:23" ht="15.75" customHeight="1" x14ac:dyDescent="0.3">
      <c r="A10" s="191">
        <v>5</v>
      </c>
      <c r="B10" s="202">
        <v>25</v>
      </c>
      <c r="C10" s="207">
        <v>18</v>
      </c>
      <c r="D10" s="207">
        <v>9</v>
      </c>
      <c r="E10" s="207">
        <v>6</v>
      </c>
      <c r="F10" s="207">
        <v>9</v>
      </c>
      <c r="G10" s="207"/>
      <c r="H10" s="207">
        <v>12</v>
      </c>
      <c r="I10" s="207">
        <v>8</v>
      </c>
      <c r="J10" s="207">
        <v>8</v>
      </c>
      <c r="K10" s="207">
        <v>9</v>
      </c>
      <c r="L10" s="207">
        <v>6</v>
      </c>
      <c r="M10" s="207"/>
      <c r="N10" s="199"/>
      <c r="O10" s="192">
        <f t="shared" si="0"/>
        <v>85</v>
      </c>
      <c r="P10" s="193" t="s">
        <v>218</v>
      </c>
      <c r="Q10" s="194">
        <f t="shared" ref="Q10:Q29" si="1">SUM(C10:E10)</f>
        <v>33</v>
      </c>
    </row>
    <row r="11" spans="1:23" ht="15.75" customHeight="1" x14ac:dyDescent="0.3">
      <c r="A11" s="191">
        <v>6</v>
      </c>
      <c r="B11" s="202">
        <v>38</v>
      </c>
      <c r="C11" s="207">
        <v>17</v>
      </c>
      <c r="D11" s="207">
        <v>9</v>
      </c>
      <c r="E11" s="207">
        <v>6</v>
      </c>
      <c r="F11" s="207">
        <v>9</v>
      </c>
      <c r="G11" s="207"/>
      <c r="H11" s="207">
        <v>12</v>
      </c>
      <c r="I11" s="207">
        <v>9</v>
      </c>
      <c r="J11" s="207">
        <v>9</v>
      </c>
      <c r="K11" s="207">
        <v>10</v>
      </c>
      <c r="L11" s="207">
        <v>9</v>
      </c>
      <c r="M11" s="207"/>
      <c r="N11" s="199"/>
      <c r="O11" s="192">
        <f t="shared" si="0"/>
        <v>90</v>
      </c>
      <c r="P11" s="193" t="s">
        <v>218</v>
      </c>
      <c r="Q11" s="194">
        <f t="shared" si="1"/>
        <v>32</v>
      </c>
    </row>
    <row r="12" spans="1:23" ht="15.75" customHeight="1" x14ac:dyDescent="0.3">
      <c r="A12" s="191">
        <v>7</v>
      </c>
      <c r="B12" s="202">
        <v>32</v>
      </c>
      <c r="C12" s="207">
        <v>16</v>
      </c>
      <c r="D12" s="207">
        <v>9</v>
      </c>
      <c r="E12" s="207"/>
      <c r="F12" s="207">
        <v>9</v>
      </c>
      <c r="G12" s="207"/>
      <c r="H12" s="207">
        <v>12</v>
      </c>
      <c r="I12" s="207">
        <v>9</v>
      </c>
      <c r="J12" s="207">
        <v>9</v>
      </c>
      <c r="K12" s="207">
        <v>9</v>
      </c>
      <c r="L12" s="207">
        <v>6</v>
      </c>
      <c r="M12" s="207"/>
      <c r="N12" s="199"/>
      <c r="O12" s="192">
        <f t="shared" si="0"/>
        <v>79</v>
      </c>
      <c r="P12" s="193" t="s">
        <v>219</v>
      </c>
      <c r="Q12" s="194">
        <f t="shared" si="1"/>
        <v>25</v>
      </c>
    </row>
    <row r="13" spans="1:23" ht="15.75" customHeight="1" x14ac:dyDescent="0.3">
      <c r="A13" s="191">
        <v>8</v>
      </c>
      <c r="B13" s="202">
        <v>13</v>
      </c>
      <c r="C13" s="207">
        <v>16</v>
      </c>
      <c r="D13" s="207">
        <v>12</v>
      </c>
      <c r="E13" s="207"/>
      <c r="F13" s="207">
        <v>9</v>
      </c>
      <c r="G13" s="207">
        <v>12</v>
      </c>
      <c r="H13" s="207">
        <v>12</v>
      </c>
      <c r="I13" s="207">
        <v>8</v>
      </c>
      <c r="J13" s="207">
        <v>10</v>
      </c>
      <c r="K13" s="207">
        <v>9</v>
      </c>
      <c r="L13" s="207">
        <v>6</v>
      </c>
      <c r="M13" s="207"/>
      <c r="N13" s="199"/>
      <c r="O13" s="192">
        <f t="shared" si="0"/>
        <v>94</v>
      </c>
      <c r="P13" s="193" t="s">
        <v>219</v>
      </c>
      <c r="Q13" s="194">
        <f t="shared" si="1"/>
        <v>28</v>
      </c>
    </row>
    <row r="14" spans="1:23" ht="15.75" customHeight="1" x14ac:dyDescent="0.3">
      <c r="A14" s="191">
        <v>9</v>
      </c>
      <c r="B14" s="196">
        <v>8</v>
      </c>
      <c r="C14" s="197">
        <v>15</v>
      </c>
      <c r="D14" s="197">
        <v>10</v>
      </c>
      <c r="E14" s="197"/>
      <c r="F14" s="197">
        <v>9</v>
      </c>
      <c r="G14" s="197">
        <v>12</v>
      </c>
      <c r="H14" s="197">
        <v>13</v>
      </c>
      <c r="I14" s="197">
        <v>12</v>
      </c>
      <c r="J14" s="197">
        <v>9</v>
      </c>
      <c r="K14" s="197">
        <v>10</v>
      </c>
      <c r="L14" s="197">
        <v>10</v>
      </c>
      <c r="M14" s="197">
        <v>3</v>
      </c>
      <c r="N14" s="197"/>
      <c r="O14" s="192">
        <f t="shared" si="0"/>
        <v>103</v>
      </c>
      <c r="P14" s="193" t="s">
        <v>214</v>
      </c>
      <c r="Q14" s="194">
        <f t="shared" si="1"/>
        <v>25</v>
      </c>
    </row>
    <row r="15" spans="1:23" ht="15.75" customHeight="1" x14ac:dyDescent="0.3">
      <c r="A15" s="191">
        <v>10</v>
      </c>
      <c r="B15" s="196">
        <v>17</v>
      </c>
      <c r="C15" s="197">
        <v>18</v>
      </c>
      <c r="D15" s="197">
        <v>9</v>
      </c>
      <c r="E15" s="197"/>
      <c r="F15" s="197">
        <v>7</v>
      </c>
      <c r="G15" s="197">
        <v>13</v>
      </c>
      <c r="H15" s="197">
        <v>12</v>
      </c>
      <c r="I15" s="197">
        <v>11</v>
      </c>
      <c r="J15" s="197">
        <v>9</v>
      </c>
      <c r="K15" s="197">
        <v>9</v>
      </c>
      <c r="L15" s="197">
        <v>9</v>
      </c>
      <c r="M15" s="197">
        <v>3</v>
      </c>
      <c r="N15" s="197"/>
      <c r="O15" s="192">
        <f t="shared" si="0"/>
        <v>100</v>
      </c>
      <c r="P15" s="193" t="s">
        <v>214</v>
      </c>
      <c r="Q15" s="194">
        <f t="shared" si="1"/>
        <v>27</v>
      </c>
    </row>
    <row r="16" spans="1:23" ht="15.75" customHeight="1" x14ac:dyDescent="0.3">
      <c r="A16" s="191">
        <v>11</v>
      </c>
      <c r="B16" s="196">
        <v>15</v>
      </c>
      <c r="C16" s="197">
        <v>17</v>
      </c>
      <c r="D16" s="197">
        <v>9</v>
      </c>
      <c r="E16" s="197">
        <v>6</v>
      </c>
      <c r="F16" s="197">
        <v>9</v>
      </c>
      <c r="G16" s="197"/>
      <c r="H16" s="197">
        <v>13</v>
      </c>
      <c r="I16" s="197">
        <v>12</v>
      </c>
      <c r="J16" s="197">
        <v>10</v>
      </c>
      <c r="K16" s="197">
        <v>11</v>
      </c>
      <c r="L16" s="197">
        <v>9</v>
      </c>
      <c r="M16" s="197"/>
      <c r="N16" s="197"/>
      <c r="O16" s="192">
        <f t="shared" si="0"/>
        <v>96</v>
      </c>
      <c r="P16" s="193" t="s">
        <v>214</v>
      </c>
      <c r="Q16" s="194">
        <f t="shared" si="1"/>
        <v>32</v>
      </c>
    </row>
    <row r="17" spans="1:17" ht="15.75" customHeight="1" x14ac:dyDescent="0.3">
      <c r="A17" s="191">
        <v>12</v>
      </c>
      <c r="B17" s="196">
        <v>14</v>
      </c>
      <c r="C17" s="198">
        <v>14</v>
      </c>
      <c r="D17" s="198">
        <v>9</v>
      </c>
      <c r="E17" s="198">
        <v>6</v>
      </c>
      <c r="F17" s="198">
        <v>8</v>
      </c>
      <c r="G17" s="198">
        <v>12</v>
      </c>
      <c r="H17" s="198">
        <v>13</v>
      </c>
      <c r="I17" s="198">
        <v>11</v>
      </c>
      <c r="J17" s="198">
        <v>9</v>
      </c>
      <c r="K17" s="198">
        <v>11</v>
      </c>
      <c r="L17" s="198">
        <v>10</v>
      </c>
      <c r="M17" s="198">
        <v>3</v>
      </c>
      <c r="N17" s="199"/>
      <c r="O17" s="192">
        <f t="shared" si="0"/>
        <v>106</v>
      </c>
      <c r="P17" s="193" t="s">
        <v>214</v>
      </c>
      <c r="Q17" s="194">
        <f t="shared" si="1"/>
        <v>29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0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0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8"/>
      <c r="D20" s="198"/>
      <c r="E20" s="198"/>
      <c r="F20" s="198"/>
      <c r="G20" s="198"/>
      <c r="H20" s="198"/>
      <c r="I20" s="198"/>
      <c r="J20" s="198"/>
      <c r="K20" s="198"/>
      <c r="L20" s="198"/>
      <c r="M20" s="198"/>
      <c r="N20" s="199"/>
      <c r="O20" s="205" t="str">
        <f t="shared" si="0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0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ref="O22:O29" si="2">IF(B22="","",SUM(C22:M22)-(N22))</f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2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2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2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2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C5FE7-C4F0-483B-B3E1-E21810A44142}">
  <sheetPr>
    <pageSetUpPr fitToPage="1"/>
  </sheetPr>
  <dimension ref="A1:W29"/>
  <sheetViews>
    <sheetView workbookViewId="0">
      <selection activeCell="U10" sqref="U10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69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70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792</v>
      </c>
      <c r="F4" s="344"/>
      <c r="G4" s="344"/>
      <c r="H4" s="345"/>
      <c r="I4" s="337"/>
      <c r="J4" s="338"/>
      <c r="K4" s="338"/>
      <c r="L4" s="339"/>
      <c r="M4" s="346">
        <f>MAX(C6:C29)</f>
        <v>18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2">
        <v>1</v>
      </c>
      <c r="C6" s="207">
        <v>18</v>
      </c>
      <c r="D6" s="207">
        <v>11</v>
      </c>
      <c r="E6" s="207">
        <v>6</v>
      </c>
      <c r="F6" s="207">
        <v>9</v>
      </c>
      <c r="G6" s="207">
        <v>15</v>
      </c>
      <c r="H6" s="207">
        <v>13</v>
      </c>
      <c r="I6" s="207">
        <v>9</v>
      </c>
      <c r="J6" s="207">
        <v>12</v>
      </c>
      <c r="K6" s="207">
        <v>10</v>
      </c>
      <c r="L6" s="207">
        <v>9</v>
      </c>
      <c r="M6" s="207">
        <v>3</v>
      </c>
      <c r="N6" s="199"/>
      <c r="O6" s="192">
        <f>IF(A6="","",SUM(C6:M6)-(N6))</f>
        <v>115</v>
      </c>
      <c r="P6" s="193" t="s">
        <v>213</v>
      </c>
      <c r="Q6" s="194">
        <f t="shared" ref="Q6:Q13" si="0">SUM(C6:E6)</f>
        <v>35</v>
      </c>
    </row>
    <row r="7" spans="1:23" ht="15.75" customHeight="1" x14ac:dyDescent="0.3">
      <c r="A7" s="191">
        <v>2</v>
      </c>
      <c r="B7" s="202">
        <v>11</v>
      </c>
      <c r="C7" s="207">
        <v>17</v>
      </c>
      <c r="D7" s="207">
        <v>11</v>
      </c>
      <c r="E7" s="207">
        <v>7</v>
      </c>
      <c r="F7" s="207">
        <v>10</v>
      </c>
      <c r="G7" s="207">
        <v>13</v>
      </c>
      <c r="H7" s="207">
        <v>13</v>
      </c>
      <c r="I7" s="207">
        <v>11</v>
      </c>
      <c r="J7" s="207">
        <v>10</v>
      </c>
      <c r="K7" s="207">
        <v>11</v>
      </c>
      <c r="L7" s="207">
        <v>9</v>
      </c>
      <c r="M7" s="207">
        <v>3</v>
      </c>
      <c r="N7" s="199"/>
      <c r="O7" s="192">
        <f>IF(A7="","",SUM(C7:M7)-(N7))</f>
        <v>115</v>
      </c>
      <c r="P7" s="193" t="s">
        <v>213</v>
      </c>
      <c r="Q7" s="194">
        <f t="shared" si="0"/>
        <v>35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2">
        <v>3</v>
      </c>
      <c r="C8" s="207">
        <v>16</v>
      </c>
      <c r="D8" s="207">
        <v>11</v>
      </c>
      <c r="E8" s="207">
        <v>6</v>
      </c>
      <c r="F8" s="207">
        <v>9</v>
      </c>
      <c r="G8" s="207">
        <v>14</v>
      </c>
      <c r="H8" s="207">
        <v>12</v>
      </c>
      <c r="I8" s="207">
        <v>11</v>
      </c>
      <c r="J8" s="207">
        <v>11</v>
      </c>
      <c r="K8" s="207">
        <v>10</v>
      </c>
      <c r="L8" s="207">
        <v>7</v>
      </c>
      <c r="M8" s="207">
        <v>3</v>
      </c>
      <c r="N8" s="199"/>
      <c r="O8" s="192">
        <f>IF(A8="","",SUM(C8:M8)-(N8))</f>
        <v>110</v>
      </c>
      <c r="P8" s="193" t="s">
        <v>213</v>
      </c>
      <c r="Q8" s="194">
        <f t="shared" si="0"/>
        <v>33</v>
      </c>
      <c r="S8" s="324" t="s">
        <v>103</v>
      </c>
      <c r="T8" s="324"/>
      <c r="U8" s="326">
        <f>SUM(O6:O13)</f>
        <v>792</v>
      </c>
    </row>
    <row r="9" spans="1:23" ht="15.75" customHeight="1" thickBot="1" x14ac:dyDescent="0.35">
      <c r="A9" s="191">
        <v>4</v>
      </c>
      <c r="B9" s="202">
        <v>9</v>
      </c>
      <c r="C9" s="207">
        <v>16</v>
      </c>
      <c r="D9" s="207">
        <v>10</v>
      </c>
      <c r="E9" s="207">
        <v>7</v>
      </c>
      <c r="F9" s="207">
        <v>9</v>
      </c>
      <c r="G9" s="207">
        <v>14</v>
      </c>
      <c r="H9" s="207">
        <v>12</v>
      </c>
      <c r="I9" s="207">
        <v>9</v>
      </c>
      <c r="J9" s="207">
        <v>10</v>
      </c>
      <c r="K9" s="207">
        <v>10</v>
      </c>
      <c r="L9" s="207">
        <v>7</v>
      </c>
      <c r="M9" s="207">
        <v>3</v>
      </c>
      <c r="N9" s="199"/>
      <c r="O9" s="192">
        <f>IF(A9="","",SUM(C9:M9)-(N9))</f>
        <v>107</v>
      </c>
      <c r="P9" s="193" t="s">
        <v>213</v>
      </c>
      <c r="Q9" s="194">
        <f t="shared" si="0"/>
        <v>33</v>
      </c>
      <c r="S9" s="325"/>
      <c r="T9" s="325"/>
      <c r="U9" s="327"/>
    </row>
    <row r="10" spans="1:23" ht="15.75" customHeight="1" x14ac:dyDescent="0.3">
      <c r="A10" s="191">
        <v>5</v>
      </c>
      <c r="B10" s="202">
        <v>20</v>
      </c>
      <c r="C10" s="207">
        <v>12</v>
      </c>
      <c r="D10" s="207">
        <v>9</v>
      </c>
      <c r="E10" s="207">
        <v>7</v>
      </c>
      <c r="F10" s="207">
        <v>9</v>
      </c>
      <c r="G10" s="207">
        <v>11</v>
      </c>
      <c r="H10" s="207">
        <v>11</v>
      </c>
      <c r="I10" s="207">
        <v>8</v>
      </c>
      <c r="J10" s="207">
        <v>9</v>
      </c>
      <c r="K10" s="207">
        <v>9</v>
      </c>
      <c r="L10" s="207">
        <v>9</v>
      </c>
      <c r="M10" s="207"/>
      <c r="N10" s="199"/>
      <c r="O10" s="192">
        <f t="shared" ref="O10:O17" si="1">IF(B10="","",SUM(C10:M10)-(N10))</f>
        <v>94</v>
      </c>
      <c r="P10" s="193" t="s">
        <v>214</v>
      </c>
      <c r="Q10" s="194">
        <f t="shared" si="0"/>
        <v>28</v>
      </c>
    </row>
    <row r="11" spans="1:23" ht="15.75" customHeight="1" x14ac:dyDescent="0.3">
      <c r="A11" s="191">
        <v>6</v>
      </c>
      <c r="B11" s="202">
        <v>21</v>
      </c>
      <c r="C11" s="207">
        <v>15</v>
      </c>
      <c r="D11" s="207"/>
      <c r="E11" s="207">
        <v>7</v>
      </c>
      <c r="F11" s="207">
        <v>9</v>
      </c>
      <c r="G11" s="207">
        <v>12</v>
      </c>
      <c r="H11" s="207">
        <v>12</v>
      </c>
      <c r="I11" s="207">
        <v>8</v>
      </c>
      <c r="J11" s="207">
        <v>9</v>
      </c>
      <c r="K11" s="207">
        <v>10</v>
      </c>
      <c r="L11" s="207">
        <v>8</v>
      </c>
      <c r="M11" s="207"/>
      <c r="N11" s="199"/>
      <c r="O11" s="192">
        <f t="shared" si="1"/>
        <v>90</v>
      </c>
      <c r="P11" s="193" t="s">
        <v>214</v>
      </c>
      <c r="Q11" s="194">
        <f t="shared" si="0"/>
        <v>22</v>
      </c>
    </row>
    <row r="12" spans="1:23" ht="15.75" customHeight="1" x14ac:dyDescent="0.3">
      <c r="A12" s="191">
        <v>7</v>
      </c>
      <c r="B12" s="202">
        <v>25</v>
      </c>
      <c r="C12" s="207">
        <v>12</v>
      </c>
      <c r="D12" s="207">
        <v>10</v>
      </c>
      <c r="E12" s="207">
        <v>6</v>
      </c>
      <c r="F12" s="207">
        <v>8</v>
      </c>
      <c r="G12" s="207"/>
      <c r="H12" s="207">
        <v>12</v>
      </c>
      <c r="I12" s="207">
        <v>9</v>
      </c>
      <c r="J12" s="207">
        <v>9</v>
      </c>
      <c r="K12" s="207">
        <v>9</v>
      </c>
      <c r="L12" s="207">
        <v>7</v>
      </c>
      <c r="M12" s="207"/>
      <c r="N12" s="199"/>
      <c r="O12" s="192">
        <f t="shared" si="1"/>
        <v>82</v>
      </c>
      <c r="P12" s="193" t="s">
        <v>214</v>
      </c>
      <c r="Q12" s="194">
        <f t="shared" si="0"/>
        <v>28</v>
      </c>
    </row>
    <row r="13" spans="1:23" ht="15.75" customHeight="1" x14ac:dyDescent="0.3">
      <c r="A13" s="191">
        <v>8</v>
      </c>
      <c r="B13" s="202">
        <v>14</v>
      </c>
      <c r="C13" s="207">
        <v>12</v>
      </c>
      <c r="D13" s="207"/>
      <c r="E13" s="207">
        <v>7</v>
      </c>
      <c r="F13" s="207">
        <v>7</v>
      </c>
      <c r="G13" s="207">
        <v>12</v>
      </c>
      <c r="H13" s="207">
        <v>10</v>
      </c>
      <c r="I13" s="207">
        <v>6</v>
      </c>
      <c r="J13" s="207">
        <v>7</v>
      </c>
      <c r="K13" s="207">
        <v>8</v>
      </c>
      <c r="L13" s="207">
        <v>10</v>
      </c>
      <c r="M13" s="207"/>
      <c r="N13" s="199"/>
      <c r="O13" s="192">
        <f t="shared" si="1"/>
        <v>79</v>
      </c>
      <c r="P13" s="193" t="s">
        <v>214</v>
      </c>
      <c r="Q13" s="194">
        <f t="shared" si="0"/>
        <v>19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si="1"/>
        <v/>
      </c>
      <c r="P14" s="193"/>
      <c r="Q14" s="194">
        <f t="shared" ref="Q14:Q29" si="2">SUM(C14:E14)</f>
        <v>0</v>
      </c>
    </row>
    <row r="15" spans="1:23" ht="15.75" customHeight="1" x14ac:dyDescent="0.3">
      <c r="A15" s="191">
        <v>10</v>
      </c>
      <c r="B15" s="196"/>
      <c r="C15" s="197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2" t="str">
        <f t="shared" si="1"/>
        <v/>
      </c>
      <c r="P15" s="193"/>
      <c r="Q15" s="194">
        <f t="shared" si="2"/>
        <v>0</v>
      </c>
    </row>
    <row r="16" spans="1:23" ht="15.75" customHeight="1" x14ac:dyDescent="0.3">
      <c r="A16" s="191">
        <v>11</v>
      </c>
      <c r="B16" s="196"/>
      <c r="C16" s="198"/>
      <c r="D16" s="198"/>
      <c r="E16" s="198"/>
      <c r="F16" s="198"/>
      <c r="G16" s="198"/>
      <c r="H16" s="198"/>
      <c r="I16" s="198"/>
      <c r="J16" s="198"/>
      <c r="K16" s="198"/>
      <c r="L16" s="198"/>
      <c r="M16" s="198"/>
      <c r="N16" s="199"/>
      <c r="O16" s="192" t="str">
        <f t="shared" si="1"/>
        <v/>
      </c>
      <c r="P16" s="193"/>
      <c r="Q16" s="194">
        <f t="shared" si="2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1"/>
        <v/>
      </c>
      <c r="P17" s="193"/>
      <c r="Q17" s="194">
        <f t="shared" si="2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ref="O18:O25" si="3">IF(B18="","",SUM(C18:M18)-(N18))</f>
        <v/>
      </c>
      <c r="P18" s="193"/>
      <c r="Q18" s="194">
        <f t="shared" si="2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3"/>
        <v/>
      </c>
      <c r="P19" s="193"/>
      <c r="Q19" s="194">
        <f t="shared" si="2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3"/>
        <v/>
      </c>
      <c r="P20" s="193"/>
      <c r="Q20" s="194">
        <f t="shared" si="2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3"/>
        <v/>
      </c>
      <c r="P21" s="193"/>
      <c r="Q21" s="194">
        <f t="shared" si="2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3"/>
        <v/>
      </c>
      <c r="P22" s="193"/>
      <c r="Q22" s="194">
        <f t="shared" si="2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3"/>
        <v/>
      </c>
      <c r="P23" s="193"/>
      <c r="Q23" s="194">
        <f t="shared" si="2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3"/>
        <v/>
      </c>
      <c r="P24" s="193"/>
      <c r="Q24" s="194">
        <f t="shared" si="2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3"/>
        <v/>
      </c>
      <c r="P25" s="193"/>
      <c r="Q25" s="194">
        <f t="shared" si="2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2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2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2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2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91A1C-C2A6-4F26-8ECD-5ECD1D8E6A2C}">
  <sheetPr>
    <pageSetUpPr fitToPage="1"/>
  </sheetPr>
  <dimension ref="A1:W29"/>
  <sheetViews>
    <sheetView workbookViewId="0">
      <selection activeCell="P11" sqref="P11:P13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8867187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81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83</v>
      </c>
      <c r="E2" s="316"/>
      <c r="F2" s="319"/>
      <c r="G2" s="320" t="s">
        <v>59</v>
      </c>
      <c r="H2" s="321"/>
      <c r="I2" s="321"/>
      <c r="J2" s="322" t="s">
        <v>120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749</v>
      </c>
      <c r="F4" s="344"/>
      <c r="G4" s="344"/>
      <c r="H4" s="345"/>
      <c r="I4" s="337"/>
      <c r="J4" s="338"/>
      <c r="K4" s="338"/>
      <c r="L4" s="339"/>
      <c r="M4" s="346">
        <f>MAX(C6:C29)</f>
        <v>19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x14ac:dyDescent="0.3">
      <c r="A6" s="191">
        <v>1</v>
      </c>
      <c r="B6" s="195">
        <v>47</v>
      </c>
      <c r="C6" s="207"/>
      <c r="D6" s="207"/>
      <c r="E6" s="207"/>
      <c r="F6" s="207">
        <v>9</v>
      </c>
      <c r="G6" s="207"/>
      <c r="H6" s="207">
        <v>12</v>
      </c>
      <c r="I6" s="207">
        <v>9</v>
      </c>
      <c r="J6" s="207">
        <v>9</v>
      </c>
      <c r="K6" s="207">
        <v>11</v>
      </c>
      <c r="L6" s="207">
        <v>7</v>
      </c>
      <c r="M6" s="207"/>
      <c r="N6" s="209"/>
      <c r="O6" s="192">
        <f t="shared" ref="O6:O13" si="0">IF(B6="","",SUM(C6:M6)-(N6))</f>
        <v>57</v>
      </c>
      <c r="P6" s="193" t="s">
        <v>216</v>
      </c>
      <c r="Q6" s="194">
        <f>SUM(C6:E6)</f>
        <v>0</v>
      </c>
    </row>
    <row r="7" spans="1:23" ht="15.75" customHeight="1" x14ac:dyDescent="0.3">
      <c r="A7" s="191">
        <v>2</v>
      </c>
      <c r="B7" s="195">
        <v>15</v>
      </c>
      <c r="C7" s="207">
        <v>18</v>
      </c>
      <c r="D7" s="207">
        <v>12</v>
      </c>
      <c r="E7" s="207">
        <v>6</v>
      </c>
      <c r="F7" s="207">
        <v>9</v>
      </c>
      <c r="G7" s="207"/>
      <c r="H7" s="207">
        <v>14</v>
      </c>
      <c r="I7" s="207">
        <v>9</v>
      </c>
      <c r="J7" s="207">
        <v>9</v>
      </c>
      <c r="K7" s="207">
        <v>10</v>
      </c>
      <c r="L7" s="207">
        <v>7</v>
      </c>
      <c r="M7" s="207"/>
      <c r="N7" s="209"/>
      <c r="O7" s="192">
        <f t="shared" si="0"/>
        <v>94</v>
      </c>
      <c r="P7" s="193" t="s">
        <v>216</v>
      </c>
      <c r="Q7" s="194">
        <f>SUM(C7:E7)</f>
        <v>36</v>
      </c>
      <c r="S7" s="353"/>
      <c r="T7" s="353"/>
      <c r="U7" s="353"/>
    </row>
    <row r="8" spans="1:23" ht="15.75" customHeight="1" x14ac:dyDescent="0.3">
      <c r="A8" s="191">
        <v>3</v>
      </c>
      <c r="B8" s="195">
        <v>27</v>
      </c>
      <c r="C8" s="207">
        <v>19</v>
      </c>
      <c r="D8" s="207">
        <v>12</v>
      </c>
      <c r="E8" s="207"/>
      <c r="F8" s="207">
        <v>9</v>
      </c>
      <c r="G8" s="207">
        <v>12</v>
      </c>
      <c r="H8" s="207">
        <v>12</v>
      </c>
      <c r="I8" s="207">
        <v>9</v>
      </c>
      <c r="J8" s="207">
        <v>9</v>
      </c>
      <c r="K8" s="207">
        <v>11</v>
      </c>
      <c r="L8" s="207">
        <v>11</v>
      </c>
      <c r="M8" s="207">
        <v>3</v>
      </c>
      <c r="N8" s="209"/>
      <c r="O8" s="192">
        <f t="shared" si="0"/>
        <v>107</v>
      </c>
      <c r="P8" s="193" t="s">
        <v>217</v>
      </c>
      <c r="Q8" s="194">
        <f>SUM(C8:E8)</f>
        <v>31</v>
      </c>
      <c r="S8" s="351"/>
      <c r="T8" s="351"/>
      <c r="U8" s="352"/>
    </row>
    <row r="9" spans="1:23" ht="15.75" customHeight="1" x14ac:dyDescent="0.3">
      <c r="A9" s="191">
        <v>4</v>
      </c>
      <c r="B9" s="195">
        <v>35</v>
      </c>
      <c r="C9" s="207">
        <v>18</v>
      </c>
      <c r="D9" s="207">
        <v>12</v>
      </c>
      <c r="E9" s="207">
        <v>6</v>
      </c>
      <c r="F9" s="207">
        <v>9</v>
      </c>
      <c r="G9" s="207">
        <v>12</v>
      </c>
      <c r="H9" s="207">
        <v>14</v>
      </c>
      <c r="I9" s="207">
        <v>9</v>
      </c>
      <c r="J9" s="207">
        <v>9</v>
      </c>
      <c r="K9" s="207">
        <v>11</v>
      </c>
      <c r="L9" s="207">
        <v>11</v>
      </c>
      <c r="M9" s="207">
        <v>6</v>
      </c>
      <c r="N9" s="209"/>
      <c r="O9" s="192">
        <f t="shared" si="0"/>
        <v>117</v>
      </c>
      <c r="P9" s="193" t="s">
        <v>217</v>
      </c>
      <c r="Q9" s="194">
        <f>SUM(C9:E9)</f>
        <v>36</v>
      </c>
      <c r="S9" s="351"/>
      <c r="T9" s="351"/>
      <c r="U9" s="352"/>
    </row>
    <row r="10" spans="1:23" ht="15.75" customHeight="1" x14ac:dyDescent="0.3">
      <c r="A10" s="191">
        <v>5</v>
      </c>
      <c r="B10" s="196">
        <v>44</v>
      </c>
      <c r="C10" s="197">
        <v>17</v>
      </c>
      <c r="D10" s="197"/>
      <c r="E10" s="197">
        <v>6</v>
      </c>
      <c r="F10" s="197">
        <v>9</v>
      </c>
      <c r="G10" s="197">
        <v>9</v>
      </c>
      <c r="H10" s="197">
        <v>9</v>
      </c>
      <c r="I10" s="197">
        <v>8</v>
      </c>
      <c r="J10" s="197">
        <v>8</v>
      </c>
      <c r="K10" s="197">
        <v>11</v>
      </c>
      <c r="L10" s="197">
        <v>9</v>
      </c>
      <c r="M10" s="197"/>
      <c r="N10" s="197"/>
      <c r="O10" s="192">
        <f t="shared" si="0"/>
        <v>86</v>
      </c>
      <c r="P10" s="193" t="s">
        <v>228</v>
      </c>
      <c r="Q10" s="194">
        <f t="shared" ref="Q10:Q29" si="1">SUM(C10:E10)</f>
        <v>23</v>
      </c>
    </row>
    <row r="11" spans="1:23" ht="15.75" customHeight="1" x14ac:dyDescent="0.3">
      <c r="A11" s="191">
        <v>6</v>
      </c>
      <c r="B11" s="196">
        <v>7</v>
      </c>
      <c r="C11" s="197">
        <v>14</v>
      </c>
      <c r="D11" s="197">
        <v>10</v>
      </c>
      <c r="E11" s="197"/>
      <c r="F11" s="197">
        <v>9</v>
      </c>
      <c r="G11" s="197">
        <v>9</v>
      </c>
      <c r="H11" s="197">
        <v>12</v>
      </c>
      <c r="I11" s="197">
        <v>9</v>
      </c>
      <c r="J11" s="197">
        <v>9</v>
      </c>
      <c r="K11" s="197">
        <v>10</v>
      </c>
      <c r="L11" s="197">
        <v>8</v>
      </c>
      <c r="M11" s="197"/>
      <c r="N11" s="197"/>
      <c r="O11" s="192">
        <f t="shared" si="0"/>
        <v>90</v>
      </c>
      <c r="P11" s="193" t="s">
        <v>228</v>
      </c>
      <c r="Q11" s="194">
        <f t="shared" si="1"/>
        <v>24</v>
      </c>
    </row>
    <row r="12" spans="1:23" ht="15.75" customHeight="1" x14ac:dyDescent="0.3">
      <c r="A12" s="191">
        <v>7</v>
      </c>
      <c r="B12" s="196">
        <v>55</v>
      </c>
      <c r="C12" s="197">
        <v>16</v>
      </c>
      <c r="D12" s="197">
        <v>9</v>
      </c>
      <c r="E12" s="197"/>
      <c r="F12" s="197">
        <v>10</v>
      </c>
      <c r="G12" s="197">
        <v>9</v>
      </c>
      <c r="H12" s="197">
        <v>12</v>
      </c>
      <c r="I12" s="197">
        <v>10</v>
      </c>
      <c r="J12" s="197">
        <v>11</v>
      </c>
      <c r="K12" s="197">
        <v>9</v>
      </c>
      <c r="L12" s="197">
        <v>9</v>
      </c>
      <c r="M12" s="197"/>
      <c r="N12" s="197"/>
      <c r="O12" s="192">
        <f t="shared" si="0"/>
        <v>95</v>
      </c>
      <c r="P12" s="193" t="s">
        <v>228</v>
      </c>
      <c r="Q12" s="194">
        <f t="shared" si="1"/>
        <v>25</v>
      </c>
    </row>
    <row r="13" spans="1:23" ht="15.75" customHeight="1" x14ac:dyDescent="0.3">
      <c r="A13" s="191">
        <v>8</v>
      </c>
      <c r="B13" s="196">
        <v>18</v>
      </c>
      <c r="C13" s="198">
        <v>18</v>
      </c>
      <c r="D13" s="198">
        <v>10</v>
      </c>
      <c r="E13" s="198"/>
      <c r="F13" s="198">
        <v>9</v>
      </c>
      <c r="G13" s="198">
        <v>12</v>
      </c>
      <c r="H13" s="198">
        <v>13</v>
      </c>
      <c r="I13" s="198">
        <v>9</v>
      </c>
      <c r="J13" s="198">
        <v>9</v>
      </c>
      <c r="K13" s="198">
        <v>9</v>
      </c>
      <c r="L13" s="198">
        <v>11</v>
      </c>
      <c r="M13" s="198">
        <v>3</v>
      </c>
      <c r="N13" s="199"/>
      <c r="O13" s="192">
        <f t="shared" si="0"/>
        <v>103</v>
      </c>
      <c r="P13" s="193" t="s">
        <v>228</v>
      </c>
      <c r="Q13" s="194">
        <f t="shared" si="1"/>
        <v>28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ref="O14:O25" si="2">IF(B14="","",SUM(C14:M14)-(N14))</f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2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2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2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2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A4072-24EE-428B-A2D6-98D6E113D842}">
  <sheetPr>
    <pageSetUpPr fitToPage="1"/>
  </sheetPr>
  <dimension ref="A1:W29"/>
  <sheetViews>
    <sheetView workbookViewId="0">
      <selection activeCell="L17" sqref="L17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4414062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125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128</v>
      </c>
      <c r="E2" s="316"/>
      <c r="F2" s="319"/>
      <c r="G2" s="320" t="s">
        <v>59</v>
      </c>
      <c r="H2" s="321"/>
      <c r="I2" s="321"/>
      <c r="J2" s="322"/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760</v>
      </c>
      <c r="F4" s="344"/>
      <c r="G4" s="344"/>
      <c r="H4" s="345"/>
      <c r="I4" s="337"/>
      <c r="J4" s="338"/>
      <c r="K4" s="338"/>
      <c r="L4" s="339"/>
      <c r="M4" s="346">
        <f>MAX(C6:C29)</f>
        <v>17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>
        <f>SUM(W1*4+W2*2+W3)</f>
        <v>0</v>
      </c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167</v>
      </c>
      <c r="C6" s="207">
        <v>17</v>
      </c>
      <c r="D6" s="207">
        <v>9</v>
      </c>
      <c r="E6" s="207">
        <v>9</v>
      </c>
      <c r="F6" s="207">
        <v>6</v>
      </c>
      <c r="G6" s="207">
        <v>14</v>
      </c>
      <c r="H6" s="207">
        <v>12</v>
      </c>
      <c r="I6" s="207">
        <v>9</v>
      </c>
      <c r="J6" s="207">
        <v>9</v>
      </c>
      <c r="K6" s="207">
        <v>12</v>
      </c>
      <c r="L6" s="207">
        <v>6</v>
      </c>
      <c r="M6" s="207">
        <v>3</v>
      </c>
      <c r="N6" s="208"/>
      <c r="O6" s="192">
        <f t="shared" ref="O6:O29" si="0">IF(B6="","",SUM(C6:M6)-(N6))</f>
        <v>106</v>
      </c>
      <c r="P6" s="193" t="s">
        <v>224</v>
      </c>
      <c r="Q6" s="194">
        <f>SUM(C6:E6)</f>
        <v>35</v>
      </c>
    </row>
    <row r="7" spans="1:23" ht="15.75" customHeight="1" x14ac:dyDescent="0.3">
      <c r="A7" s="191">
        <v>2</v>
      </c>
      <c r="B7" s="206" t="s">
        <v>139</v>
      </c>
      <c r="C7" s="207">
        <v>17</v>
      </c>
      <c r="D7" s="207">
        <v>10</v>
      </c>
      <c r="E7" s="207">
        <v>6</v>
      </c>
      <c r="F7" s="207">
        <v>9</v>
      </c>
      <c r="G7" s="207">
        <v>9</v>
      </c>
      <c r="H7" s="207">
        <v>14</v>
      </c>
      <c r="I7" s="207">
        <v>9</v>
      </c>
      <c r="J7" s="207">
        <v>9</v>
      </c>
      <c r="K7" s="207">
        <v>9</v>
      </c>
      <c r="L7" s="207">
        <v>10</v>
      </c>
      <c r="M7" s="207">
        <v>3</v>
      </c>
      <c r="N7" s="208"/>
      <c r="O7" s="192">
        <f t="shared" si="0"/>
        <v>105</v>
      </c>
      <c r="P7" s="193" t="s">
        <v>224</v>
      </c>
      <c r="Q7" s="194">
        <f>SUM(C7:E7)</f>
        <v>33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 t="s">
        <v>168</v>
      </c>
      <c r="C8" s="207">
        <v>16</v>
      </c>
      <c r="D8" s="207">
        <v>10</v>
      </c>
      <c r="E8" s="207">
        <v>9</v>
      </c>
      <c r="F8" s="207">
        <v>6</v>
      </c>
      <c r="G8" s="207"/>
      <c r="H8" s="207">
        <v>14</v>
      </c>
      <c r="I8" s="207">
        <v>9</v>
      </c>
      <c r="J8" s="207">
        <v>9</v>
      </c>
      <c r="K8" s="207">
        <v>13</v>
      </c>
      <c r="L8" s="207">
        <v>9</v>
      </c>
      <c r="M8" s="207"/>
      <c r="N8" s="208"/>
      <c r="O8" s="192">
        <f t="shared" si="0"/>
        <v>95</v>
      </c>
      <c r="P8" s="193" t="s">
        <v>224</v>
      </c>
      <c r="Q8" s="194">
        <f>SUM(C8:E8)</f>
        <v>35</v>
      </c>
      <c r="S8" s="324" t="s">
        <v>103</v>
      </c>
      <c r="T8" s="324"/>
      <c r="U8" s="326">
        <f>SUM(O6:O13)</f>
        <v>760</v>
      </c>
    </row>
    <row r="9" spans="1:23" ht="15.75" customHeight="1" thickBot="1" x14ac:dyDescent="0.35">
      <c r="A9" s="191">
        <v>4</v>
      </c>
      <c r="B9" s="206" t="s">
        <v>169</v>
      </c>
      <c r="C9" s="207">
        <v>16</v>
      </c>
      <c r="D9" s="207">
        <v>10</v>
      </c>
      <c r="E9" s="207">
        <v>6</v>
      </c>
      <c r="F9" s="207">
        <v>6</v>
      </c>
      <c r="G9" s="207"/>
      <c r="H9" s="207">
        <v>14</v>
      </c>
      <c r="I9" s="207">
        <v>9</v>
      </c>
      <c r="J9" s="207">
        <v>9</v>
      </c>
      <c r="K9" s="207">
        <v>9</v>
      </c>
      <c r="L9" s="207">
        <v>6</v>
      </c>
      <c r="M9" s="207"/>
      <c r="N9" s="208"/>
      <c r="O9" s="192">
        <f t="shared" si="0"/>
        <v>85</v>
      </c>
      <c r="P9" s="193" t="s">
        <v>224</v>
      </c>
      <c r="Q9" s="194">
        <f>SUM(C9:E9)</f>
        <v>32</v>
      </c>
      <c r="S9" s="325"/>
      <c r="T9" s="325"/>
      <c r="U9" s="327"/>
    </row>
    <row r="10" spans="1:23" ht="15.75" customHeight="1" x14ac:dyDescent="0.3">
      <c r="A10" s="191">
        <v>5</v>
      </c>
      <c r="B10" s="196">
        <v>30</v>
      </c>
      <c r="C10" s="197">
        <v>13</v>
      </c>
      <c r="D10" s="197"/>
      <c r="E10" s="197">
        <v>6</v>
      </c>
      <c r="F10" s="197">
        <v>9</v>
      </c>
      <c r="G10" s="197">
        <v>13</v>
      </c>
      <c r="H10" s="197">
        <v>14</v>
      </c>
      <c r="I10" s="197">
        <v>9</v>
      </c>
      <c r="J10" s="197">
        <v>12</v>
      </c>
      <c r="K10" s="197">
        <v>10</v>
      </c>
      <c r="L10" s="197">
        <v>11</v>
      </c>
      <c r="M10" s="197"/>
      <c r="N10" s="197"/>
      <c r="O10" s="192">
        <f t="shared" si="0"/>
        <v>97</v>
      </c>
      <c r="P10" s="193" t="s">
        <v>228</v>
      </c>
      <c r="Q10" s="194">
        <f t="shared" ref="Q10:Q29" si="1">SUM(C10:E10)</f>
        <v>19</v>
      </c>
    </row>
    <row r="11" spans="1:23" ht="15.75" customHeight="1" x14ac:dyDescent="0.3">
      <c r="A11" s="191">
        <v>6</v>
      </c>
      <c r="B11" s="196">
        <v>21</v>
      </c>
      <c r="C11" s="197">
        <v>12</v>
      </c>
      <c r="D11" s="197"/>
      <c r="E11" s="197">
        <v>6</v>
      </c>
      <c r="F11" s="197">
        <v>8</v>
      </c>
      <c r="G11" s="197">
        <v>15</v>
      </c>
      <c r="H11" s="197">
        <v>13</v>
      </c>
      <c r="I11" s="197">
        <v>8</v>
      </c>
      <c r="J11" s="197">
        <v>11</v>
      </c>
      <c r="K11" s="197">
        <v>9</v>
      </c>
      <c r="L11" s="197">
        <v>10</v>
      </c>
      <c r="M11" s="197"/>
      <c r="N11" s="197"/>
      <c r="O11" s="192">
        <f t="shared" si="0"/>
        <v>92</v>
      </c>
      <c r="P11" s="193" t="s">
        <v>228</v>
      </c>
      <c r="Q11" s="194">
        <f t="shared" si="1"/>
        <v>18</v>
      </c>
    </row>
    <row r="12" spans="1:23" ht="15.75" customHeight="1" x14ac:dyDescent="0.3">
      <c r="A12" s="191">
        <v>7</v>
      </c>
      <c r="B12" s="196">
        <v>10</v>
      </c>
      <c r="C12" s="198">
        <v>12</v>
      </c>
      <c r="D12" s="198"/>
      <c r="E12" s="198">
        <v>6</v>
      </c>
      <c r="F12" s="198">
        <v>9</v>
      </c>
      <c r="G12" s="198"/>
      <c r="H12" s="198">
        <v>14</v>
      </c>
      <c r="I12" s="198">
        <v>9</v>
      </c>
      <c r="J12" s="198">
        <v>12</v>
      </c>
      <c r="K12" s="198">
        <v>9</v>
      </c>
      <c r="L12" s="198">
        <v>11</v>
      </c>
      <c r="M12" s="198"/>
      <c r="N12" s="199"/>
      <c r="O12" s="192">
        <f t="shared" si="0"/>
        <v>82</v>
      </c>
      <c r="P12" s="193" t="s">
        <v>228</v>
      </c>
      <c r="Q12" s="194">
        <f t="shared" si="1"/>
        <v>18</v>
      </c>
    </row>
    <row r="13" spans="1:23" ht="15.75" customHeight="1" x14ac:dyDescent="0.3">
      <c r="A13" s="191">
        <v>8</v>
      </c>
      <c r="B13" s="196">
        <v>6</v>
      </c>
      <c r="C13" s="198">
        <v>13</v>
      </c>
      <c r="D13" s="198"/>
      <c r="E13" s="198">
        <v>7</v>
      </c>
      <c r="F13" s="198">
        <v>9</v>
      </c>
      <c r="G13" s="198">
        <v>14</v>
      </c>
      <c r="H13" s="198">
        <v>15</v>
      </c>
      <c r="I13" s="198">
        <v>9</v>
      </c>
      <c r="J13" s="198">
        <v>11</v>
      </c>
      <c r="K13" s="198">
        <v>10</v>
      </c>
      <c r="L13" s="198">
        <v>10</v>
      </c>
      <c r="M13" s="198"/>
      <c r="N13" s="199"/>
      <c r="O13" s="192">
        <f t="shared" si="0"/>
        <v>98</v>
      </c>
      <c r="P13" s="193" t="s">
        <v>228</v>
      </c>
      <c r="Q13" s="194">
        <f t="shared" si="1"/>
        <v>20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si="0"/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0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0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0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0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0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0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0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0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0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0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0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770DB-10DB-4A11-92A1-4638AE53265D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45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46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851</v>
      </c>
      <c r="F4" s="344"/>
      <c r="G4" s="344"/>
      <c r="H4" s="345"/>
      <c r="I4" s="337"/>
      <c r="J4" s="338"/>
      <c r="K4" s="338"/>
      <c r="L4" s="339"/>
      <c r="M4" s="346">
        <f>MAX(C6:C29)</f>
        <v>20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195">
        <v>58</v>
      </c>
      <c r="C6" s="207">
        <v>19</v>
      </c>
      <c r="D6" s="207"/>
      <c r="E6" s="207">
        <v>8</v>
      </c>
      <c r="F6" s="207">
        <v>10</v>
      </c>
      <c r="G6" s="207">
        <v>12</v>
      </c>
      <c r="H6" s="207">
        <v>13</v>
      </c>
      <c r="I6" s="207">
        <v>9</v>
      </c>
      <c r="J6" s="207">
        <v>10</v>
      </c>
      <c r="K6" s="207">
        <v>9</v>
      </c>
      <c r="L6" s="207">
        <v>6</v>
      </c>
      <c r="M6" s="207"/>
      <c r="N6" s="209"/>
      <c r="O6" s="192">
        <f t="shared" ref="O6:O21" si="0">IF(B6="","",SUM(C6:M6)-(N6))</f>
        <v>96</v>
      </c>
      <c r="P6" s="193" t="s">
        <v>213</v>
      </c>
      <c r="Q6" s="194">
        <f>SUM(C6:E6)</f>
        <v>27</v>
      </c>
    </row>
    <row r="7" spans="1:23" ht="15.75" customHeight="1" x14ac:dyDescent="0.3">
      <c r="A7" s="191">
        <v>2</v>
      </c>
      <c r="B7" s="195">
        <v>53</v>
      </c>
      <c r="C7" s="207">
        <v>16</v>
      </c>
      <c r="D7" s="207"/>
      <c r="E7" s="207">
        <v>8</v>
      </c>
      <c r="F7" s="207">
        <v>9</v>
      </c>
      <c r="G7" s="207"/>
      <c r="H7" s="207">
        <v>14</v>
      </c>
      <c r="I7" s="207">
        <v>9</v>
      </c>
      <c r="J7" s="207">
        <v>9</v>
      </c>
      <c r="K7" s="207">
        <v>9</v>
      </c>
      <c r="L7" s="207">
        <v>7</v>
      </c>
      <c r="M7" s="207"/>
      <c r="N7" s="209"/>
      <c r="O7" s="192">
        <f t="shared" si="0"/>
        <v>81</v>
      </c>
      <c r="P7" s="193" t="s">
        <v>213</v>
      </c>
      <c r="Q7" s="194">
        <f>SUM(C7:E7)</f>
        <v>24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5">
        <v>51</v>
      </c>
      <c r="C8" s="207">
        <v>17</v>
      </c>
      <c r="D8" s="207"/>
      <c r="E8" s="207">
        <v>7</v>
      </c>
      <c r="F8" s="207">
        <v>9</v>
      </c>
      <c r="G8" s="207">
        <v>11</v>
      </c>
      <c r="H8" s="207">
        <v>14</v>
      </c>
      <c r="I8" s="207">
        <v>9</v>
      </c>
      <c r="J8" s="207">
        <v>9</v>
      </c>
      <c r="K8" s="207">
        <v>10</v>
      </c>
      <c r="L8" s="207">
        <v>6</v>
      </c>
      <c r="M8" s="207"/>
      <c r="N8" s="209"/>
      <c r="O8" s="192">
        <f>IF(A8="","",SUM(C8:M8)-(N8))</f>
        <v>92</v>
      </c>
      <c r="P8" s="193" t="s">
        <v>213</v>
      </c>
      <c r="Q8" s="194">
        <f>SUM(C8:E8)</f>
        <v>24</v>
      </c>
      <c r="S8" s="324" t="s">
        <v>103</v>
      </c>
      <c r="T8" s="324"/>
      <c r="U8" s="326">
        <f>SUM(O6:O13)</f>
        <v>690</v>
      </c>
    </row>
    <row r="9" spans="1:23" ht="15.75" customHeight="1" thickBot="1" x14ac:dyDescent="0.35">
      <c r="A9" s="191">
        <v>4</v>
      </c>
      <c r="B9" s="195">
        <v>59</v>
      </c>
      <c r="C9" s="207">
        <v>18</v>
      </c>
      <c r="D9" s="207"/>
      <c r="E9" s="207">
        <v>7</v>
      </c>
      <c r="F9" s="207">
        <v>9</v>
      </c>
      <c r="G9" s="207">
        <v>9</v>
      </c>
      <c r="H9" s="207">
        <v>12</v>
      </c>
      <c r="I9" s="207">
        <v>10</v>
      </c>
      <c r="J9" s="207">
        <v>10</v>
      </c>
      <c r="K9" s="207">
        <v>9</v>
      </c>
      <c r="L9" s="207">
        <v>8</v>
      </c>
      <c r="M9" s="207">
        <v>3</v>
      </c>
      <c r="N9" s="209"/>
      <c r="O9" s="192">
        <f>IF(A9="","",SUM(C9:M9)-(N9))</f>
        <v>95</v>
      </c>
      <c r="P9" s="193" t="s">
        <v>213</v>
      </c>
      <c r="Q9" s="194">
        <f>SUM(C9:E9)</f>
        <v>25</v>
      </c>
      <c r="S9" s="325"/>
      <c r="T9" s="325"/>
      <c r="U9" s="327"/>
    </row>
    <row r="10" spans="1:23" ht="15.75" customHeight="1" x14ac:dyDescent="0.3">
      <c r="A10" s="191">
        <v>5</v>
      </c>
      <c r="B10" s="202">
        <v>70</v>
      </c>
      <c r="C10" s="207">
        <v>13</v>
      </c>
      <c r="D10" s="207"/>
      <c r="E10" s="207"/>
      <c r="F10" s="207">
        <v>7</v>
      </c>
      <c r="G10" s="207">
        <v>9</v>
      </c>
      <c r="H10" s="207">
        <v>12</v>
      </c>
      <c r="I10" s="207">
        <v>7</v>
      </c>
      <c r="J10" s="207">
        <v>9</v>
      </c>
      <c r="K10" s="207">
        <v>9</v>
      </c>
      <c r="L10" s="207"/>
      <c r="M10" s="207"/>
      <c r="N10" s="199"/>
      <c r="O10" s="192">
        <f t="shared" si="0"/>
        <v>66</v>
      </c>
      <c r="P10" s="193" t="s">
        <v>216</v>
      </c>
      <c r="Q10" s="194">
        <f t="shared" ref="Q10:Q29" si="1">SUM(C10:E10)</f>
        <v>13</v>
      </c>
    </row>
    <row r="11" spans="1:23" ht="15.75" customHeight="1" x14ac:dyDescent="0.3">
      <c r="A11" s="191">
        <v>6</v>
      </c>
      <c r="B11" s="202">
        <v>40</v>
      </c>
      <c r="C11" s="207">
        <v>12</v>
      </c>
      <c r="D11" s="207"/>
      <c r="E11" s="207"/>
      <c r="F11" s="207">
        <v>7</v>
      </c>
      <c r="G11" s="207">
        <v>9</v>
      </c>
      <c r="H11" s="207">
        <v>12</v>
      </c>
      <c r="I11" s="207">
        <v>6</v>
      </c>
      <c r="J11" s="207">
        <v>9</v>
      </c>
      <c r="K11" s="207">
        <v>9</v>
      </c>
      <c r="L11" s="207"/>
      <c r="M11" s="207"/>
      <c r="N11" s="199"/>
      <c r="O11" s="192">
        <f t="shared" si="0"/>
        <v>64</v>
      </c>
      <c r="P11" s="193" t="s">
        <v>216</v>
      </c>
      <c r="Q11" s="194">
        <f t="shared" si="1"/>
        <v>12</v>
      </c>
    </row>
    <row r="12" spans="1:23" ht="15.75" customHeight="1" x14ac:dyDescent="0.3">
      <c r="A12" s="191">
        <v>7</v>
      </c>
      <c r="B12" s="202">
        <v>20</v>
      </c>
      <c r="C12" s="207">
        <v>13</v>
      </c>
      <c r="D12" s="207"/>
      <c r="E12" s="207">
        <v>7</v>
      </c>
      <c r="F12" s="207">
        <v>9</v>
      </c>
      <c r="G12" s="207">
        <v>12</v>
      </c>
      <c r="H12" s="207">
        <v>12</v>
      </c>
      <c r="I12" s="207">
        <v>7</v>
      </c>
      <c r="J12" s="207">
        <v>10</v>
      </c>
      <c r="K12" s="207">
        <v>10</v>
      </c>
      <c r="L12" s="207">
        <v>9</v>
      </c>
      <c r="M12" s="207"/>
      <c r="N12" s="199"/>
      <c r="O12" s="192">
        <f t="shared" si="0"/>
        <v>89</v>
      </c>
      <c r="P12" s="193" t="s">
        <v>217</v>
      </c>
      <c r="Q12" s="194">
        <f t="shared" si="1"/>
        <v>20</v>
      </c>
    </row>
    <row r="13" spans="1:23" ht="15.75" customHeight="1" x14ac:dyDescent="0.3">
      <c r="A13" s="191">
        <v>8</v>
      </c>
      <c r="B13" s="202">
        <v>13</v>
      </c>
      <c r="C13" s="207">
        <v>15</v>
      </c>
      <c r="D13" s="207">
        <v>12</v>
      </c>
      <c r="E13" s="207">
        <v>7</v>
      </c>
      <c r="F13" s="207">
        <v>9</v>
      </c>
      <c r="G13" s="207">
        <v>12</v>
      </c>
      <c r="H13" s="207">
        <v>13</v>
      </c>
      <c r="I13" s="207">
        <v>6</v>
      </c>
      <c r="J13" s="207">
        <v>9</v>
      </c>
      <c r="K13" s="207">
        <v>12</v>
      </c>
      <c r="L13" s="207">
        <v>9</v>
      </c>
      <c r="M13" s="207">
        <v>3</v>
      </c>
      <c r="N13" s="199"/>
      <c r="O13" s="192">
        <f t="shared" si="0"/>
        <v>107</v>
      </c>
      <c r="P13" s="193" t="s">
        <v>217</v>
      </c>
      <c r="Q13" s="194">
        <f t="shared" si="1"/>
        <v>34</v>
      </c>
    </row>
    <row r="14" spans="1:23" ht="15.75" customHeight="1" x14ac:dyDescent="0.3">
      <c r="A14" s="191">
        <v>9</v>
      </c>
      <c r="B14" s="206" t="s">
        <v>160</v>
      </c>
      <c r="C14" s="207"/>
      <c r="D14" s="207">
        <v>9</v>
      </c>
      <c r="E14" s="207"/>
      <c r="F14" s="207">
        <v>6</v>
      </c>
      <c r="G14" s="207">
        <v>14</v>
      </c>
      <c r="H14" s="207">
        <v>12</v>
      </c>
      <c r="I14" s="207">
        <v>9</v>
      </c>
      <c r="J14" s="207">
        <v>9</v>
      </c>
      <c r="K14" s="207">
        <v>9</v>
      </c>
      <c r="L14" s="207">
        <v>6</v>
      </c>
      <c r="M14" s="207"/>
      <c r="N14" s="208"/>
      <c r="O14" s="192">
        <f t="shared" si="0"/>
        <v>74</v>
      </c>
      <c r="P14" s="193" t="s">
        <v>224</v>
      </c>
      <c r="Q14" s="194">
        <f t="shared" si="1"/>
        <v>9</v>
      </c>
    </row>
    <row r="15" spans="1:23" ht="15.75" customHeight="1" x14ac:dyDescent="0.3">
      <c r="A15" s="191">
        <v>10</v>
      </c>
      <c r="B15" s="206" t="s">
        <v>158</v>
      </c>
      <c r="C15" s="207"/>
      <c r="D15" s="207">
        <v>17</v>
      </c>
      <c r="E15" s="207">
        <v>6</v>
      </c>
      <c r="F15" s="207">
        <v>6</v>
      </c>
      <c r="G15" s="207"/>
      <c r="H15" s="207">
        <v>16</v>
      </c>
      <c r="I15" s="207">
        <v>12</v>
      </c>
      <c r="J15" s="207">
        <v>9</v>
      </c>
      <c r="K15" s="207">
        <v>12</v>
      </c>
      <c r="L15" s="207">
        <v>9</v>
      </c>
      <c r="M15" s="207"/>
      <c r="N15" s="208"/>
      <c r="O15" s="192">
        <f t="shared" si="0"/>
        <v>87</v>
      </c>
      <c r="P15" s="193" t="s">
        <v>224</v>
      </c>
      <c r="Q15" s="194">
        <f t="shared" si="1"/>
        <v>23</v>
      </c>
    </row>
    <row r="16" spans="1:23" ht="15.75" customHeight="1" x14ac:dyDescent="0.3">
      <c r="A16" s="191">
        <v>11</v>
      </c>
      <c r="B16" s="206" t="s">
        <v>195</v>
      </c>
      <c r="C16" s="207">
        <v>19</v>
      </c>
      <c r="D16" s="207"/>
      <c r="E16" s="207">
        <v>6</v>
      </c>
      <c r="F16" s="207">
        <v>9</v>
      </c>
      <c r="G16" s="207">
        <v>17</v>
      </c>
      <c r="H16" s="207">
        <v>9</v>
      </c>
      <c r="I16" s="207">
        <v>12</v>
      </c>
      <c r="J16" s="207">
        <v>12</v>
      </c>
      <c r="K16" s="207">
        <v>6</v>
      </c>
      <c r="L16" s="207"/>
      <c r="M16" s="207"/>
      <c r="N16" s="208"/>
      <c r="O16" s="192">
        <f t="shared" si="0"/>
        <v>90</v>
      </c>
      <c r="P16" s="193" t="s">
        <v>224</v>
      </c>
      <c r="Q16" s="194">
        <f t="shared" si="1"/>
        <v>25</v>
      </c>
    </row>
    <row r="17" spans="1:17" ht="15.75" customHeight="1" x14ac:dyDescent="0.3">
      <c r="A17" s="191">
        <v>12</v>
      </c>
      <c r="B17" s="206" t="s">
        <v>196</v>
      </c>
      <c r="C17" s="207">
        <v>20</v>
      </c>
      <c r="D17" s="207">
        <v>9</v>
      </c>
      <c r="E17" s="207"/>
      <c r="F17" s="207">
        <v>6</v>
      </c>
      <c r="G17" s="207">
        <v>17</v>
      </c>
      <c r="H17" s="207">
        <v>14</v>
      </c>
      <c r="I17" s="207">
        <v>12</v>
      </c>
      <c r="J17" s="207">
        <v>12</v>
      </c>
      <c r="K17" s="207">
        <v>12</v>
      </c>
      <c r="L17" s="207">
        <v>6</v>
      </c>
      <c r="M17" s="207"/>
      <c r="N17" s="208"/>
      <c r="O17" s="192">
        <f t="shared" si="0"/>
        <v>108</v>
      </c>
      <c r="P17" s="193" t="s">
        <v>224</v>
      </c>
      <c r="Q17" s="194">
        <f t="shared" si="1"/>
        <v>29</v>
      </c>
    </row>
    <row r="18" spans="1:17" ht="15.75" customHeight="1" x14ac:dyDescent="0.3">
      <c r="A18" s="191">
        <v>13</v>
      </c>
      <c r="B18" s="196"/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2" t="str">
        <f t="shared" si="0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0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8"/>
      <c r="D20" s="198"/>
      <c r="E20" s="198"/>
      <c r="F20" s="198"/>
      <c r="G20" s="198"/>
      <c r="H20" s="198"/>
      <c r="I20" s="198"/>
      <c r="J20" s="198"/>
      <c r="K20" s="198"/>
      <c r="L20" s="198"/>
      <c r="M20" s="198"/>
      <c r="N20" s="199"/>
      <c r="O20" s="205" t="str">
        <f t="shared" si="0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8"/>
      <c r="D21" s="198"/>
      <c r="E21" s="198"/>
      <c r="F21" s="198"/>
      <c r="G21" s="198"/>
      <c r="H21" s="198"/>
      <c r="I21" s="198"/>
      <c r="J21" s="198"/>
      <c r="K21" s="198"/>
      <c r="L21" s="198"/>
      <c r="M21" s="198"/>
      <c r="N21" s="199"/>
      <c r="O21" s="205" t="str">
        <f t="shared" si="0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ref="O22:O29" si="2">IF(B22="","",SUM(C22:M22)-(N22))</f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2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2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2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2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70F74-A7DD-4BE1-B4E5-EC7C6D89052C}">
  <sheetPr>
    <pageSetUpPr fitToPage="1"/>
  </sheetPr>
  <dimension ref="A1:W29"/>
  <sheetViews>
    <sheetView workbookViewId="0">
      <selection activeCell="P8" sqref="P8:P11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8867187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129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130</v>
      </c>
      <c r="E2" s="316"/>
      <c r="F2" s="319"/>
      <c r="G2" s="320" t="s">
        <v>59</v>
      </c>
      <c r="H2" s="321"/>
      <c r="I2" s="321"/>
      <c r="J2" s="322"/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482</v>
      </c>
      <c r="F4" s="344"/>
      <c r="G4" s="344"/>
      <c r="H4" s="345"/>
      <c r="I4" s="337"/>
      <c r="J4" s="338"/>
      <c r="K4" s="338"/>
      <c r="L4" s="339"/>
      <c r="M4" s="346">
        <f>MAX(C6:C29)</f>
        <v>18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>
        <f>SUM(W1*4+W2*2+W3)</f>
        <v>0</v>
      </c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195">
        <v>2</v>
      </c>
      <c r="C6" s="207"/>
      <c r="D6" s="207"/>
      <c r="E6" s="207"/>
      <c r="F6" s="207">
        <v>8</v>
      </c>
      <c r="G6" s="207"/>
      <c r="H6" s="207">
        <v>12</v>
      </c>
      <c r="I6" s="207">
        <v>9</v>
      </c>
      <c r="J6" s="207">
        <v>8</v>
      </c>
      <c r="K6" s="207">
        <v>9</v>
      </c>
      <c r="L6" s="207"/>
      <c r="M6" s="207"/>
      <c r="N6" s="209"/>
      <c r="O6" s="192">
        <f t="shared" ref="O6:O29" si="0">IF(B6="","",SUM(C6:M6)-(N6))</f>
        <v>46</v>
      </c>
      <c r="P6" s="193" t="s">
        <v>216</v>
      </c>
      <c r="Q6" s="194">
        <f>SUM(C6:E6)</f>
        <v>0</v>
      </c>
    </row>
    <row r="7" spans="1:23" ht="15.75" customHeight="1" x14ac:dyDescent="0.3">
      <c r="A7" s="191">
        <v>2</v>
      </c>
      <c r="B7" s="195">
        <v>14</v>
      </c>
      <c r="C7" s="207">
        <v>18</v>
      </c>
      <c r="D7" s="207">
        <v>9</v>
      </c>
      <c r="E7" s="207">
        <v>8</v>
      </c>
      <c r="F7" s="207">
        <v>9</v>
      </c>
      <c r="G7" s="207">
        <v>12</v>
      </c>
      <c r="H7" s="207">
        <v>13</v>
      </c>
      <c r="I7" s="207">
        <v>8</v>
      </c>
      <c r="J7" s="207">
        <v>9</v>
      </c>
      <c r="K7" s="207">
        <v>9</v>
      </c>
      <c r="L7" s="207">
        <v>6</v>
      </c>
      <c r="M7" s="207">
        <v>3</v>
      </c>
      <c r="N7" s="209"/>
      <c r="O7" s="192">
        <f t="shared" si="0"/>
        <v>104</v>
      </c>
      <c r="P7" s="193" t="s">
        <v>216</v>
      </c>
      <c r="Q7" s="194">
        <f>SUM(C7:E7)</f>
        <v>35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6">
        <v>12</v>
      </c>
      <c r="C8" s="197">
        <v>17</v>
      </c>
      <c r="D8" s="197"/>
      <c r="E8" s="197"/>
      <c r="F8" s="197">
        <v>7</v>
      </c>
      <c r="G8" s="197">
        <v>9</v>
      </c>
      <c r="H8" s="197">
        <v>12</v>
      </c>
      <c r="I8" s="197">
        <v>6</v>
      </c>
      <c r="J8" s="197">
        <v>10</v>
      </c>
      <c r="K8" s="197">
        <v>10</v>
      </c>
      <c r="L8" s="197">
        <v>7</v>
      </c>
      <c r="M8" s="197"/>
      <c r="N8" s="197"/>
      <c r="O8" s="192">
        <f t="shared" si="0"/>
        <v>78</v>
      </c>
      <c r="P8" s="193" t="s">
        <v>228</v>
      </c>
      <c r="Q8" s="194">
        <f>SUM(C8:E8)</f>
        <v>17</v>
      </c>
      <c r="S8" s="324" t="s">
        <v>103</v>
      </c>
      <c r="T8" s="324"/>
      <c r="U8" s="326">
        <f>SUM(O6:O13)</f>
        <v>482</v>
      </c>
    </row>
    <row r="9" spans="1:23" ht="15.75" customHeight="1" thickBot="1" x14ac:dyDescent="0.35">
      <c r="A9" s="191">
        <v>4</v>
      </c>
      <c r="B9" s="196">
        <v>8</v>
      </c>
      <c r="C9" s="198">
        <v>16</v>
      </c>
      <c r="D9" s="198"/>
      <c r="E9" s="198">
        <v>7</v>
      </c>
      <c r="F9" s="198">
        <v>8</v>
      </c>
      <c r="G9" s="198">
        <v>9</v>
      </c>
      <c r="H9" s="198">
        <v>11</v>
      </c>
      <c r="I9" s="198">
        <v>7</v>
      </c>
      <c r="J9" s="198">
        <v>11</v>
      </c>
      <c r="K9" s="198">
        <v>9</v>
      </c>
      <c r="L9" s="198">
        <v>6</v>
      </c>
      <c r="M9" s="198"/>
      <c r="N9" s="199"/>
      <c r="O9" s="192">
        <f t="shared" si="0"/>
        <v>84</v>
      </c>
      <c r="P9" s="193" t="s">
        <v>228</v>
      </c>
      <c r="Q9" s="194">
        <f>SUM(C9:E9)</f>
        <v>23</v>
      </c>
      <c r="S9" s="325"/>
      <c r="T9" s="325"/>
      <c r="U9" s="327"/>
    </row>
    <row r="10" spans="1:23" ht="15.75" customHeight="1" x14ac:dyDescent="0.3">
      <c r="A10" s="191">
        <v>5</v>
      </c>
      <c r="B10" s="196">
        <v>6</v>
      </c>
      <c r="C10" s="197">
        <v>15</v>
      </c>
      <c r="D10" s="197"/>
      <c r="E10" s="197"/>
      <c r="F10" s="197">
        <v>9</v>
      </c>
      <c r="G10" s="197">
        <v>13</v>
      </c>
      <c r="H10" s="197">
        <v>12</v>
      </c>
      <c r="I10" s="197">
        <v>10</v>
      </c>
      <c r="J10" s="197">
        <v>12</v>
      </c>
      <c r="K10" s="197">
        <v>9</v>
      </c>
      <c r="L10" s="197">
        <v>6</v>
      </c>
      <c r="M10" s="197"/>
      <c r="N10" s="197"/>
      <c r="O10" s="192">
        <f t="shared" si="0"/>
        <v>86</v>
      </c>
      <c r="P10" s="193" t="s">
        <v>228</v>
      </c>
      <c r="Q10" s="194">
        <f t="shared" ref="Q10:Q29" si="1">SUM(C10:E10)</f>
        <v>15</v>
      </c>
    </row>
    <row r="11" spans="1:23" ht="15.75" customHeight="1" x14ac:dyDescent="0.3">
      <c r="A11" s="191">
        <v>6</v>
      </c>
      <c r="B11" s="196">
        <v>10</v>
      </c>
      <c r="C11" s="197">
        <v>15</v>
      </c>
      <c r="D11" s="197"/>
      <c r="E11" s="197">
        <v>6</v>
      </c>
      <c r="F11" s="197">
        <v>8</v>
      </c>
      <c r="G11" s="197">
        <v>9</v>
      </c>
      <c r="H11" s="197">
        <v>12</v>
      </c>
      <c r="I11" s="197">
        <v>8</v>
      </c>
      <c r="J11" s="197">
        <v>10</v>
      </c>
      <c r="K11" s="197">
        <v>10</v>
      </c>
      <c r="L11" s="197">
        <v>6</v>
      </c>
      <c r="M11" s="197"/>
      <c r="N11" s="197"/>
      <c r="O11" s="192">
        <f t="shared" si="0"/>
        <v>84</v>
      </c>
      <c r="P11" s="193" t="s">
        <v>228</v>
      </c>
      <c r="Q11" s="194">
        <f t="shared" si="1"/>
        <v>21</v>
      </c>
    </row>
    <row r="12" spans="1:23" ht="15.75" customHeight="1" x14ac:dyDescent="0.3">
      <c r="A12" s="191">
        <v>7</v>
      </c>
      <c r="B12" s="196"/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9"/>
      <c r="O12" s="192" t="str">
        <f t="shared" si="0"/>
        <v/>
      </c>
      <c r="P12" s="193"/>
      <c r="Q12" s="194">
        <f t="shared" si="1"/>
        <v>0</v>
      </c>
    </row>
    <row r="13" spans="1:23" ht="15.75" customHeight="1" x14ac:dyDescent="0.3">
      <c r="A13" s="191">
        <v>8</v>
      </c>
      <c r="B13" s="196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9"/>
      <c r="O13" s="192" t="str">
        <f t="shared" si="0"/>
        <v/>
      </c>
      <c r="P13" s="193"/>
      <c r="Q13" s="194">
        <f t="shared" si="1"/>
        <v>0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si="0"/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0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0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0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0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0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0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0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0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0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0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0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936FC-5FAD-4566-8F78-9E0A6A2F5629}">
  <sheetPr>
    <pageSetUpPr fitToPage="1"/>
  </sheetPr>
  <dimension ref="A1:W29"/>
  <sheetViews>
    <sheetView workbookViewId="0">
      <selection activeCell="C9" sqref="C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.2187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88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89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1184</v>
      </c>
      <c r="F4" s="344"/>
      <c r="G4" s="344"/>
      <c r="H4" s="345"/>
      <c r="I4" s="337"/>
      <c r="J4" s="338"/>
      <c r="K4" s="338"/>
      <c r="L4" s="339"/>
      <c r="M4" s="346">
        <f>MAX(C6:C29)</f>
        <v>27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200</v>
      </c>
      <c r="C6" s="207">
        <v>22</v>
      </c>
      <c r="D6" s="207">
        <v>12</v>
      </c>
      <c r="E6" s="207">
        <v>9</v>
      </c>
      <c r="F6" s="207">
        <v>7</v>
      </c>
      <c r="G6" s="207">
        <v>13</v>
      </c>
      <c r="H6" s="207">
        <v>12</v>
      </c>
      <c r="I6" s="207">
        <v>9</v>
      </c>
      <c r="J6" s="207">
        <v>12</v>
      </c>
      <c r="K6" s="207">
        <v>12</v>
      </c>
      <c r="L6" s="207">
        <v>13</v>
      </c>
      <c r="M6" s="207">
        <v>6</v>
      </c>
      <c r="N6" s="208"/>
      <c r="O6" s="192">
        <f t="shared" ref="O6:O29" si="0">IF(B6="","",SUM(C6:M6)-(N6))</f>
        <v>127</v>
      </c>
      <c r="P6" s="193" t="s">
        <v>224</v>
      </c>
      <c r="Q6" s="194">
        <f t="shared" ref="Q6:Q29" si="1">SUM(C6:E6)</f>
        <v>43</v>
      </c>
    </row>
    <row r="7" spans="1:23" ht="15.75" customHeight="1" x14ac:dyDescent="0.3">
      <c r="A7" s="191">
        <v>2</v>
      </c>
      <c r="B7" s="206" t="s">
        <v>198</v>
      </c>
      <c r="C7" s="207">
        <v>24</v>
      </c>
      <c r="D7" s="207">
        <v>12</v>
      </c>
      <c r="E7" s="207">
        <v>9</v>
      </c>
      <c r="F7" s="207">
        <v>9</v>
      </c>
      <c r="G7" s="207">
        <v>13</v>
      </c>
      <c r="H7" s="207">
        <v>13</v>
      </c>
      <c r="I7" s="207">
        <v>9</v>
      </c>
      <c r="J7" s="207">
        <v>9</v>
      </c>
      <c r="K7" s="207">
        <v>12</v>
      </c>
      <c r="L7" s="207">
        <v>9</v>
      </c>
      <c r="M7" s="207">
        <v>6</v>
      </c>
      <c r="N7" s="208"/>
      <c r="O7" s="192">
        <f t="shared" si="0"/>
        <v>125</v>
      </c>
      <c r="P7" s="193" t="s">
        <v>224</v>
      </c>
      <c r="Q7" s="194">
        <f t="shared" si="1"/>
        <v>45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 t="s">
        <v>199</v>
      </c>
      <c r="C8" s="207">
        <v>23</v>
      </c>
      <c r="D8" s="207">
        <v>12</v>
      </c>
      <c r="E8" s="207">
        <v>9</v>
      </c>
      <c r="F8" s="207">
        <v>9</v>
      </c>
      <c r="G8" s="207">
        <v>12</v>
      </c>
      <c r="H8" s="207">
        <v>13</v>
      </c>
      <c r="I8" s="207">
        <v>9</v>
      </c>
      <c r="J8" s="207">
        <v>9</v>
      </c>
      <c r="K8" s="207">
        <v>12</v>
      </c>
      <c r="L8" s="207">
        <v>11</v>
      </c>
      <c r="M8" s="207">
        <v>6</v>
      </c>
      <c r="N8" s="208"/>
      <c r="O8" s="192">
        <f t="shared" si="0"/>
        <v>125</v>
      </c>
      <c r="P8" s="193" t="s">
        <v>224</v>
      </c>
      <c r="Q8" s="194">
        <f t="shared" si="1"/>
        <v>44</v>
      </c>
      <c r="S8" s="324" t="s">
        <v>103</v>
      </c>
      <c r="T8" s="324"/>
      <c r="U8" s="326">
        <f>SUM(O6:O13)</f>
        <v>966</v>
      </c>
    </row>
    <row r="9" spans="1:23" ht="15.75" customHeight="1" thickBot="1" x14ac:dyDescent="0.35">
      <c r="A9" s="191">
        <v>4</v>
      </c>
      <c r="B9" s="202">
        <v>19</v>
      </c>
      <c r="C9" s="207">
        <v>27</v>
      </c>
      <c r="D9" s="207">
        <v>9</v>
      </c>
      <c r="E9" s="207">
        <v>6</v>
      </c>
      <c r="F9" s="207">
        <v>10</v>
      </c>
      <c r="G9" s="207">
        <v>14</v>
      </c>
      <c r="H9" s="207">
        <v>13</v>
      </c>
      <c r="I9" s="207">
        <v>9</v>
      </c>
      <c r="J9" s="207">
        <v>9</v>
      </c>
      <c r="K9" s="207">
        <v>9</v>
      </c>
      <c r="L9" s="207">
        <v>11</v>
      </c>
      <c r="M9" s="207">
        <v>6</v>
      </c>
      <c r="N9" s="199"/>
      <c r="O9" s="192">
        <f t="shared" si="0"/>
        <v>123</v>
      </c>
      <c r="P9" s="193" t="s">
        <v>214</v>
      </c>
      <c r="Q9" s="194">
        <f t="shared" si="1"/>
        <v>42</v>
      </c>
      <c r="S9" s="325"/>
      <c r="T9" s="325"/>
      <c r="U9" s="327"/>
    </row>
    <row r="10" spans="1:23" ht="15.75" customHeight="1" x14ac:dyDescent="0.3">
      <c r="A10" s="191">
        <v>5</v>
      </c>
      <c r="B10" s="206" t="s">
        <v>146</v>
      </c>
      <c r="C10" s="207">
        <v>22</v>
      </c>
      <c r="D10" s="207">
        <v>10</v>
      </c>
      <c r="E10" s="207">
        <v>6</v>
      </c>
      <c r="F10" s="207">
        <v>9</v>
      </c>
      <c r="G10" s="207">
        <v>12</v>
      </c>
      <c r="H10" s="207">
        <v>13</v>
      </c>
      <c r="I10" s="207">
        <v>9</v>
      </c>
      <c r="J10" s="207">
        <v>9</v>
      </c>
      <c r="K10" s="207">
        <v>13</v>
      </c>
      <c r="L10" s="207">
        <v>14</v>
      </c>
      <c r="M10" s="207">
        <v>6</v>
      </c>
      <c r="N10" s="208"/>
      <c r="O10" s="192">
        <f t="shared" si="0"/>
        <v>123</v>
      </c>
      <c r="P10" s="193" t="s">
        <v>224</v>
      </c>
      <c r="Q10" s="194">
        <f t="shared" si="1"/>
        <v>38</v>
      </c>
    </row>
    <row r="11" spans="1:23" ht="15.75" customHeight="1" x14ac:dyDescent="0.3">
      <c r="A11" s="191">
        <v>6</v>
      </c>
      <c r="B11" s="202">
        <v>34</v>
      </c>
      <c r="C11" s="207">
        <v>24</v>
      </c>
      <c r="D11" s="207">
        <v>9</v>
      </c>
      <c r="E11" s="207">
        <v>8</v>
      </c>
      <c r="F11" s="207">
        <v>11</v>
      </c>
      <c r="G11" s="207">
        <v>14</v>
      </c>
      <c r="H11" s="207">
        <v>12</v>
      </c>
      <c r="I11" s="207">
        <v>9</v>
      </c>
      <c r="J11" s="207">
        <v>9</v>
      </c>
      <c r="K11" s="207">
        <v>10</v>
      </c>
      <c r="L11" s="207">
        <v>10</v>
      </c>
      <c r="M11" s="207">
        <v>6</v>
      </c>
      <c r="N11" s="199"/>
      <c r="O11" s="192">
        <f t="shared" si="0"/>
        <v>122</v>
      </c>
      <c r="P11" s="193" t="s">
        <v>214</v>
      </c>
      <c r="Q11" s="194">
        <f t="shared" si="1"/>
        <v>41</v>
      </c>
    </row>
    <row r="12" spans="1:23" ht="15.75" customHeight="1" x14ac:dyDescent="0.3">
      <c r="A12" s="191">
        <v>7</v>
      </c>
      <c r="B12" s="202">
        <v>8</v>
      </c>
      <c r="C12" s="207">
        <v>21</v>
      </c>
      <c r="D12" s="207">
        <v>10</v>
      </c>
      <c r="E12" s="207">
        <v>7</v>
      </c>
      <c r="F12" s="207">
        <v>9</v>
      </c>
      <c r="G12" s="207">
        <v>13</v>
      </c>
      <c r="H12" s="207">
        <v>12</v>
      </c>
      <c r="I12" s="207">
        <v>8</v>
      </c>
      <c r="J12" s="207">
        <v>10</v>
      </c>
      <c r="K12" s="207">
        <v>9</v>
      </c>
      <c r="L12" s="207">
        <v>9</v>
      </c>
      <c r="M12" s="207">
        <v>3</v>
      </c>
      <c r="N12" s="199"/>
      <c r="O12" s="192">
        <f t="shared" si="0"/>
        <v>111</v>
      </c>
      <c r="P12" s="193" t="s">
        <v>214</v>
      </c>
      <c r="Q12" s="194">
        <f t="shared" si="1"/>
        <v>38</v>
      </c>
    </row>
    <row r="13" spans="1:23" ht="15.75" customHeight="1" x14ac:dyDescent="0.3">
      <c r="A13" s="191">
        <v>8</v>
      </c>
      <c r="B13" s="202">
        <v>2</v>
      </c>
      <c r="C13" s="207">
        <v>22</v>
      </c>
      <c r="D13" s="207">
        <v>9</v>
      </c>
      <c r="E13" s="207">
        <v>7</v>
      </c>
      <c r="F13" s="207">
        <v>10</v>
      </c>
      <c r="G13" s="207">
        <v>12</v>
      </c>
      <c r="H13" s="207">
        <v>12</v>
      </c>
      <c r="I13" s="207">
        <v>8</v>
      </c>
      <c r="J13" s="207">
        <v>8</v>
      </c>
      <c r="K13" s="207">
        <v>9</v>
      </c>
      <c r="L13" s="207">
        <v>10</v>
      </c>
      <c r="M13" s="207">
        <v>3</v>
      </c>
      <c r="N13" s="199"/>
      <c r="O13" s="192">
        <f t="shared" si="0"/>
        <v>110</v>
      </c>
      <c r="P13" s="193" t="s">
        <v>214</v>
      </c>
      <c r="Q13" s="194">
        <f t="shared" si="1"/>
        <v>38</v>
      </c>
    </row>
    <row r="14" spans="1:23" ht="15.75" customHeight="1" x14ac:dyDescent="0.3">
      <c r="A14" s="191">
        <v>9</v>
      </c>
      <c r="B14" s="202">
        <v>43</v>
      </c>
      <c r="C14" s="207">
        <v>17</v>
      </c>
      <c r="D14" s="207">
        <v>12</v>
      </c>
      <c r="E14" s="207">
        <v>6</v>
      </c>
      <c r="F14" s="207">
        <v>9</v>
      </c>
      <c r="G14" s="207">
        <v>12</v>
      </c>
      <c r="H14" s="207">
        <v>12</v>
      </c>
      <c r="I14" s="207">
        <v>9</v>
      </c>
      <c r="J14" s="207">
        <v>9</v>
      </c>
      <c r="K14" s="207">
        <v>12</v>
      </c>
      <c r="L14" s="207">
        <v>9</v>
      </c>
      <c r="M14" s="207">
        <v>3</v>
      </c>
      <c r="N14" s="199"/>
      <c r="O14" s="192">
        <f t="shared" si="0"/>
        <v>110</v>
      </c>
      <c r="P14" s="193" t="s">
        <v>222</v>
      </c>
      <c r="Q14" s="194">
        <f t="shared" si="1"/>
        <v>35</v>
      </c>
    </row>
    <row r="15" spans="1:23" ht="15.75" customHeight="1" x14ac:dyDescent="0.3">
      <c r="A15" s="191">
        <v>10</v>
      </c>
      <c r="B15" s="202">
        <v>39</v>
      </c>
      <c r="C15" s="207">
        <v>18</v>
      </c>
      <c r="D15" s="207">
        <v>9</v>
      </c>
      <c r="E15" s="207">
        <v>6</v>
      </c>
      <c r="F15" s="207">
        <v>9</v>
      </c>
      <c r="G15" s="207">
        <v>9</v>
      </c>
      <c r="H15" s="207">
        <v>12</v>
      </c>
      <c r="I15" s="207">
        <v>9</v>
      </c>
      <c r="J15" s="207">
        <v>12</v>
      </c>
      <c r="K15" s="207">
        <v>12</v>
      </c>
      <c r="L15" s="207">
        <v>9</v>
      </c>
      <c r="M15" s="207">
        <v>3</v>
      </c>
      <c r="N15" s="199"/>
      <c r="O15" s="192">
        <f t="shared" si="0"/>
        <v>108</v>
      </c>
      <c r="P15" s="193" t="s">
        <v>223</v>
      </c>
      <c r="Q15" s="194">
        <f t="shared" si="1"/>
        <v>33</v>
      </c>
    </row>
    <row r="16" spans="1:23" ht="15.75" customHeight="1" x14ac:dyDescent="0.3">
      <c r="A16" s="191">
        <v>11</v>
      </c>
      <c r="B16" s="202">
        <v>35</v>
      </c>
      <c r="C16" s="207">
        <v>15</v>
      </c>
      <c r="D16" s="207">
        <v>10</v>
      </c>
      <c r="E16" s="207">
        <v>6</v>
      </c>
      <c r="F16" s="207">
        <v>9</v>
      </c>
      <c r="G16" s="207">
        <v>12</v>
      </c>
      <c r="H16" s="207">
        <v>12</v>
      </c>
      <c r="I16" s="207">
        <v>10</v>
      </c>
      <c r="J16" s="207">
        <v>9</v>
      </c>
      <c r="K16" s="207">
        <v>10</v>
      </c>
      <c r="L16" s="207">
        <v>9</v>
      </c>
      <c r="M16" s="207">
        <v>3</v>
      </c>
      <c r="N16" s="209"/>
      <c r="O16" s="192">
        <f t="shared" si="0"/>
        <v>105</v>
      </c>
      <c r="P16" s="193" t="s">
        <v>213</v>
      </c>
      <c r="Q16" s="194">
        <f t="shared" si="1"/>
        <v>31</v>
      </c>
    </row>
    <row r="17" spans="1:17" ht="15.75" customHeight="1" x14ac:dyDescent="0.3">
      <c r="A17" s="191">
        <v>12</v>
      </c>
      <c r="B17" s="202">
        <v>44</v>
      </c>
      <c r="C17" s="207">
        <v>18</v>
      </c>
      <c r="D17" s="207">
        <v>9</v>
      </c>
      <c r="E17" s="207">
        <v>6</v>
      </c>
      <c r="F17" s="207">
        <v>9</v>
      </c>
      <c r="G17" s="207">
        <v>9</v>
      </c>
      <c r="H17" s="207">
        <v>12</v>
      </c>
      <c r="I17" s="207">
        <v>8</v>
      </c>
      <c r="J17" s="207">
        <v>9</v>
      </c>
      <c r="K17" s="207">
        <v>12</v>
      </c>
      <c r="L17" s="207">
        <v>9</v>
      </c>
      <c r="M17" s="207">
        <v>3</v>
      </c>
      <c r="N17" s="199"/>
      <c r="O17" s="192">
        <f t="shared" si="0"/>
        <v>104</v>
      </c>
      <c r="P17" s="193" t="s">
        <v>223</v>
      </c>
      <c r="Q17" s="194">
        <f t="shared" si="1"/>
        <v>33</v>
      </c>
    </row>
    <row r="18" spans="1:17" ht="15.75" customHeight="1" x14ac:dyDescent="0.3">
      <c r="A18" s="191">
        <v>13</v>
      </c>
      <c r="B18" s="202">
        <v>80</v>
      </c>
      <c r="C18" s="207">
        <v>18</v>
      </c>
      <c r="D18" s="207"/>
      <c r="E18" s="207">
        <v>9</v>
      </c>
      <c r="F18" s="207">
        <v>9</v>
      </c>
      <c r="G18" s="207">
        <v>12</v>
      </c>
      <c r="H18" s="207">
        <v>12</v>
      </c>
      <c r="I18" s="207">
        <v>7</v>
      </c>
      <c r="J18" s="207">
        <v>9</v>
      </c>
      <c r="K18" s="207">
        <v>12</v>
      </c>
      <c r="L18" s="207">
        <v>9</v>
      </c>
      <c r="M18" s="207">
        <v>3</v>
      </c>
      <c r="N18" s="199"/>
      <c r="O18" s="192">
        <f t="shared" si="0"/>
        <v>100</v>
      </c>
      <c r="P18" s="193" t="s">
        <v>222</v>
      </c>
      <c r="Q18" s="194">
        <f t="shared" si="1"/>
        <v>27</v>
      </c>
    </row>
    <row r="19" spans="1:17" ht="15.75" customHeight="1" x14ac:dyDescent="0.3">
      <c r="A19" s="191">
        <v>14</v>
      </c>
      <c r="B19" s="202">
        <v>36</v>
      </c>
      <c r="C19" s="207">
        <v>22</v>
      </c>
      <c r="D19" s="207"/>
      <c r="E19" s="207">
        <v>6</v>
      </c>
      <c r="F19" s="207">
        <v>10</v>
      </c>
      <c r="G19" s="207">
        <v>12</v>
      </c>
      <c r="H19" s="207">
        <v>12</v>
      </c>
      <c r="I19" s="207">
        <v>10</v>
      </c>
      <c r="J19" s="207">
        <v>7</v>
      </c>
      <c r="K19" s="207">
        <v>11</v>
      </c>
      <c r="L19" s="207">
        <v>7</v>
      </c>
      <c r="M19" s="207"/>
      <c r="N19" s="209"/>
      <c r="O19" s="205">
        <f t="shared" si="0"/>
        <v>97</v>
      </c>
      <c r="P19" s="193" t="s">
        <v>213</v>
      </c>
      <c r="Q19" s="194">
        <f t="shared" si="1"/>
        <v>28</v>
      </c>
    </row>
    <row r="20" spans="1:17" ht="15.75" customHeight="1" x14ac:dyDescent="0.3">
      <c r="A20" s="191">
        <v>15</v>
      </c>
      <c r="B20" s="202">
        <v>48</v>
      </c>
      <c r="C20" s="207">
        <v>20</v>
      </c>
      <c r="D20" s="207"/>
      <c r="E20" s="207">
        <v>7</v>
      </c>
      <c r="F20" s="207">
        <v>9</v>
      </c>
      <c r="G20" s="207">
        <v>10</v>
      </c>
      <c r="H20" s="207">
        <v>12</v>
      </c>
      <c r="I20" s="207">
        <v>9</v>
      </c>
      <c r="J20" s="207">
        <v>9</v>
      </c>
      <c r="K20" s="207">
        <v>10</v>
      </c>
      <c r="L20" s="207">
        <v>9</v>
      </c>
      <c r="M20" s="207"/>
      <c r="N20" s="209"/>
      <c r="O20" s="205">
        <f t="shared" si="0"/>
        <v>95</v>
      </c>
      <c r="P20" s="193" t="s">
        <v>213</v>
      </c>
      <c r="Q20" s="194">
        <f t="shared" si="1"/>
        <v>27</v>
      </c>
    </row>
    <row r="21" spans="1:17" ht="15.75" customHeight="1" x14ac:dyDescent="0.3">
      <c r="A21" s="191">
        <v>16</v>
      </c>
      <c r="B21" s="202">
        <v>38</v>
      </c>
      <c r="C21" s="207">
        <v>18</v>
      </c>
      <c r="D21" s="207"/>
      <c r="E21" s="207">
        <v>8</v>
      </c>
      <c r="F21" s="207">
        <v>9</v>
      </c>
      <c r="G21" s="207">
        <v>12</v>
      </c>
      <c r="H21" s="207">
        <v>13</v>
      </c>
      <c r="I21" s="207">
        <v>9</v>
      </c>
      <c r="J21" s="207">
        <v>8</v>
      </c>
      <c r="K21" s="207">
        <v>11</v>
      </c>
      <c r="L21" s="207">
        <v>7</v>
      </c>
      <c r="M21" s="207"/>
      <c r="N21" s="209"/>
      <c r="O21" s="205">
        <f t="shared" si="0"/>
        <v>95</v>
      </c>
      <c r="P21" s="193" t="s">
        <v>213</v>
      </c>
      <c r="Q21" s="194">
        <f t="shared" si="1"/>
        <v>26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0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0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0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0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AF65F-A984-4E5A-912E-A75BCBEACABC}">
  <sheetPr>
    <pageSetUpPr fitToPage="1"/>
  </sheetPr>
  <dimension ref="A1:W29"/>
  <sheetViews>
    <sheetView workbookViewId="0">
      <selection activeCell="T16" sqref="T16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8867187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122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92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789</v>
      </c>
      <c r="F4" s="344"/>
      <c r="G4" s="344"/>
      <c r="H4" s="345"/>
      <c r="I4" s="337"/>
      <c r="J4" s="338"/>
      <c r="K4" s="338"/>
      <c r="L4" s="339"/>
      <c r="M4" s="346">
        <f>MAX(C6:C29)</f>
        <v>18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195">
        <v>5</v>
      </c>
      <c r="C6" s="207">
        <v>16</v>
      </c>
      <c r="D6" s="207"/>
      <c r="E6" s="207"/>
      <c r="F6" s="207">
        <v>9</v>
      </c>
      <c r="G6" s="207"/>
      <c r="H6" s="207">
        <v>12</v>
      </c>
      <c r="I6" s="207">
        <v>8</v>
      </c>
      <c r="J6" s="207">
        <v>9</v>
      </c>
      <c r="K6" s="207">
        <v>9</v>
      </c>
      <c r="L6" s="207"/>
      <c r="M6" s="207"/>
      <c r="N6" s="209"/>
      <c r="O6" s="192">
        <f t="shared" ref="O6:O13" si="0">IF(B6="","",SUM(C6:M6)-(N6))</f>
        <v>63</v>
      </c>
      <c r="P6" s="193" t="s">
        <v>217</v>
      </c>
      <c r="Q6" s="194">
        <f t="shared" ref="Q6:Q13" si="1">SUM(C6:E6)</f>
        <v>16</v>
      </c>
    </row>
    <row r="7" spans="1:23" ht="15.75" customHeight="1" x14ac:dyDescent="0.3">
      <c r="A7" s="191">
        <v>2</v>
      </c>
      <c r="B7" s="196">
        <v>26</v>
      </c>
      <c r="C7" s="197">
        <v>14</v>
      </c>
      <c r="D7" s="197">
        <v>9</v>
      </c>
      <c r="E7" s="197"/>
      <c r="F7" s="197">
        <v>8</v>
      </c>
      <c r="G7" s="197">
        <v>15</v>
      </c>
      <c r="H7" s="197">
        <v>13</v>
      </c>
      <c r="I7" s="197">
        <v>8</v>
      </c>
      <c r="J7" s="197">
        <v>11</v>
      </c>
      <c r="K7" s="197">
        <v>9</v>
      </c>
      <c r="L7" s="197">
        <v>7</v>
      </c>
      <c r="M7" s="197"/>
      <c r="N7" s="197"/>
      <c r="O7" s="192">
        <f t="shared" si="0"/>
        <v>94</v>
      </c>
      <c r="P7" s="193" t="s">
        <v>228</v>
      </c>
      <c r="Q7" s="194">
        <f t="shared" si="1"/>
        <v>23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5">
        <v>16</v>
      </c>
      <c r="C8" s="207">
        <v>18</v>
      </c>
      <c r="D8" s="207">
        <v>9</v>
      </c>
      <c r="E8" s="207">
        <v>6</v>
      </c>
      <c r="F8" s="207">
        <v>9</v>
      </c>
      <c r="G8" s="207">
        <v>9</v>
      </c>
      <c r="H8" s="207">
        <v>12</v>
      </c>
      <c r="I8" s="207">
        <v>8</v>
      </c>
      <c r="J8" s="207">
        <v>9</v>
      </c>
      <c r="K8" s="207">
        <v>9</v>
      </c>
      <c r="L8" s="207">
        <v>9</v>
      </c>
      <c r="M8" s="207">
        <v>3</v>
      </c>
      <c r="N8" s="209"/>
      <c r="O8" s="192">
        <f t="shared" si="0"/>
        <v>101</v>
      </c>
      <c r="P8" s="193" t="s">
        <v>217</v>
      </c>
      <c r="Q8" s="194">
        <f t="shared" si="1"/>
        <v>33</v>
      </c>
      <c r="S8" s="324" t="s">
        <v>103</v>
      </c>
      <c r="T8" s="324"/>
      <c r="U8" s="326">
        <f>SUM(O6:O13)</f>
        <v>789</v>
      </c>
    </row>
    <row r="9" spans="1:23" ht="15.75" customHeight="1" thickBot="1" x14ac:dyDescent="0.35">
      <c r="A9" s="191">
        <v>4</v>
      </c>
      <c r="B9" s="196">
        <v>25</v>
      </c>
      <c r="C9" s="197">
        <v>14</v>
      </c>
      <c r="D9" s="197">
        <v>9</v>
      </c>
      <c r="E9" s="197">
        <v>6</v>
      </c>
      <c r="F9" s="197">
        <v>7</v>
      </c>
      <c r="G9" s="197">
        <v>15</v>
      </c>
      <c r="H9" s="197">
        <v>12</v>
      </c>
      <c r="I9" s="197">
        <v>7</v>
      </c>
      <c r="J9" s="197">
        <v>10</v>
      </c>
      <c r="K9" s="197">
        <v>9</v>
      </c>
      <c r="L9" s="197">
        <v>9</v>
      </c>
      <c r="M9" s="197">
        <v>3</v>
      </c>
      <c r="N9" s="197"/>
      <c r="O9" s="192">
        <f t="shared" si="0"/>
        <v>101</v>
      </c>
      <c r="P9" s="193" t="s">
        <v>228</v>
      </c>
      <c r="Q9" s="194">
        <f t="shared" si="1"/>
        <v>29</v>
      </c>
      <c r="S9" s="325"/>
      <c r="T9" s="325"/>
      <c r="U9" s="327"/>
    </row>
    <row r="10" spans="1:23" ht="15.75" customHeight="1" x14ac:dyDescent="0.3">
      <c r="A10" s="191">
        <v>5</v>
      </c>
      <c r="B10" s="196">
        <v>47</v>
      </c>
      <c r="C10" s="198">
        <v>16</v>
      </c>
      <c r="D10" s="198">
        <v>9</v>
      </c>
      <c r="E10" s="198">
        <v>8</v>
      </c>
      <c r="F10" s="198">
        <v>7</v>
      </c>
      <c r="G10" s="198">
        <v>15</v>
      </c>
      <c r="H10" s="198">
        <v>13</v>
      </c>
      <c r="I10" s="198">
        <v>8</v>
      </c>
      <c r="J10" s="198">
        <v>9</v>
      </c>
      <c r="K10" s="198">
        <v>10</v>
      </c>
      <c r="L10" s="198">
        <v>8</v>
      </c>
      <c r="M10" s="198">
        <v>3</v>
      </c>
      <c r="N10" s="199"/>
      <c r="O10" s="192">
        <f t="shared" si="0"/>
        <v>106</v>
      </c>
      <c r="P10" s="193" t="s">
        <v>228</v>
      </c>
      <c r="Q10" s="194">
        <f t="shared" si="1"/>
        <v>33</v>
      </c>
    </row>
    <row r="11" spans="1:23" ht="15.75" customHeight="1" x14ac:dyDescent="0.3">
      <c r="A11" s="191">
        <v>6</v>
      </c>
      <c r="B11" s="195">
        <v>9</v>
      </c>
      <c r="C11" s="207">
        <v>17</v>
      </c>
      <c r="D11" s="207">
        <v>12</v>
      </c>
      <c r="E11" s="207">
        <v>6</v>
      </c>
      <c r="F11" s="207">
        <v>9</v>
      </c>
      <c r="G11" s="207">
        <v>12</v>
      </c>
      <c r="H11" s="207">
        <v>12</v>
      </c>
      <c r="I11" s="207">
        <v>10</v>
      </c>
      <c r="J11" s="207">
        <v>9</v>
      </c>
      <c r="K11" s="207">
        <v>9</v>
      </c>
      <c r="L11" s="207">
        <v>9</v>
      </c>
      <c r="M11" s="207">
        <v>3</v>
      </c>
      <c r="N11" s="209"/>
      <c r="O11" s="192">
        <f t="shared" si="0"/>
        <v>108</v>
      </c>
      <c r="P11" s="193" t="s">
        <v>216</v>
      </c>
      <c r="Q11" s="194">
        <f t="shared" si="1"/>
        <v>35</v>
      </c>
    </row>
    <row r="12" spans="1:23" ht="15.75" customHeight="1" x14ac:dyDescent="0.3">
      <c r="A12" s="191">
        <v>7</v>
      </c>
      <c r="B12" s="195">
        <v>50</v>
      </c>
      <c r="C12" s="207">
        <v>16</v>
      </c>
      <c r="D12" s="207">
        <v>12</v>
      </c>
      <c r="E12" s="207">
        <v>6</v>
      </c>
      <c r="F12" s="207">
        <v>9</v>
      </c>
      <c r="G12" s="207">
        <v>13</v>
      </c>
      <c r="H12" s="207">
        <v>12</v>
      </c>
      <c r="I12" s="207">
        <v>9</v>
      </c>
      <c r="J12" s="207">
        <v>9</v>
      </c>
      <c r="K12" s="207">
        <v>10</v>
      </c>
      <c r="L12" s="207">
        <v>9</v>
      </c>
      <c r="M12" s="207">
        <v>3</v>
      </c>
      <c r="N12" s="209"/>
      <c r="O12" s="192">
        <f t="shared" si="0"/>
        <v>108</v>
      </c>
      <c r="P12" s="193" t="s">
        <v>216</v>
      </c>
      <c r="Q12" s="194">
        <f t="shared" si="1"/>
        <v>34</v>
      </c>
    </row>
    <row r="13" spans="1:23" ht="15.75" customHeight="1" x14ac:dyDescent="0.3">
      <c r="A13" s="191">
        <v>8</v>
      </c>
      <c r="B13" s="196">
        <v>1</v>
      </c>
      <c r="C13" s="198">
        <v>17</v>
      </c>
      <c r="D13" s="198">
        <v>10</v>
      </c>
      <c r="E13" s="198">
        <v>6</v>
      </c>
      <c r="F13" s="198">
        <v>8</v>
      </c>
      <c r="G13" s="198">
        <v>14</v>
      </c>
      <c r="H13" s="198">
        <v>14</v>
      </c>
      <c r="I13" s="198">
        <v>8</v>
      </c>
      <c r="J13" s="198">
        <v>10</v>
      </c>
      <c r="K13" s="198">
        <v>9</v>
      </c>
      <c r="L13" s="198">
        <v>9</v>
      </c>
      <c r="M13" s="198">
        <v>3</v>
      </c>
      <c r="N13" s="199"/>
      <c r="O13" s="192">
        <f t="shared" si="0"/>
        <v>108</v>
      </c>
      <c r="P13" s="193" t="s">
        <v>228</v>
      </c>
      <c r="Q13" s="194">
        <f t="shared" si="1"/>
        <v>33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ref="O14:O25" si="2">IF(B14="","",SUM(C14:M14)-(N14))</f>
        <v/>
      </c>
      <c r="P14" s="193"/>
      <c r="Q14" s="194">
        <f t="shared" ref="Q14:Q29" si="3">SUM(C14:E14)</f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2"/>
        <v/>
      </c>
      <c r="P15" s="193"/>
      <c r="Q15" s="194">
        <f t="shared" si="3"/>
        <v>0</v>
      </c>
    </row>
    <row r="16" spans="1:23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2"/>
        <v/>
      </c>
      <c r="P16" s="193"/>
      <c r="Q16" s="194">
        <f t="shared" si="3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2"/>
        <v/>
      </c>
      <c r="P17" s="193"/>
      <c r="Q17" s="194">
        <f t="shared" si="3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2"/>
        <v/>
      </c>
      <c r="P18" s="193"/>
      <c r="Q18" s="194">
        <f t="shared" si="3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3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3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3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3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3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3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3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3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3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3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3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EA384-F061-4507-B61B-ABDD0D7A2D7A}">
  <sheetPr>
    <pageSetUpPr fitToPage="1"/>
  </sheetPr>
  <dimension ref="A1:AE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31" ht="15.75" customHeight="1" x14ac:dyDescent="0.3">
      <c r="A1" s="314" t="s">
        <v>56</v>
      </c>
      <c r="B1" s="315"/>
      <c r="C1" s="315"/>
      <c r="D1" s="316" t="s">
        <v>71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31" ht="15.75" customHeight="1" x14ac:dyDescent="0.3">
      <c r="A2" s="314" t="s">
        <v>27</v>
      </c>
      <c r="B2" s="315"/>
      <c r="C2" s="315"/>
      <c r="D2" s="316" t="s">
        <v>77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31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31" ht="23.25" customHeight="1" thickBot="1" x14ac:dyDescent="0.35">
      <c r="B4" s="331"/>
      <c r="C4" s="332"/>
      <c r="D4" s="333"/>
      <c r="E4" s="343">
        <f>SUM(O6:O15)</f>
        <v>867</v>
      </c>
      <c r="F4" s="344"/>
      <c r="G4" s="344"/>
      <c r="H4" s="345"/>
      <c r="I4" s="337"/>
      <c r="J4" s="338"/>
      <c r="K4" s="338"/>
      <c r="L4" s="339"/>
      <c r="M4" s="346">
        <f>MAX(C6:C29)</f>
        <v>17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31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31" ht="15.75" customHeight="1" thickBot="1" x14ac:dyDescent="0.35">
      <c r="A6" s="191">
        <v>1</v>
      </c>
      <c r="B6" s="202">
        <v>165</v>
      </c>
      <c r="C6" s="207"/>
      <c r="D6" s="207"/>
      <c r="E6" s="207"/>
      <c r="F6" s="207">
        <v>7</v>
      </c>
      <c r="G6" s="207">
        <v>9</v>
      </c>
      <c r="H6" s="207">
        <v>10</v>
      </c>
      <c r="I6" s="207">
        <v>8</v>
      </c>
      <c r="J6" s="207">
        <v>7</v>
      </c>
      <c r="K6" s="207">
        <v>8</v>
      </c>
      <c r="L6" s="207">
        <v>6</v>
      </c>
      <c r="M6" s="207"/>
      <c r="N6" s="199"/>
      <c r="O6" s="192">
        <f t="shared" ref="O6:O17" si="0">IF(B6="","",SUM(C6:M6)-(N6))</f>
        <v>55</v>
      </c>
      <c r="P6" s="193" t="s">
        <v>213</v>
      </c>
      <c r="Q6" s="194">
        <f>SUM(C6:E6)</f>
        <v>0</v>
      </c>
    </row>
    <row r="7" spans="1:31" ht="15.75" customHeight="1" x14ac:dyDescent="0.3">
      <c r="A7" s="191">
        <v>2</v>
      </c>
      <c r="B7" s="202">
        <v>154</v>
      </c>
      <c r="C7" s="207">
        <v>15</v>
      </c>
      <c r="D7" s="207"/>
      <c r="E7" s="207">
        <v>6</v>
      </c>
      <c r="F7" s="207">
        <v>9</v>
      </c>
      <c r="G7" s="207">
        <v>13</v>
      </c>
      <c r="H7" s="207">
        <v>11</v>
      </c>
      <c r="I7" s="207">
        <v>9</v>
      </c>
      <c r="J7" s="207">
        <v>10</v>
      </c>
      <c r="K7" s="207">
        <v>10</v>
      </c>
      <c r="L7" s="207">
        <v>6</v>
      </c>
      <c r="M7" s="207"/>
      <c r="N7" s="199"/>
      <c r="O7" s="192">
        <f t="shared" si="0"/>
        <v>89</v>
      </c>
      <c r="P7" s="193" t="s">
        <v>213</v>
      </c>
      <c r="Q7" s="194">
        <f>SUM(C7:E7)</f>
        <v>21</v>
      </c>
      <c r="S7" s="349" t="s">
        <v>58</v>
      </c>
      <c r="T7" s="349"/>
      <c r="U7" s="350"/>
      <c r="Z7" s="203"/>
    </row>
    <row r="8" spans="1:31" ht="15.75" customHeight="1" x14ac:dyDescent="0.3">
      <c r="A8" s="191">
        <v>3</v>
      </c>
      <c r="B8" s="202">
        <v>186</v>
      </c>
      <c r="C8" s="207">
        <v>16</v>
      </c>
      <c r="D8" s="207"/>
      <c r="E8" s="207">
        <v>6</v>
      </c>
      <c r="F8" s="207">
        <v>8</v>
      </c>
      <c r="G8" s="207">
        <v>12</v>
      </c>
      <c r="H8" s="207">
        <v>12</v>
      </c>
      <c r="I8" s="207">
        <v>8</v>
      </c>
      <c r="J8" s="207">
        <v>9</v>
      </c>
      <c r="K8" s="207">
        <v>9</v>
      </c>
      <c r="L8" s="207">
        <v>6</v>
      </c>
      <c r="M8" s="207"/>
      <c r="N8" s="199"/>
      <c r="O8" s="192">
        <f t="shared" si="0"/>
        <v>86</v>
      </c>
      <c r="P8" s="193" t="s">
        <v>213</v>
      </c>
      <c r="Q8" s="194">
        <f>SUM(C8:E8)</f>
        <v>22</v>
      </c>
      <c r="S8" s="324" t="s">
        <v>103</v>
      </c>
      <c r="T8" s="324"/>
      <c r="U8" s="326">
        <f>SUM(O6:O13)</f>
        <v>686</v>
      </c>
      <c r="Z8" s="203"/>
    </row>
    <row r="9" spans="1:31" ht="15.75" customHeight="1" thickBot="1" x14ac:dyDescent="0.35">
      <c r="A9" s="191">
        <v>4</v>
      </c>
      <c r="B9" s="202">
        <v>126</v>
      </c>
      <c r="C9" s="207">
        <v>14</v>
      </c>
      <c r="D9" s="207"/>
      <c r="E9" s="207">
        <v>7</v>
      </c>
      <c r="F9" s="207">
        <v>9</v>
      </c>
      <c r="G9" s="207">
        <v>10</v>
      </c>
      <c r="H9" s="207">
        <v>12</v>
      </c>
      <c r="I9" s="207">
        <v>9</v>
      </c>
      <c r="J9" s="207">
        <v>10</v>
      </c>
      <c r="K9" s="207">
        <v>10</v>
      </c>
      <c r="L9" s="207">
        <v>6</v>
      </c>
      <c r="M9" s="207"/>
      <c r="N9" s="199"/>
      <c r="O9" s="192">
        <f t="shared" si="0"/>
        <v>87</v>
      </c>
      <c r="P9" s="193" t="s">
        <v>213</v>
      </c>
      <c r="Q9" s="194">
        <f>SUM(C9:E9)</f>
        <v>21</v>
      </c>
      <c r="S9" s="325"/>
      <c r="T9" s="325"/>
      <c r="U9" s="327"/>
      <c r="Z9" s="203"/>
    </row>
    <row r="10" spans="1:31" ht="15.75" customHeight="1" x14ac:dyDescent="0.3">
      <c r="A10" s="191">
        <v>5</v>
      </c>
      <c r="B10" s="202">
        <v>18</v>
      </c>
      <c r="C10" s="207">
        <v>14</v>
      </c>
      <c r="D10" s="207">
        <v>9</v>
      </c>
      <c r="E10" s="207">
        <v>6</v>
      </c>
      <c r="F10" s="207">
        <v>9</v>
      </c>
      <c r="G10" s="207">
        <v>12</v>
      </c>
      <c r="H10" s="207">
        <v>13</v>
      </c>
      <c r="I10" s="207">
        <v>9</v>
      </c>
      <c r="J10" s="207">
        <v>10</v>
      </c>
      <c r="K10" s="207">
        <v>11</v>
      </c>
      <c r="L10" s="207">
        <v>6</v>
      </c>
      <c r="M10" s="207">
        <v>3</v>
      </c>
      <c r="N10" s="199"/>
      <c r="O10" s="192">
        <f t="shared" si="0"/>
        <v>102</v>
      </c>
      <c r="P10" s="193" t="s">
        <v>214</v>
      </c>
      <c r="Q10" s="194">
        <f t="shared" ref="Q10:Q29" si="1">SUM(C10:E10)</f>
        <v>29</v>
      </c>
      <c r="Z10" s="203"/>
    </row>
    <row r="11" spans="1:31" ht="15.75" customHeight="1" x14ac:dyDescent="0.3">
      <c r="A11" s="191">
        <v>6</v>
      </c>
      <c r="B11" s="202">
        <v>181</v>
      </c>
      <c r="C11" s="207">
        <v>13</v>
      </c>
      <c r="D11" s="207"/>
      <c r="E11" s="207">
        <v>6</v>
      </c>
      <c r="F11" s="207">
        <v>9</v>
      </c>
      <c r="G11" s="207">
        <v>11</v>
      </c>
      <c r="H11" s="207">
        <v>12</v>
      </c>
      <c r="I11" s="207">
        <v>8</v>
      </c>
      <c r="J11" s="207">
        <v>9</v>
      </c>
      <c r="K11" s="207">
        <v>10</v>
      </c>
      <c r="L11" s="207">
        <v>6</v>
      </c>
      <c r="M11" s="207"/>
      <c r="N11" s="199"/>
      <c r="O11" s="192">
        <f t="shared" si="0"/>
        <v>84</v>
      </c>
      <c r="P11" s="193" t="s">
        <v>214</v>
      </c>
      <c r="Q11" s="194">
        <f t="shared" si="1"/>
        <v>19</v>
      </c>
    </row>
    <row r="12" spans="1:31" ht="15.75" customHeight="1" x14ac:dyDescent="0.3">
      <c r="A12" s="191">
        <v>7</v>
      </c>
      <c r="B12" s="202">
        <v>19</v>
      </c>
      <c r="C12" s="207">
        <v>14</v>
      </c>
      <c r="D12" s="207"/>
      <c r="E12" s="207">
        <v>7</v>
      </c>
      <c r="F12" s="207">
        <v>10</v>
      </c>
      <c r="G12" s="207">
        <v>12</v>
      </c>
      <c r="H12" s="207">
        <v>13</v>
      </c>
      <c r="I12" s="207">
        <v>9</v>
      </c>
      <c r="J12" s="207">
        <v>10</v>
      </c>
      <c r="K12" s="207">
        <v>11</v>
      </c>
      <c r="L12" s="207">
        <v>6</v>
      </c>
      <c r="M12" s="207"/>
      <c r="N12" s="199"/>
      <c r="O12" s="192">
        <f t="shared" si="0"/>
        <v>92</v>
      </c>
      <c r="P12" s="193" t="s">
        <v>214</v>
      </c>
      <c r="Q12" s="194">
        <f t="shared" si="1"/>
        <v>21</v>
      </c>
    </row>
    <row r="13" spans="1:31" ht="15.75" customHeight="1" x14ac:dyDescent="0.3">
      <c r="A13" s="191">
        <v>8</v>
      </c>
      <c r="B13" s="202">
        <v>15</v>
      </c>
      <c r="C13" s="207">
        <v>15</v>
      </c>
      <c r="D13" s="207"/>
      <c r="E13" s="207">
        <v>7</v>
      </c>
      <c r="F13" s="207">
        <v>9</v>
      </c>
      <c r="G13" s="207">
        <v>10</v>
      </c>
      <c r="H13" s="207">
        <v>13</v>
      </c>
      <c r="I13" s="207">
        <v>9</v>
      </c>
      <c r="J13" s="207">
        <v>9</v>
      </c>
      <c r="K13" s="207">
        <v>13</v>
      </c>
      <c r="L13" s="207">
        <v>6</v>
      </c>
      <c r="M13" s="207"/>
      <c r="N13" s="199"/>
      <c r="O13" s="192">
        <f t="shared" si="0"/>
        <v>91</v>
      </c>
      <c r="P13" s="193" t="s">
        <v>214</v>
      </c>
      <c r="Q13" s="194">
        <f t="shared" si="1"/>
        <v>22</v>
      </c>
      <c r="S13" s="203"/>
      <c r="T13" s="203"/>
      <c r="U13" s="203"/>
      <c r="V13" s="203"/>
      <c r="W13" s="203"/>
      <c r="X13" s="203"/>
      <c r="Y13" s="203"/>
      <c r="Z13" s="203"/>
      <c r="AA13" s="203"/>
      <c r="AB13" s="203"/>
      <c r="AC13" s="203"/>
      <c r="AD13" s="203"/>
      <c r="AE13" s="204"/>
    </row>
    <row r="14" spans="1:31" ht="15.75" customHeight="1" x14ac:dyDescent="0.3">
      <c r="A14" s="191">
        <v>9</v>
      </c>
      <c r="B14" s="195">
        <v>10</v>
      </c>
      <c r="C14" s="207">
        <v>15</v>
      </c>
      <c r="D14" s="207"/>
      <c r="E14" s="207">
        <v>9</v>
      </c>
      <c r="F14" s="207">
        <v>9</v>
      </c>
      <c r="G14" s="207">
        <v>12</v>
      </c>
      <c r="H14" s="207">
        <v>14</v>
      </c>
      <c r="I14" s="207">
        <v>9</v>
      </c>
      <c r="J14" s="207">
        <v>9</v>
      </c>
      <c r="K14" s="207">
        <v>11</v>
      </c>
      <c r="L14" s="207">
        <v>9</v>
      </c>
      <c r="M14" s="207">
        <v>3</v>
      </c>
      <c r="N14" s="209"/>
      <c r="O14" s="192">
        <f t="shared" si="0"/>
        <v>100</v>
      </c>
      <c r="P14" s="193" t="s">
        <v>216</v>
      </c>
      <c r="Q14" s="194">
        <f>SUM(T13:V13)</f>
        <v>0</v>
      </c>
      <c r="S14" s="203"/>
      <c r="T14" s="203"/>
      <c r="U14" s="203"/>
      <c r="V14" s="203"/>
      <c r="W14" s="203"/>
      <c r="X14" s="203"/>
      <c r="Y14" s="203"/>
      <c r="Z14" s="203"/>
      <c r="AA14" s="203"/>
      <c r="AB14" s="203"/>
      <c r="AC14" s="203"/>
      <c r="AD14" s="203"/>
      <c r="AE14" s="204"/>
    </row>
    <row r="15" spans="1:31" ht="15.75" customHeight="1" x14ac:dyDescent="0.3">
      <c r="A15" s="191">
        <v>10</v>
      </c>
      <c r="B15" s="195">
        <v>104</v>
      </c>
      <c r="C15" s="207">
        <v>15</v>
      </c>
      <c r="D15" s="207"/>
      <c r="E15" s="207">
        <v>9</v>
      </c>
      <c r="F15" s="207">
        <v>9</v>
      </c>
      <c r="G15" s="207"/>
      <c r="H15" s="207">
        <v>12</v>
      </c>
      <c r="I15" s="207">
        <v>9</v>
      </c>
      <c r="J15" s="207">
        <v>9</v>
      </c>
      <c r="K15" s="207">
        <v>8</v>
      </c>
      <c r="L15" s="207">
        <v>10</v>
      </c>
      <c r="M15" s="207"/>
      <c r="N15" s="209"/>
      <c r="O15" s="192">
        <f t="shared" si="0"/>
        <v>81</v>
      </c>
      <c r="P15" s="193" t="s">
        <v>216</v>
      </c>
      <c r="Q15" s="194">
        <f>SUM(T14:V14)</f>
        <v>0</v>
      </c>
      <c r="S15" s="203"/>
      <c r="T15" s="203"/>
      <c r="U15" s="203"/>
      <c r="V15" s="203"/>
      <c r="W15" s="203"/>
      <c r="X15" s="203"/>
      <c r="Y15" s="203"/>
      <c r="Z15" s="203"/>
      <c r="AA15" s="203"/>
      <c r="AB15" s="203"/>
      <c r="AC15" s="203"/>
      <c r="AD15" s="203"/>
      <c r="AE15" s="204"/>
    </row>
    <row r="16" spans="1:31" ht="15.75" customHeight="1" x14ac:dyDescent="0.3">
      <c r="A16" s="191">
        <v>11</v>
      </c>
      <c r="B16" s="195">
        <v>24</v>
      </c>
      <c r="C16" s="207">
        <v>17</v>
      </c>
      <c r="D16" s="207">
        <v>12</v>
      </c>
      <c r="E16" s="207">
        <v>9</v>
      </c>
      <c r="F16" s="207">
        <v>9</v>
      </c>
      <c r="G16" s="207">
        <v>9</v>
      </c>
      <c r="H16" s="207">
        <v>13</v>
      </c>
      <c r="I16" s="207">
        <v>9</v>
      </c>
      <c r="J16" s="207">
        <v>9</v>
      </c>
      <c r="K16" s="207">
        <v>10</v>
      </c>
      <c r="L16" s="207">
        <v>6</v>
      </c>
      <c r="M16" s="207">
        <v>3</v>
      </c>
      <c r="N16" s="209"/>
      <c r="O16" s="192">
        <f t="shared" si="0"/>
        <v>106</v>
      </c>
      <c r="P16" s="193" t="s">
        <v>217</v>
      </c>
      <c r="Q16" s="194">
        <f>SUM(T15:V15)</f>
        <v>0</v>
      </c>
      <c r="S16" s="203"/>
      <c r="T16" s="203"/>
      <c r="U16" s="203"/>
      <c r="V16" s="203"/>
      <c r="W16" s="203"/>
      <c r="X16" s="203"/>
      <c r="Y16" s="203"/>
      <c r="Z16" s="203"/>
      <c r="AA16" s="203"/>
      <c r="AB16" s="203"/>
      <c r="AC16" s="203"/>
      <c r="AD16" s="203"/>
      <c r="AE16" s="204"/>
    </row>
    <row r="17" spans="1:17" ht="15.75" customHeight="1" x14ac:dyDescent="0.3">
      <c r="A17" s="191">
        <v>12</v>
      </c>
      <c r="B17" s="195">
        <v>48</v>
      </c>
      <c r="C17" s="207">
        <v>17</v>
      </c>
      <c r="D17" s="207">
        <v>9</v>
      </c>
      <c r="E17" s="207">
        <v>9</v>
      </c>
      <c r="F17" s="207">
        <v>9</v>
      </c>
      <c r="G17" s="207"/>
      <c r="H17" s="207">
        <v>12</v>
      </c>
      <c r="I17" s="207">
        <v>9</v>
      </c>
      <c r="J17" s="207">
        <v>9</v>
      </c>
      <c r="K17" s="207">
        <v>9</v>
      </c>
      <c r="L17" s="207">
        <v>6</v>
      </c>
      <c r="M17" s="207"/>
      <c r="N17" s="209"/>
      <c r="O17" s="192">
        <f t="shared" si="0"/>
        <v>89</v>
      </c>
      <c r="P17" s="193" t="s">
        <v>217</v>
      </c>
      <c r="Q17" s="194">
        <f>SUM(T16:V16)</f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ref="O18:O25" si="2">IF(B18="","",SUM(C18:M18)-(N18))</f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5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ECE09-3429-45CE-91BA-868440FBA7E7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84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85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705</v>
      </c>
      <c r="F4" s="344"/>
      <c r="G4" s="344"/>
      <c r="H4" s="345"/>
      <c r="I4" s="337"/>
      <c r="J4" s="338"/>
      <c r="K4" s="338"/>
      <c r="L4" s="339"/>
      <c r="M4" s="346">
        <f>MAX(C6:C29)</f>
        <v>20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>
        <v>72</v>
      </c>
      <c r="C6" s="207">
        <v>16</v>
      </c>
      <c r="D6" s="207">
        <v>12</v>
      </c>
      <c r="E6" s="207">
        <v>6</v>
      </c>
      <c r="F6" s="207">
        <v>9</v>
      </c>
      <c r="G6" s="207"/>
      <c r="H6" s="207">
        <v>11</v>
      </c>
      <c r="I6" s="207">
        <v>8</v>
      </c>
      <c r="J6" s="207">
        <v>10</v>
      </c>
      <c r="K6" s="207">
        <v>10</v>
      </c>
      <c r="L6" s="207">
        <v>7</v>
      </c>
      <c r="M6" s="207"/>
      <c r="N6" s="208"/>
      <c r="O6" s="192">
        <f t="shared" ref="O6:O21" si="0">IF(B6="","",SUM(C6:M6)-(N6))</f>
        <v>89</v>
      </c>
      <c r="P6" s="193" t="s">
        <v>213</v>
      </c>
      <c r="Q6" s="194">
        <f>SUM(C6:E6)</f>
        <v>34</v>
      </c>
    </row>
    <row r="7" spans="1:23" ht="15.75" customHeight="1" x14ac:dyDescent="0.3">
      <c r="A7" s="191">
        <v>2</v>
      </c>
      <c r="B7" s="206">
        <v>15</v>
      </c>
      <c r="C7" s="207"/>
      <c r="D7" s="207"/>
      <c r="E7" s="207">
        <v>6</v>
      </c>
      <c r="F7" s="207">
        <v>6</v>
      </c>
      <c r="G7" s="207"/>
      <c r="H7" s="207">
        <v>11</v>
      </c>
      <c r="I7" s="207">
        <v>7</v>
      </c>
      <c r="J7" s="207">
        <v>6</v>
      </c>
      <c r="K7" s="207">
        <v>8</v>
      </c>
      <c r="L7" s="207">
        <v>8</v>
      </c>
      <c r="M7" s="207">
        <v>3</v>
      </c>
      <c r="N7" s="208"/>
      <c r="O7" s="192">
        <f t="shared" si="0"/>
        <v>55</v>
      </c>
      <c r="P7" s="193" t="s">
        <v>213</v>
      </c>
      <c r="Q7" s="194">
        <f>SUM(C7:E7)</f>
        <v>6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>
        <v>79</v>
      </c>
      <c r="C8" s="207">
        <v>14</v>
      </c>
      <c r="D8" s="207">
        <v>9</v>
      </c>
      <c r="E8" s="207"/>
      <c r="F8" s="207">
        <v>8</v>
      </c>
      <c r="G8" s="207"/>
      <c r="H8" s="207">
        <v>13</v>
      </c>
      <c r="I8" s="207">
        <v>9</v>
      </c>
      <c r="J8" s="207">
        <v>9</v>
      </c>
      <c r="K8" s="207">
        <v>9</v>
      </c>
      <c r="L8" s="207">
        <v>7</v>
      </c>
      <c r="M8" s="207">
        <v>3</v>
      </c>
      <c r="N8" s="208"/>
      <c r="O8" s="192">
        <f t="shared" si="0"/>
        <v>81</v>
      </c>
      <c r="P8" s="193" t="s">
        <v>213</v>
      </c>
      <c r="Q8" s="194">
        <f>SUM(C8:E8)</f>
        <v>23</v>
      </c>
      <c r="S8" s="324" t="s">
        <v>103</v>
      </c>
      <c r="T8" s="324"/>
      <c r="U8" s="326"/>
    </row>
    <row r="9" spans="1:23" ht="15.75" customHeight="1" thickBot="1" x14ac:dyDescent="0.35">
      <c r="A9" s="191">
        <v>4</v>
      </c>
      <c r="B9" s="206">
        <v>78</v>
      </c>
      <c r="C9" s="207"/>
      <c r="D9" s="207">
        <v>9</v>
      </c>
      <c r="E9" s="207">
        <v>6</v>
      </c>
      <c r="F9" s="207">
        <v>6</v>
      </c>
      <c r="G9" s="207"/>
      <c r="H9" s="207">
        <v>10</v>
      </c>
      <c r="I9" s="207"/>
      <c r="J9" s="207">
        <v>6</v>
      </c>
      <c r="K9" s="207">
        <v>9</v>
      </c>
      <c r="L9" s="207">
        <v>6</v>
      </c>
      <c r="M9" s="207">
        <v>3</v>
      </c>
      <c r="N9" s="208"/>
      <c r="O9" s="192">
        <f t="shared" si="0"/>
        <v>55</v>
      </c>
      <c r="P9" s="193" t="s">
        <v>213</v>
      </c>
      <c r="Q9" s="194">
        <f>SUM(C9:E9)</f>
        <v>15</v>
      </c>
      <c r="S9" s="325"/>
      <c r="T9" s="325"/>
      <c r="U9" s="327"/>
    </row>
    <row r="10" spans="1:23" ht="15.75" customHeight="1" x14ac:dyDescent="0.3">
      <c r="A10" s="191">
        <v>5</v>
      </c>
      <c r="B10" s="195">
        <v>111</v>
      </c>
      <c r="C10" s="207">
        <v>15</v>
      </c>
      <c r="D10" s="207"/>
      <c r="E10" s="207"/>
      <c r="F10" s="207">
        <v>8</v>
      </c>
      <c r="G10" s="207"/>
      <c r="H10" s="207">
        <v>12</v>
      </c>
      <c r="I10" s="207">
        <v>7</v>
      </c>
      <c r="J10" s="207">
        <v>9</v>
      </c>
      <c r="K10" s="207">
        <v>12</v>
      </c>
      <c r="L10" s="207">
        <v>6</v>
      </c>
      <c r="M10" s="207"/>
      <c r="N10" s="209"/>
      <c r="O10" s="192">
        <f t="shared" si="0"/>
        <v>69</v>
      </c>
      <c r="P10" s="193" t="s">
        <v>216</v>
      </c>
      <c r="Q10" s="194">
        <f t="shared" ref="Q10:Q29" si="1">SUM(C10:E10)</f>
        <v>15</v>
      </c>
    </row>
    <row r="11" spans="1:23" ht="15.75" customHeight="1" x14ac:dyDescent="0.3">
      <c r="A11" s="191">
        <v>6</v>
      </c>
      <c r="B11" s="195">
        <v>113</v>
      </c>
      <c r="C11" s="207">
        <v>15</v>
      </c>
      <c r="D11" s="207">
        <v>9</v>
      </c>
      <c r="E11" s="207"/>
      <c r="F11" s="207">
        <v>8</v>
      </c>
      <c r="G11" s="207"/>
      <c r="H11" s="207">
        <v>12</v>
      </c>
      <c r="I11" s="207">
        <v>6</v>
      </c>
      <c r="J11" s="207">
        <v>9</v>
      </c>
      <c r="K11" s="207">
        <v>12</v>
      </c>
      <c r="L11" s="207">
        <v>6</v>
      </c>
      <c r="M11" s="207"/>
      <c r="N11" s="209"/>
      <c r="O11" s="192">
        <f t="shared" si="0"/>
        <v>77</v>
      </c>
      <c r="P11" s="193" t="s">
        <v>216</v>
      </c>
      <c r="Q11" s="194">
        <f t="shared" si="1"/>
        <v>24</v>
      </c>
    </row>
    <row r="12" spans="1:23" ht="15.75" customHeight="1" x14ac:dyDescent="0.3">
      <c r="A12" s="191">
        <v>7</v>
      </c>
      <c r="B12" s="195">
        <v>125</v>
      </c>
      <c r="C12" s="207">
        <v>17</v>
      </c>
      <c r="D12" s="207">
        <v>9</v>
      </c>
      <c r="E12" s="207"/>
      <c r="F12" s="207">
        <v>7</v>
      </c>
      <c r="G12" s="207"/>
      <c r="H12" s="207">
        <v>12</v>
      </c>
      <c r="I12" s="207">
        <v>9</v>
      </c>
      <c r="J12" s="207">
        <v>9</v>
      </c>
      <c r="K12" s="207">
        <v>12</v>
      </c>
      <c r="L12" s="207">
        <v>6</v>
      </c>
      <c r="M12" s="207"/>
      <c r="N12" s="209"/>
      <c r="O12" s="192">
        <f t="shared" si="0"/>
        <v>81</v>
      </c>
      <c r="P12" s="193" t="s">
        <v>217</v>
      </c>
      <c r="Q12" s="194">
        <f t="shared" si="1"/>
        <v>26</v>
      </c>
    </row>
    <row r="13" spans="1:23" ht="15.75" customHeight="1" x14ac:dyDescent="0.3">
      <c r="A13" s="191">
        <v>8</v>
      </c>
      <c r="B13" s="195">
        <v>126</v>
      </c>
      <c r="C13" s="207">
        <v>17</v>
      </c>
      <c r="D13" s="207"/>
      <c r="E13" s="207"/>
      <c r="F13" s="207">
        <v>9</v>
      </c>
      <c r="G13" s="207"/>
      <c r="H13" s="207">
        <v>12</v>
      </c>
      <c r="I13" s="207">
        <v>9</v>
      </c>
      <c r="J13" s="207">
        <v>9</v>
      </c>
      <c r="K13" s="207">
        <v>9</v>
      </c>
      <c r="L13" s="207">
        <v>6</v>
      </c>
      <c r="M13" s="207"/>
      <c r="N13" s="209"/>
      <c r="O13" s="192">
        <f t="shared" si="0"/>
        <v>71</v>
      </c>
      <c r="P13" s="193" t="s">
        <v>217</v>
      </c>
      <c r="Q13" s="194">
        <f t="shared" si="1"/>
        <v>17</v>
      </c>
    </row>
    <row r="14" spans="1:23" ht="15.75" customHeight="1" x14ac:dyDescent="0.3">
      <c r="A14" s="191">
        <v>9</v>
      </c>
      <c r="B14" s="202">
        <v>14</v>
      </c>
      <c r="C14" s="207">
        <v>12</v>
      </c>
      <c r="D14" s="207"/>
      <c r="E14" s="207"/>
      <c r="F14" s="207">
        <v>9</v>
      </c>
      <c r="G14" s="207"/>
      <c r="H14" s="207">
        <v>13</v>
      </c>
      <c r="I14" s="207">
        <v>9</v>
      </c>
      <c r="J14" s="207">
        <v>9</v>
      </c>
      <c r="K14" s="207">
        <v>8</v>
      </c>
      <c r="L14" s="207">
        <v>6</v>
      </c>
      <c r="M14" s="207"/>
      <c r="N14" s="199"/>
      <c r="O14" s="192">
        <f t="shared" si="0"/>
        <v>66</v>
      </c>
      <c r="P14" s="193" t="s">
        <v>220</v>
      </c>
      <c r="Q14" s="194">
        <f t="shared" si="1"/>
        <v>12</v>
      </c>
    </row>
    <row r="15" spans="1:23" ht="15.75" customHeight="1" x14ac:dyDescent="0.3">
      <c r="A15" s="191">
        <v>10</v>
      </c>
      <c r="B15" s="202">
        <v>3</v>
      </c>
      <c r="C15" s="207"/>
      <c r="D15" s="207"/>
      <c r="E15" s="207">
        <v>6</v>
      </c>
      <c r="F15" s="207">
        <v>9</v>
      </c>
      <c r="G15" s="207"/>
      <c r="H15" s="207">
        <v>12</v>
      </c>
      <c r="I15" s="207">
        <v>7</v>
      </c>
      <c r="J15" s="207">
        <v>11</v>
      </c>
      <c r="K15" s="207">
        <v>8</v>
      </c>
      <c r="L15" s="207">
        <v>8</v>
      </c>
      <c r="M15" s="207"/>
      <c r="N15" s="199"/>
      <c r="O15" s="192">
        <f t="shared" si="0"/>
        <v>61</v>
      </c>
      <c r="P15" s="193" t="s">
        <v>220</v>
      </c>
      <c r="Q15" s="194">
        <f t="shared" si="1"/>
        <v>6</v>
      </c>
    </row>
    <row r="16" spans="1:23" ht="15.75" customHeight="1" x14ac:dyDescent="0.3">
      <c r="A16" s="191">
        <v>11</v>
      </c>
      <c r="B16" s="202">
        <v>28</v>
      </c>
      <c r="C16" s="207">
        <v>15</v>
      </c>
      <c r="D16" s="207"/>
      <c r="E16" s="207"/>
      <c r="F16" s="207">
        <v>9</v>
      </c>
      <c r="G16" s="207"/>
      <c r="H16" s="207">
        <v>12</v>
      </c>
      <c r="I16" s="207">
        <v>9</v>
      </c>
      <c r="J16" s="207">
        <v>9</v>
      </c>
      <c r="K16" s="207">
        <v>9</v>
      </c>
      <c r="L16" s="207">
        <v>6</v>
      </c>
      <c r="M16" s="207"/>
      <c r="N16" s="199"/>
      <c r="O16" s="192">
        <f t="shared" si="0"/>
        <v>69</v>
      </c>
      <c r="P16" s="193" t="s">
        <v>221</v>
      </c>
      <c r="Q16" s="194">
        <f t="shared" si="1"/>
        <v>15</v>
      </c>
    </row>
    <row r="17" spans="1:17" ht="15.75" customHeight="1" x14ac:dyDescent="0.3">
      <c r="A17" s="191">
        <v>12</v>
      </c>
      <c r="B17" s="202">
        <v>40</v>
      </c>
      <c r="C17" s="207">
        <v>17</v>
      </c>
      <c r="D17" s="207"/>
      <c r="E17" s="207">
        <v>6</v>
      </c>
      <c r="F17" s="207">
        <v>8</v>
      </c>
      <c r="G17" s="207"/>
      <c r="H17" s="207">
        <v>12</v>
      </c>
      <c r="I17" s="207">
        <v>9</v>
      </c>
      <c r="J17" s="207">
        <v>9</v>
      </c>
      <c r="K17" s="207">
        <v>9</v>
      </c>
      <c r="L17" s="207">
        <v>6</v>
      </c>
      <c r="M17" s="207"/>
      <c r="N17" s="199"/>
      <c r="O17" s="192">
        <f t="shared" si="0"/>
        <v>76</v>
      </c>
      <c r="P17" s="193" t="s">
        <v>221</v>
      </c>
      <c r="Q17" s="194">
        <f t="shared" si="1"/>
        <v>23</v>
      </c>
    </row>
    <row r="18" spans="1:17" ht="15.75" customHeight="1" x14ac:dyDescent="0.3">
      <c r="A18" s="191">
        <v>13</v>
      </c>
      <c r="B18" s="195" t="s">
        <v>155</v>
      </c>
      <c r="C18" s="207">
        <v>12</v>
      </c>
      <c r="D18" s="207">
        <v>12</v>
      </c>
      <c r="E18" s="207">
        <v>6</v>
      </c>
      <c r="F18" s="207">
        <v>6</v>
      </c>
      <c r="G18" s="207"/>
      <c r="H18" s="207">
        <v>13</v>
      </c>
      <c r="I18" s="207">
        <v>10</v>
      </c>
      <c r="J18" s="207">
        <v>9</v>
      </c>
      <c r="K18" s="207">
        <v>10</v>
      </c>
      <c r="L18" s="207">
        <v>6</v>
      </c>
      <c r="M18" s="207"/>
      <c r="N18" s="209"/>
      <c r="O18" s="192">
        <f t="shared" si="0"/>
        <v>84</v>
      </c>
      <c r="P18" s="193" t="s">
        <v>224</v>
      </c>
      <c r="Q18" s="194">
        <f t="shared" si="1"/>
        <v>30</v>
      </c>
    </row>
    <row r="19" spans="1:17" ht="15.75" customHeight="1" x14ac:dyDescent="0.3">
      <c r="A19" s="191">
        <v>14</v>
      </c>
      <c r="B19" s="195" t="s">
        <v>156</v>
      </c>
      <c r="C19" s="207">
        <v>18</v>
      </c>
      <c r="D19" s="207">
        <v>13</v>
      </c>
      <c r="E19" s="207">
        <v>9</v>
      </c>
      <c r="F19" s="207">
        <v>3</v>
      </c>
      <c r="G19" s="207"/>
      <c r="H19" s="207">
        <v>14</v>
      </c>
      <c r="I19" s="207">
        <v>9</v>
      </c>
      <c r="J19" s="207">
        <v>12</v>
      </c>
      <c r="K19" s="207">
        <v>9</v>
      </c>
      <c r="L19" s="207">
        <v>10</v>
      </c>
      <c r="M19" s="207">
        <v>3</v>
      </c>
      <c r="N19" s="209"/>
      <c r="O19" s="205">
        <f t="shared" si="0"/>
        <v>100</v>
      </c>
      <c r="P19" s="193" t="s">
        <v>224</v>
      </c>
      <c r="Q19" s="194">
        <f t="shared" si="1"/>
        <v>40</v>
      </c>
    </row>
    <row r="20" spans="1:17" ht="15.75" customHeight="1" x14ac:dyDescent="0.3">
      <c r="A20" s="191">
        <v>15</v>
      </c>
      <c r="B20" s="195" t="s">
        <v>157</v>
      </c>
      <c r="C20" s="207">
        <v>20</v>
      </c>
      <c r="D20" s="207">
        <v>13</v>
      </c>
      <c r="E20" s="207">
        <v>7</v>
      </c>
      <c r="F20" s="207">
        <v>9</v>
      </c>
      <c r="G20" s="207"/>
      <c r="H20" s="207">
        <v>14</v>
      </c>
      <c r="I20" s="207">
        <v>9</v>
      </c>
      <c r="J20" s="207">
        <v>12</v>
      </c>
      <c r="K20" s="207">
        <v>12</v>
      </c>
      <c r="L20" s="207">
        <v>9</v>
      </c>
      <c r="M20" s="207">
        <v>3</v>
      </c>
      <c r="N20" s="209"/>
      <c r="O20" s="205">
        <f t="shared" si="0"/>
        <v>108</v>
      </c>
      <c r="P20" s="193" t="s">
        <v>224</v>
      </c>
      <c r="Q20" s="194">
        <f t="shared" si="1"/>
        <v>40</v>
      </c>
    </row>
    <row r="21" spans="1:17" ht="15.75" customHeight="1" x14ac:dyDescent="0.3">
      <c r="A21" s="191">
        <v>16</v>
      </c>
      <c r="B21" s="195" t="s">
        <v>158</v>
      </c>
      <c r="C21" s="207">
        <v>19</v>
      </c>
      <c r="D21" s="207">
        <v>13</v>
      </c>
      <c r="E21" s="207">
        <v>9</v>
      </c>
      <c r="F21" s="207">
        <v>9</v>
      </c>
      <c r="G21" s="207"/>
      <c r="H21" s="207">
        <v>14</v>
      </c>
      <c r="I21" s="207">
        <v>12</v>
      </c>
      <c r="J21" s="207">
        <v>12</v>
      </c>
      <c r="K21" s="207">
        <v>9</v>
      </c>
      <c r="L21" s="207">
        <v>9</v>
      </c>
      <c r="M21" s="207">
        <v>3</v>
      </c>
      <c r="N21" s="209"/>
      <c r="O21" s="205">
        <f t="shared" si="0"/>
        <v>109</v>
      </c>
      <c r="P21" s="193" t="s">
        <v>224</v>
      </c>
      <c r="Q21" s="194">
        <f t="shared" si="1"/>
        <v>41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ref="O22:O29" si="2">IF(B22="","",SUM(C22:M22)-(N22))</f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2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2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2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2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D152C-91C7-4BF9-AFF1-0E86803344AD}">
  <sheetPr>
    <pageSetUpPr fitToPage="1"/>
  </sheetPr>
  <dimension ref="A1:W29"/>
  <sheetViews>
    <sheetView workbookViewId="0">
      <selection activeCell="V19" sqref="V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49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50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1081</v>
      </c>
      <c r="F4" s="344"/>
      <c r="G4" s="344"/>
      <c r="H4" s="345"/>
      <c r="I4" s="337"/>
      <c r="J4" s="338"/>
      <c r="K4" s="338"/>
      <c r="L4" s="339"/>
      <c r="M4" s="346">
        <f>MAX(C6:C29)</f>
        <v>21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144</v>
      </c>
      <c r="C6" s="207">
        <v>21</v>
      </c>
      <c r="D6" s="207">
        <v>12</v>
      </c>
      <c r="E6" s="207">
        <v>6</v>
      </c>
      <c r="F6" s="207">
        <v>9</v>
      </c>
      <c r="G6" s="207">
        <v>15</v>
      </c>
      <c r="H6" s="207">
        <v>15</v>
      </c>
      <c r="I6" s="207">
        <v>9</v>
      </c>
      <c r="J6" s="207">
        <v>9</v>
      </c>
      <c r="K6" s="207">
        <v>9</v>
      </c>
      <c r="L6" s="207">
        <v>12</v>
      </c>
      <c r="M6" s="207">
        <v>6</v>
      </c>
      <c r="N6" s="208"/>
      <c r="O6" s="192">
        <f t="shared" ref="O6:O29" si="0">IF(B6="","",SUM(C6:M6)-(N6))</f>
        <v>123</v>
      </c>
      <c r="P6" s="193" t="s">
        <v>224</v>
      </c>
      <c r="Q6" s="194">
        <f>SUM(C6:E6)</f>
        <v>39</v>
      </c>
    </row>
    <row r="7" spans="1:23" ht="15.75" customHeight="1" x14ac:dyDescent="0.3">
      <c r="A7" s="191">
        <v>2</v>
      </c>
      <c r="B7" s="195">
        <v>73</v>
      </c>
      <c r="C7" s="207">
        <v>17</v>
      </c>
      <c r="D7" s="207">
        <v>12</v>
      </c>
      <c r="E7" s="207">
        <v>6</v>
      </c>
      <c r="F7" s="207">
        <v>9</v>
      </c>
      <c r="G7" s="207">
        <v>12</v>
      </c>
      <c r="H7" s="207">
        <v>14</v>
      </c>
      <c r="I7" s="207">
        <v>11</v>
      </c>
      <c r="J7" s="207">
        <v>12</v>
      </c>
      <c r="K7" s="207">
        <v>9</v>
      </c>
      <c r="L7" s="207">
        <v>12</v>
      </c>
      <c r="M7" s="207">
        <v>6</v>
      </c>
      <c r="N7" s="209"/>
      <c r="O7" s="192">
        <f t="shared" si="0"/>
        <v>120</v>
      </c>
      <c r="P7" s="193" t="s">
        <v>221</v>
      </c>
      <c r="Q7" s="194">
        <f>SUM(C7:E7)</f>
        <v>35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5">
        <v>30</v>
      </c>
      <c r="C8" s="207">
        <v>17</v>
      </c>
      <c r="D8" s="207">
        <v>9</v>
      </c>
      <c r="E8" s="207">
        <v>9</v>
      </c>
      <c r="F8" s="207">
        <v>9</v>
      </c>
      <c r="G8" s="207">
        <v>12</v>
      </c>
      <c r="H8" s="207">
        <v>15</v>
      </c>
      <c r="I8" s="207">
        <v>11</v>
      </c>
      <c r="J8" s="207">
        <v>9</v>
      </c>
      <c r="K8" s="207">
        <v>9</v>
      </c>
      <c r="L8" s="207">
        <v>12</v>
      </c>
      <c r="M8" s="207">
        <v>3</v>
      </c>
      <c r="N8" s="209"/>
      <c r="O8" s="192">
        <f t="shared" si="0"/>
        <v>115</v>
      </c>
      <c r="P8" s="193" t="s">
        <v>220</v>
      </c>
      <c r="Q8" s="194">
        <f>SUM(C8:E8)</f>
        <v>35</v>
      </c>
      <c r="S8" s="324" t="s">
        <v>103</v>
      </c>
      <c r="T8" s="324"/>
      <c r="U8" s="326">
        <f>SUM(O6:O13)</f>
        <v>887</v>
      </c>
    </row>
    <row r="9" spans="1:23" ht="15.75" customHeight="1" thickBot="1" x14ac:dyDescent="0.35">
      <c r="A9" s="191">
        <v>4</v>
      </c>
      <c r="B9" s="196">
        <v>33</v>
      </c>
      <c r="C9" s="197">
        <v>18</v>
      </c>
      <c r="D9" s="197">
        <v>11</v>
      </c>
      <c r="E9" s="197">
        <v>9</v>
      </c>
      <c r="F9" s="197">
        <v>9</v>
      </c>
      <c r="G9" s="197">
        <v>14</v>
      </c>
      <c r="H9" s="197">
        <v>13</v>
      </c>
      <c r="I9" s="197">
        <v>7</v>
      </c>
      <c r="J9" s="197">
        <v>9</v>
      </c>
      <c r="K9" s="197">
        <v>6</v>
      </c>
      <c r="L9" s="197">
        <v>11</v>
      </c>
      <c r="M9" s="197">
        <v>3</v>
      </c>
      <c r="N9" s="197"/>
      <c r="O9" s="192">
        <f t="shared" si="0"/>
        <v>110</v>
      </c>
      <c r="P9" s="193" t="s">
        <v>214</v>
      </c>
      <c r="Q9" s="194">
        <f>SUM(C9:E9)</f>
        <v>38</v>
      </c>
      <c r="S9" s="325"/>
      <c r="T9" s="325"/>
      <c r="U9" s="327"/>
    </row>
    <row r="10" spans="1:23" ht="15.75" customHeight="1" x14ac:dyDescent="0.3">
      <c r="A10" s="191">
        <v>5</v>
      </c>
      <c r="B10" s="206" t="s">
        <v>143</v>
      </c>
      <c r="C10" s="207">
        <v>21</v>
      </c>
      <c r="D10" s="207">
        <v>12</v>
      </c>
      <c r="E10" s="207">
        <v>6</v>
      </c>
      <c r="F10" s="207">
        <v>9</v>
      </c>
      <c r="G10" s="207"/>
      <c r="H10" s="207">
        <v>15</v>
      </c>
      <c r="I10" s="207">
        <v>9</v>
      </c>
      <c r="J10" s="207">
        <v>12</v>
      </c>
      <c r="K10" s="207">
        <v>12</v>
      </c>
      <c r="L10" s="207">
        <v>9</v>
      </c>
      <c r="M10" s="207">
        <v>3</v>
      </c>
      <c r="N10" s="208"/>
      <c r="O10" s="192">
        <f t="shared" si="0"/>
        <v>108</v>
      </c>
      <c r="P10" s="193" t="s">
        <v>224</v>
      </c>
      <c r="Q10" s="194">
        <f t="shared" ref="Q10:Q29" si="1">SUM(C10:E10)</f>
        <v>39</v>
      </c>
    </row>
    <row r="11" spans="1:23" ht="15.75" customHeight="1" x14ac:dyDescent="0.3">
      <c r="A11" s="191">
        <v>6</v>
      </c>
      <c r="B11" s="195">
        <v>103</v>
      </c>
      <c r="C11" s="207">
        <v>15</v>
      </c>
      <c r="D11" s="207">
        <v>12</v>
      </c>
      <c r="E11" s="207">
        <v>6</v>
      </c>
      <c r="F11" s="207">
        <v>9</v>
      </c>
      <c r="G11" s="207">
        <v>13</v>
      </c>
      <c r="H11" s="207">
        <v>12</v>
      </c>
      <c r="I11" s="207">
        <v>11</v>
      </c>
      <c r="J11" s="207">
        <v>9</v>
      </c>
      <c r="K11" s="207">
        <v>9</v>
      </c>
      <c r="L11" s="207">
        <v>8</v>
      </c>
      <c r="M11" s="207">
        <v>3</v>
      </c>
      <c r="N11" s="209"/>
      <c r="O11" s="192">
        <f t="shared" si="0"/>
        <v>107</v>
      </c>
      <c r="P11" s="193" t="s">
        <v>216</v>
      </c>
      <c r="Q11" s="194">
        <f t="shared" si="1"/>
        <v>33</v>
      </c>
    </row>
    <row r="12" spans="1:23" ht="15.75" customHeight="1" x14ac:dyDescent="0.3">
      <c r="A12" s="191">
        <v>7</v>
      </c>
      <c r="B12" s="195">
        <v>29</v>
      </c>
      <c r="C12" s="207">
        <v>12</v>
      </c>
      <c r="D12" s="207">
        <v>10</v>
      </c>
      <c r="E12" s="207">
        <v>6</v>
      </c>
      <c r="F12" s="207">
        <v>9</v>
      </c>
      <c r="G12" s="207">
        <v>12</v>
      </c>
      <c r="H12" s="207">
        <v>15</v>
      </c>
      <c r="I12" s="207">
        <v>9</v>
      </c>
      <c r="J12" s="207">
        <v>9</v>
      </c>
      <c r="K12" s="207">
        <v>9</v>
      </c>
      <c r="L12" s="207">
        <v>10</v>
      </c>
      <c r="M12" s="207">
        <v>3</v>
      </c>
      <c r="N12" s="209"/>
      <c r="O12" s="192">
        <f t="shared" si="0"/>
        <v>104</v>
      </c>
      <c r="P12" s="193" t="s">
        <v>217</v>
      </c>
      <c r="Q12" s="194">
        <f t="shared" si="1"/>
        <v>28</v>
      </c>
    </row>
    <row r="13" spans="1:23" ht="15.75" customHeight="1" x14ac:dyDescent="0.3">
      <c r="A13" s="191">
        <v>8</v>
      </c>
      <c r="B13" s="195">
        <v>27</v>
      </c>
      <c r="C13" s="207">
        <v>16</v>
      </c>
      <c r="D13" s="207"/>
      <c r="E13" s="207">
        <v>6</v>
      </c>
      <c r="F13" s="207">
        <v>9</v>
      </c>
      <c r="G13" s="207">
        <v>15</v>
      </c>
      <c r="H13" s="207">
        <v>15</v>
      </c>
      <c r="I13" s="207">
        <v>9</v>
      </c>
      <c r="J13" s="207">
        <v>9</v>
      </c>
      <c r="K13" s="207">
        <v>9</v>
      </c>
      <c r="L13" s="207">
        <v>9</v>
      </c>
      <c r="M13" s="207">
        <v>3</v>
      </c>
      <c r="N13" s="209"/>
      <c r="O13" s="192">
        <f t="shared" si="0"/>
        <v>100</v>
      </c>
      <c r="P13" s="193" t="s">
        <v>220</v>
      </c>
      <c r="Q13" s="194">
        <f t="shared" si="1"/>
        <v>22</v>
      </c>
    </row>
    <row r="14" spans="1:23" ht="15.75" customHeight="1" x14ac:dyDescent="0.3">
      <c r="A14" s="191">
        <v>9</v>
      </c>
      <c r="B14" s="195">
        <v>106</v>
      </c>
      <c r="C14" s="207">
        <v>17</v>
      </c>
      <c r="D14" s="207"/>
      <c r="E14" s="207">
        <v>6</v>
      </c>
      <c r="F14" s="207">
        <v>9</v>
      </c>
      <c r="G14" s="207">
        <v>12</v>
      </c>
      <c r="H14" s="207">
        <v>15</v>
      </c>
      <c r="I14" s="207">
        <v>9</v>
      </c>
      <c r="J14" s="207">
        <v>9</v>
      </c>
      <c r="K14" s="207">
        <v>9</v>
      </c>
      <c r="L14" s="207">
        <v>9</v>
      </c>
      <c r="M14" s="207">
        <v>3</v>
      </c>
      <c r="N14" s="209"/>
      <c r="O14" s="192">
        <f t="shared" si="0"/>
        <v>98</v>
      </c>
      <c r="P14" s="193" t="s">
        <v>221</v>
      </c>
      <c r="Q14" s="194">
        <f t="shared" si="1"/>
        <v>23</v>
      </c>
    </row>
    <row r="15" spans="1:23" ht="15.75" customHeight="1" x14ac:dyDescent="0.3">
      <c r="A15" s="191">
        <v>10</v>
      </c>
      <c r="B15" s="206" t="s">
        <v>142</v>
      </c>
      <c r="C15" s="207">
        <v>21</v>
      </c>
      <c r="D15" s="207">
        <v>12</v>
      </c>
      <c r="E15" s="207">
        <v>6</v>
      </c>
      <c r="F15" s="207">
        <v>6</v>
      </c>
      <c r="G15" s="207"/>
      <c r="H15" s="207">
        <v>15</v>
      </c>
      <c r="I15" s="207">
        <v>9</v>
      </c>
      <c r="J15" s="207">
        <v>9</v>
      </c>
      <c r="K15" s="207">
        <v>9</v>
      </c>
      <c r="L15" s="207">
        <v>9</v>
      </c>
      <c r="M15" s="207"/>
      <c r="N15" s="208"/>
      <c r="O15" s="192">
        <f t="shared" si="0"/>
        <v>96</v>
      </c>
      <c r="P15" s="193" t="s">
        <v>224</v>
      </c>
      <c r="Q15" s="194">
        <f t="shared" si="1"/>
        <v>39</v>
      </c>
    </row>
    <row r="16" spans="1:23" ht="15.75" customHeight="1" x14ac:dyDescent="0.3">
      <c r="A16" s="191">
        <v>11</v>
      </c>
      <c r="B16" s="195">
        <v>89</v>
      </c>
      <c r="C16" s="207">
        <v>12</v>
      </c>
      <c r="D16" s="207"/>
      <c r="E16" s="207">
        <v>9</v>
      </c>
      <c r="F16" s="207">
        <v>9</v>
      </c>
      <c r="G16" s="207">
        <v>12</v>
      </c>
      <c r="H16" s="207">
        <v>15</v>
      </c>
      <c r="I16" s="207">
        <v>12</v>
      </c>
      <c r="J16" s="207">
        <v>9</v>
      </c>
      <c r="K16" s="207">
        <v>9</v>
      </c>
      <c r="L16" s="207">
        <v>9</v>
      </c>
      <c r="M16" s="207"/>
      <c r="N16" s="209"/>
      <c r="O16" s="192">
        <f t="shared" si="0"/>
        <v>96</v>
      </c>
      <c r="P16" s="193" t="s">
        <v>217</v>
      </c>
      <c r="Q16" s="194">
        <f t="shared" si="1"/>
        <v>21</v>
      </c>
    </row>
    <row r="17" spans="1:17" ht="15.75" customHeight="1" x14ac:dyDescent="0.3">
      <c r="A17" s="191">
        <v>12</v>
      </c>
      <c r="B17" s="196">
        <v>32</v>
      </c>
      <c r="C17" s="197">
        <v>17</v>
      </c>
      <c r="D17" s="197"/>
      <c r="E17" s="197">
        <v>7</v>
      </c>
      <c r="F17" s="197">
        <v>9</v>
      </c>
      <c r="G17" s="197">
        <v>14</v>
      </c>
      <c r="H17" s="197">
        <v>13</v>
      </c>
      <c r="I17" s="197">
        <v>6</v>
      </c>
      <c r="J17" s="197">
        <v>9</v>
      </c>
      <c r="K17" s="197">
        <v>9</v>
      </c>
      <c r="L17" s="197">
        <v>12</v>
      </c>
      <c r="M17" s="197"/>
      <c r="N17" s="197"/>
      <c r="O17" s="192">
        <f t="shared" si="0"/>
        <v>96</v>
      </c>
      <c r="P17" s="193" t="s">
        <v>214</v>
      </c>
      <c r="Q17" s="194">
        <f t="shared" si="1"/>
        <v>24</v>
      </c>
    </row>
    <row r="18" spans="1:17" ht="15.75" customHeight="1" x14ac:dyDescent="0.3">
      <c r="A18" s="191">
        <v>13</v>
      </c>
      <c r="B18" s="202">
        <v>49</v>
      </c>
      <c r="C18" s="207">
        <v>18</v>
      </c>
      <c r="D18" s="207"/>
      <c r="E18" s="207">
        <v>7</v>
      </c>
      <c r="F18" s="207">
        <v>9</v>
      </c>
      <c r="G18" s="207">
        <v>14</v>
      </c>
      <c r="H18" s="207">
        <v>11</v>
      </c>
      <c r="I18" s="207">
        <v>8</v>
      </c>
      <c r="J18" s="207">
        <v>9</v>
      </c>
      <c r="K18" s="207">
        <v>7</v>
      </c>
      <c r="L18" s="207">
        <v>10</v>
      </c>
      <c r="M18" s="207"/>
      <c r="N18" s="199"/>
      <c r="O18" s="192">
        <f t="shared" si="0"/>
        <v>93</v>
      </c>
      <c r="P18" s="193" t="s">
        <v>213</v>
      </c>
      <c r="Q18" s="194">
        <f t="shared" si="1"/>
        <v>25</v>
      </c>
    </row>
    <row r="19" spans="1:17" ht="15.75" customHeight="1" x14ac:dyDescent="0.3">
      <c r="A19" s="191">
        <v>14</v>
      </c>
      <c r="B19" s="202">
        <v>48</v>
      </c>
      <c r="C19" s="207">
        <v>19</v>
      </c>
      <c r="D19" s="207"/>
      <c r="E19" s="207">
        <v>6</v>
      </c>
      <c r="F19" s="207">
        <v>8</v>
      </c>
      <c r="G19" s="207">
        <v>13</v>
      </c>
      <c r="H19" s="207">
        <v>12</v>
      </c>
      <c r="I19" s="207">
        <v>7</v>
      </c>
      <c r="J19" s="207">
        <v>9</v>
      </c>
      <c r="K19" s="207">
        <v>7</v>
      </c>
      <c r="L19" s="207">
        <v>11</v>
      </c>
      <c r="M19" s="207"/>
      <c r="N19" s="199"/>
      <c r="O19" s="205">
        <f t="shared" si="0"/>
        <v>92</v>
      </c>
      <c r="P19" s="193" t="s">
        <v>213</v>
      </c>
      <c r="Q19" s="194">
        <f t="shared" si="1"/>
        <v>25</v>
      </c>
    </row>
    <row r="20" spans="1:17" ht="15.75" customHeight="1" x14ac:dyDescent="0.3">
      <c r="A20" s="191">
        <v>15</v>
      </c>
      <c r="B20" s="202">
        <v>2</v>
      </c>
      <c r="C20" s="207">
        <v>19</v>
      </c>
      <c r="D20" s="207"/>
      <c r="E20" s="207">
        <v>6</v>
      </c>
      <c r="F20" s="207">
        <v>9</v>
      </c>
      <c r="G20" s="207">
        <v>9</v>
      </c>
      <c r="H20" s="207">
        <v>11</v>
      </c>
      <c r="I20" s="207">
        <v>8</v>
      </c>
      <c r="J20" s="207">
        <v>9</v>
      </c>
      <c r="K20" s="207">
        <v>8</v>
      </c>
      <c r="L20" s="207">
        <v>11</v>
      </c>
      <c r="M20" s="207"/>
      <c r="N20" s="199"/>
      <c r="O20" s="205">
        <f t="shared" si="0"/>
        <v>90</v>
      </c>
      <c r="P20" s="193" t="s">
        <v>213</v>
      </c>
      <c r="Q20" s="194">
        <f t="shared" si="1"/>
        <v>25</v>
      </c>
    </row>
    <row r="21" spans="1:17" ht="15.75" customHeight="1" x14ac:dyDescent="0.3">
      <c r="A21" s="191">
        <v>16</v>
      </c>
      <c r="B21" s="195">
        <v>117</v>
      </c>
      <c r="C21" s="207">
        <v>12</v>
      </c>
      <c r="D21" s="207">
        <v>13</v>
      </c>
      <c r="E21" s="207">
        <v>6</v>
      </c>
      <c r="F21" s="207">
        <v>9</v>
      </c>
      <c r="G21" s="207"/>
      <c r="H21" s="207">
        <v>12</v>
      </c>
      <c r="I21" s="207">
        <v>8</v>
      </c>
      <c r="J21" s="207">
        <v>11</v>
      </c>
      <c r="K21" s="207">
        <v>9</v>
      </c>
      <c r="L21" s="207">
        <v>8</v>
      </c>
      <c r="M21" s="207"/>
      <c r="N21" s="209"/>
      <c r="O21" s="205">
        <f t="shared" si="0"/>
        <v>88</v>
      </c>
      <c r="P21" s="193" t="s">
        <v>216</v>
      </c>
      <c r="Q21" s="194">
        <f t="shared" si="1"/>
        <v>31</v>
      </c>
    </row>
    <row r="22" spans="1:17" ht="15.75" customHeight="1" x14ac:dyDescent="0.3">
      <c r="A22" s="191">
        <v>17</v>
      </c>
      <c r="B22" s="206" t="s">
        <v>141</v>
      </c>
      <c r="C22" s="207">
        <v>18</v>
      </c>
      <c r="D22" s="207">
        <v>9</v>
      </c>
      <c r="E22" s="207"/>
      <c r="F22" s="207">
        <v>6</v>
      </c>
      <c r="G22" s="207"/>
      <c r="H22" s="207">
        <v>12</v>
      </c>
      <c r="I22" s="207">
        <v>9</v>
      </c>
      <c r="J22" s="207">
        <v>9</v>
      </c>
      <c r="K22" s="207">
        <v>9</v>
      </c>
      <c r="L22" s="207">
        <v>6</v>
      </c>
      <c r="M22" s="207"/>
      <c r="N22" s="208"/>
      <c r="O22" s="205">
        <f t="shared" si="0"/>
        <v>78</v>
      </c>
      <c r="P22" s="193" t="s">
        <v>224</v>
      </c>
      <c r="Q22" s="194">
        <f t="shared" si="1"/>
        <v>27</v>
      </c>
    </row>
    <row r="23" spans="1:17" ht="15.75" customHeight="1" x14ac:dyDescent="0.3">
      <c r="A23" s="191">
        <v>18</v>
      </c>
      <c r="B23" s="202">
        <v>3</v>
      </c>
      <c r="C23" s="207"/>
      <c r="D23" s="207"/>
      <c r="E23" s="207"/>
      <c r="F23" s="207"/>
      <c r="G23" s="207"/>
      <c r="H23" s="207"/>
      <c r="I23" s="207"/>
      <c r="J23" s="207"/>
      <c r="K23" s="207"/>
      <c r="L23" s="207"/>
      <c r="M23" s="207"/>
      <c r="N23" s="199"/>
      <c r="O23" s="205">
        <f t="shared" si="0"/>
        <v>0</v>
      </c>
      <c r="P23" s="193" t="s">
        <v>213</v>
      </c>
      <c r="Q23" s="194">
        <f t="shared" si="1"/>
        <v>0</v>
      </c>
    </row>
    <row r="24" spans="1:17" ht="15.75" customHeight="1" x14ac:dyDescent="0.3">
      <c r="A24" s="191">
        <v>19</v>
      </c>
      <c r="B24" s="196">
        <v>57</v>
      </c>
      <c r="C24" s="198"/>
      <c r="D24" s="198"/>
      <c r="E24" s="198"/>
      <c r="F24" s="198"/>
      <c r="G24" s="198"/>
      <c r="H24" s="198"/>
      <c r="I24" s="198"/>
      <c r="J24" s="198"/>
      <c r="K24" s="198"/>
      <c r="L24" s="198"/>
      <c r="M24" s="198"/>
      <c r="N24" s="199"/>
      <c r="O24" s="205">
        <f t="shared" si="0"/>
        <v>0</v>
      </c>
      <c r="P24" s="193" t="s">
        <v>214</v>
      </c>
      <c r="Q24" s="194">
        <f t="shared" si="1"/>
        <v>0</v>
      </c>
    </row>
    <row r="25" spans="1:17" ht="15.75" customHeight="1" x14ac:dyDescent="0.3">
      <c r="A25" s="191">
        <v>20</v>
      </c>
      <c r="B25" s="196">
        <v>70</v>
      </c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>
        <f t="shared" si="0"/>
        <v>0</v>
      </c>
      <c r="P25" s="193" t="s">
        <v>214</v>
      </c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5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4B921-87CB-4EAB-9B38-EA64201BE746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131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132</v>
      </c>
      <c r="E2" s="316"/>
      <c r="F2" s="319"/>
      <c r="G2" s="320" t="s">
        <v>59</v>
      </c>
      <c r="H2" s="321"/>
      <c r="I2" s="321"/>
      <c r="J2" s="322"/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612</v>
      </c>
      <c r="F4" s="344"/>
      <c r="G4" s="344"/>
      <c r="H4" s="345"/>
      <c r="I4" s="337"/>
      <c r="J4" s="338"/>
      <c r="K4" s="338"/>
      <c r="L4" s="339"/>
      <c r="M4" s="346">
        <f>MAX(C6:C29)</f>
        <v>20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>
        <f>SUM(W1*4+W2*2+W3)</f>
        <v>0</v>
      </c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2">
        <v>14</v>
      </c>
      <c r="C6" s="207">
        <v>14</v>
      </c>
      <c r="D6" s="207"/>
      <c r="E6" s="207">
        <v>8</v>
      </c>
      <c r="F6" s="207">
        <v>9</v>
      </c>
      <c r="G6" s="207">
        <v>12</v>
      </c>
      <c r="H6" s="207">
        <v>13</v>
      </c>
      <c r="I6" s="207">
        <v>9</v>
      </c>
      <c r="J6" s="207">
        <v>11</v>
      </c>
      <c r="K6" s="207">
        <v>9</v>
      </c>
      <c r="L6" s="207">
        <v>12</v>
      </c>
      <c r="M6" s="207"/>
      <c r="N6" s="199"/>
      <c r="O6" s="192">
        <f t="shared" ref="O6:O29" si="0">IF(B6="","",SUM(C6:M6)-(N6))</f>
        <v>97</v>
      </c>
      <c r="P6" s="193" t="s">
        <v>213</v>
      </c>
      <c r="Q6" s="194">
        <f>SUM(C6:E6)</f>
        <v>22</v>
      </c>
    </row>
    <row r="7" spans="1:23" ht="15.75" customHeight="1" x14ac:dyDescent="0.3">
      <c r="A7" s="191">
        <v>2</v>
      </c>
      <c r="B7" s="202">
        <v>12</v>
      </c>
      <c r="C7" s="207">
        <v>12</v>
      </c>
      <c r="D7" s="207"/>
      <c r="E7" s="207">
        <v>9</v>
      </c>
      <c r="F7" s="207">
        <v>8</v>
      </c>
      <c r="G7" s="207"/>
      <c r="H7" s="207">
        <v>12</v>
      </c>
      <c r="I7" s="207">
        <v>8</v>
      </c>
      <c r="J7" s="207">
        <v>9</v>
      </c>
      <c r="K7" s="207">
        <v>8</v>
      </c>
      <c r="L7" s="207">
        <v>10</v>
      </c>
      <c r="M7" s="207"/>
      <c r="N7" s="199"/>
      <c r="O7" s="192">
        <f t="shared" si="0"/>
        <v>76</v>
      </c>
      <c r="P7" s="193" t="s">
        <v>213</v>
      </c>
      <c r="Q7" s="194">
        <f>SUM(C7:E7)</f>
        <v>21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2">
        <v>15</v>
      </c>
      <c r="C8" s="207">
        <v>15</v>
      </c>
      <c r="D8" s="207"/>
      <c r="E8" s="207">
        <v>6</v>
      </c>
      <c r="F8" s="207">
        <v>10</v>
      </c>
      <c r="G8" s="207">
        <v>13</v>
      </c>
      <c r="H8" s="207">
        <v>13</v>
      </c>
      <c r="I8" s="207">
        <v>9</v>
      </c>
      <c r="J8" s="207">
        <v>10</v>
      </c>
      <c r="K8" s="207">
        <v>10</v>
      </c>
      <c r="L8" s="207">
        <v>11</v>
      </c>
      <c r="M8" s="207"/>
      <c r="N8" s="199"/>
      <c r="O8" s="192">
        <f t="shared" si="0"/>
        <v>97</v>
      </c>
      <c r="P8" s="193" t="s">
        <v>213</v>
      </c>
      <c r="Q8" s="194">
        <f>SUM(C8:E8)</f>
        <v>21</v>
      </c>
      <c r="S8" s="324" t="s">
        <v>103</v>
      </c>
      <c r="T8" s="324"/>
      <c r="U8" s="326">
        <f>SUM(O6:O13)</f>
        <v>612</v>
      </c>
    </row>
    <row r="9" spans="1:23" ht="15.75" customHeight="1" thickBot="1" x14ac:dyDescent="0.35">
      <c r="A9" s="191">
        <v>4</v>
      </c>
      <c r="B9" s="202">
        <v>13</v>
      </c>
      <c r="C9" s="207">
        <v>13</v>
      </c>
      <c r="D9" s="207"/>
      <c r="E9" s="207">
        <v>7</v>
      </c>
      <c r="F9" s="207">
        <v>9</v>
      </c>
      <c r="G9" s="207"/>
      <c r="H9" s="207">
        <v>12</v>
      </c>
      <c r="I9" s="207">
        <v>8</v>
      </c>
      <c r="J9" s="207">
        <v>12</v>
      </c>
      <c r="K9" s="207">
        <v>9</v>
      </c>
      <c r="L9" s="207">
        <v>9</v>
      </c>
      <c r="M9" s="207"/>
      <c r="N9" s="199"/>
      <c r="O9" s="192">
        <f t="shared" si="0"/>
        <v>79</v>
      </c>
      <c r="P9" s="193" t="s">
        <v>213</v>
      </c>
      <c r="Q9" s="194">
        <f>SUM(C9:E9)</f>
        <v>20</v>
      </c>
      <c r="S9" s="325"/>
      <c r="T9" s="325"/>
      <c r="U9" s="327"/>
    </row>
    <row r="10" spans="1:23" ht="15.75" customHeight="1" x14ac:dyDescent="0.3">
      <c r="A10" s="191">
        <v>5</v>
      </c>
      <c r="B10" s="206" t="s">
        <v>210</v>
      </c>
      <c r="C10" s="207">
        <v>16</v>
      </c>
      <c r="D10" s="207">
        <v>9</v>
      </c>
      <c r="E10" s="207"/>
      <c r="F10" s="207">
        <v>9</v>
      </c>
      <c r="G10" s="207"/>
      <c r="H10" s="207">
        <v>12</v>
      </c>
      <c r="I10" s="207">
        <v>6</v>
      </c>
      <c r="J10" s="207">
        <v>9</v>
      </c>
      <c r="K10" s="207">
        <v>9</v>
      </c>
      <c r="L10" s="207">
        <v>2</v>
      </c>
      <c r="M10" s="207"/>
      <c r="N10" s="208"/>
      <c r="O10" s="192">
        <f t="shared" si="0"/>
        <v>72</v>
      </c>
      <c r="P10" s="193" t="s">
        <v>224</v>
      </c>
      <c r="Q10" s="194">
        <f t="shared" ref="Q10:Q29" si="1">SUM(C10:E10)</f>
        <v>25</v>
      </c>
    </row>
    <row r="11" spans="1:23" ht="15.75" customHeight="1" x14ac:dyDescent="0.3">
      <c r="A11" s="191">
        <v>6</v>
      </c>
      <c r="B11" s="206" t="s">
        <v>211</v>
      </c>
      <c r="C11" s="207"/>
      <c r="D11" s="207"/>
      <c r="E11" s="207"/>
      <c r="F11" s="207"/>
      <c r="G11" s="207"/>
      <c r="H11" s="207"/>
      <c r="I11" s="207"/>
      <c r="J11" s="207"/>
      <c r="K11" s="207"/>
      <c r="L11" s="207"/>
      <c r="M11" s="207"/>
      <c r="N11" s="208"/>
      <c r="O11" s="192">
        <f t="shared" si="0"/>
        <v>0</v>
      </c>
      <c r="P11" s="193" t="s">
        <v>224</v>
      </c>
      <c r="Q11" s="194">
        <f t="shared" si="1"/>
        <v>0</v>
      </c>
    </row>
    <row r="12" spans="1:23" ht="15.75" customHeight="1" x14ac:dyDescent="0.3">
      <c r="A12" s="191">
        <v>7</v>
      </c>
      <c r="B12" s="206" t="s">
        <v>212</v>
      </c>
      <c r="C12" s="207">
        <v>19</v>
      </c>
      <c r="D12" s="207">
        <v>9</v>
      </c>
      <c r="E12" s="207">
        <v>6</v>
      </c>
      <c r="F12" s="207">
        <v>6</v>
      </c>
      <c r="G12" s="207"/>
      <c r="H12" s="207">
        <v>10</v>
      </c>
      <c r="I12" s="207">
        <v>6</v>
      </c>
      <c r="J12" s="207">
        <v>6</v>
      </c>
      <c r="K12" s="207">
        <v>9</v>
      </c>
      <c r="L12" s="207">
        <v>10</v>
      </c>
      <c r="M12" s="207"/>
      <c r="N12" s="208"/>
      <c r="O12" s="192">
        <f t="shared" si="0"/>
        <v>81</v>
      </c>
      <c r="P12" s="193" t="s">
        <v>224</v>
      </c>
      <c r="Q12" s="194">
        <f t="shared" si="1"/>
        <v>34</v>
      </c>
    </row>
    <row r="13" spans="1:23" ht="15.75" customHeight="1" x14ac:dyDescent="0.3">
      <c r="A13" s="191">
        <v>8</v>
      </c>
      <c r="B13" s="206" t="s">
        <v>161</v>
      </c>
      <c r="C13" s="207">
        <v>20</v>
      </c>
      <c r="D13" s="207">
        <v>9</v>
      </c>
      <c r="E13" s="207">
        <v>6</v>
      </c>
      <c r="F13" s="207">
        <v>9</v>
      </c>
      <c r="G13" s="207">
        <v>16</v>
      </c>
      <c r="H13" s="207">
        <v>16</v>
      </c>
      <c r="I13" s="207">
        <v>6</v>
      </c>
      <c r="J13" s="207">
        <v>9</v>
      </c>
      <c r="K13" s="207">
        <v>9</v>
      </c>
      <c r="L13" s="207">
        <v>7</v>
      </c>
      <c r="M13" s="207">
        <v>3</v>
      </c>
      <c r="N13" s="208"/>
      <c r="O13" s="192">
        <f t="shared" si="0"/>
        <v>110</v>
      </c>
      <c r="P13" s="193" t="s">
        <v>224</v>
      </c>
      <c r="Q13" s="194">
        <f t="shared" si="1"/>
        <v>35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si="0"/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0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0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0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0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0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0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0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0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0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0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0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BC879-10ED-4CB9-AC26-DF9BE71539FA}">
  <sheetPr>
    <pageSetUpPr fitToPage="1"/>
  </sheetPr>
  <dimension ref="A1:W29"/>
  <sheetViews>
    <sheetView workbookViewId="0">
      <selection activeCell="U10" sqref="U10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95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96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1060</v>
      </c>
      <c r="F4" s="344"/>
      <c r="G4" s="344"/>
      <c r="H4" s="345"/>
      <c r="I4" s="337"/>
      <c r="J4" s="338"/>
      <c r="K4" s="338"/>
      <c r="L4" s="339"/>
      <c r="M4" s="346">
        <f>MAX(C6:C29)</f>
        <v>20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195" t="s">
        <v>139</v>
      </c>
      <c r="C6" s="207">
        <v>20</v>
      </c>
      <c r="D6" s="207">
        <v>17</v>
      </c>
      <c r="E6" s="207">
        <v>6</v>
      </c>
      <c r="F6" s="207">
        <v>9</v>
      </c>
      <c r="G6" s="207">
        <v>17</v>
      </c>
      <c r="H6" s="207">
        <v>15</v>
      </c>
      <c r="I6" s="207">
        <v>9</v>
      </c>
      <c r="J6" s="207">
        <v>9</v>
      </c>
      <c r="K6" s="207">
        <v>12</v>
      </c>
      <c r="L6" s="207">
        <v>9</v>
      </c>
      <c r="M6" s="207">
        <v>3</v>
      </c>
      <c r="N6" s="209"/>
      <c r="O6" s="192">
        <f t="shared" ref="O6:O29" si="0">IF(B6="","",SUM(C6:M6)-(N6))</f>
        <v>126</v>
      </c>
      <c r="P6" s="193" t="s">
        <v>224</v>
      </c>
      <c r="Q6" s="194">
        <f t="shared" ref="Q6:Q29" si="1">SUM(C6:E6)</f>
        <v>43</v>
      </c>
    </row>
    <row r="7" spans="1:23" ht="15.75" customHeight="1" x14ac:dyDescent="0.3">
      <c r="A7" s="191">
        <v>2</v>
      </c>
      <c r="B7" s="206">
        <v>4</v>
      </c>
      <c r="C7" s="207">
        <v>15</v>
      </c>
      <c r="D7" s="207">
        <v>11</v>
      </c>
      <c r="E7" s="207">
        <v>6</v>
      </c>
      <c r="F7" s="207">
        <v>10</v>
      </c>
      <c r="G7" s="207">
        <v>11</v>
      </c>
      <c r="H7" s="207">
        <v>14</v>
      </c>
      <c r="I7" s="207">
        <v>10</v>
      </c>
      <c r="J7" s="207">
        <v>10</v>
      </c>
      <c r="K7" s="207">
        <v>10</v>
      </c>
      <c r="L7" s="207">
        <v>11</v>
      </c>
      <c r="M7" s="207">
        <v>3</v>
      </c>
      <c r="N7" s="208"/>
      <c r="O7" s="192">
        <f t="shared" si="0"/>
        <v>111</v>
      </c>
      <c r="P7" s="193" t="s">
        <v>214</v>
      </c>
      <c r="Q7" s="194">
        <f t="shared" si="1"/>
        <v>32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195" t="s">
        <v>173</v>
      </c>
      <c r="C8" s="207">
        <v>19</v>
      </c>
      <c r="D8" s="207">
        <v>15</v>
      </c>
      <c r="E8" s="207">
        <v>6</v>
      </c>
      <c r="F8" s="207">
        <v>9</v>
      </c>
      <c r="G8" s="207">
        <v>9</v>
      </c>
      <c r="H8" s="207">
        <v>13</v>
      </c>
      <c r="I8" s="207">
        <v>9</v>
      </c>
      <c r="J8" s="207">
        <v>12</v>
      </c>
      <c r="K8" s="207">
        <v>9</v>
      </c>
      <c r="L8" s="207">
        <v>9</v>
      </c>
      <c r="M8" s="207"/>
      <c r="N8" s="209"/>
      <c r="O8" s="192">
        <f t="shared" si="0"/>
        <v>110</v>
      </c>
      <c r="P8" s="193" t="s">
        <v>224</v>
      </c>
      <c r="Q8" s="194">
        <f t="shared" si="1"/>
        <v>40</v>
      </c>
      <c r="S8" s="324" t="s">
        <v>103</v>
      </c>
      <c r="T8" s="324"/>
      <c r="U8" s="326">
        <f>SUM(O6:O13)</f>
        <v>875</v>
      </c>
    </row>
    <row r="9" spans="1:23" ht="15.75" customHeight="1" thickBot="1" x14ac:dyDescent="0.35">
      <c r="A9" s="191">
        <v>4</v>
      </c>
      <c r="B9" s="202">
        <v>22</v>
      </c>
      <c r="C9" s="207">
        <v>16</v>
      </c>
      <c r="D9" s="207">
        <v>10</v>
      </c>
      <c r="E9" s="207">
        <v>6</v>
      </c>
      <c r="F9" s="207">
        <v>9</v>
      </c>
      <c r="G9" s="207">
        <v>11</v>
      </c>
      <c r="H9" s="207">
        <v>13</v>
      </c>
      <c r="I9" s="207">
        <v>9</v>
      </c>
      <c r="J9" s="207">
        <v>10</v>
      </c>
      <c r="K9" s="207">
        <v>9</v>
      </c>
      <c r="L9" s="207">
        <v>11</v>
      </c>
      <c r="M9" s="207">
        <v>3</v>
      </c>
      <c r="N9" s="199"/>
      <c r="O9" s="192">
        <f t="shared" si="0"/>
        <v>107</v>
      </c>
      <c r="P9" s="193" t="s">
        <v>213</v>
      </c>
      <c r="Q9" s="194">
        <f t="shared" si="1"/>
        <v>32</v>
      </c>
      <c r="S9" s="325"/>
      <c r="T9" s="325"/>
      <c r="U9" s="327"/>
    </row>
    <row r="10" spans="1:23" ht="15.75" customHeight="1" x14ac:dyDescent="0.3">
      <c r="A10" s="191">
        <v>5</v>
      </c>
      <c r="B10" s="202">
        <v>97</v>
      </c>
      <c r="C10" s="207">
        <v>17</v>
      </c>
      <c r="D10" s="207">
        <v>9</v>
      </c>
      <c r="E10" s="207">
        <v>6</v>
      </c>
      <c r="F10" s="207">
        <v>9</v>
      </c>
      <c r="G10" s="207">
        <v>12</v>
      </c>
      <c r="H10" s="207">
        <v>14</v>
      </c>
      <c r="I10" s="207">
        <v>10</v>
      </c>
      <c r="J10" s="207">
        <v>9</v>
      </c>
      <c r="K10" s="207">
        <v>11</v>
      </c>
      <c r="L10" s="207">
        <v>6</v>
      </c>
      <c r="M10" s="207">
        <v>3</v>
      </c>
      <c r="N10" s="199"/>
      <c r="O10" s="192">
        <f t="shared" si="0"/>
        <v>106</v>
      </c>
      <c r="P10" s="193" t="s">
        <v>216</v>
      </c>
      <c r="Q10" s="194">
        <f t="shared" si="1"/>
        <v>32</v>
      </c>
    </row>
    <row r="11" spans="1:23" ht="15.75" customHeight="1" x14ac:dyDescent="0.3">
      <c r="A11" s="191">
        <v>6</v>
      </c>
      <c r="B11" s="195" t="s">
        <v>144</v>
      </c>
      <c r="C11" s="207">
        <v>19</v>
      </c>
      <c r="D11" s="207">
        <v>13</v>
      </c>
      <c r="E11" s="207">
        <v>6</v>
      </c>
      <c r="F11" s="207">
        <v>9</v>
      </c>
      <c r="G11" s="207"/>
      <c r="H11" s="207">
        <v>14</v>
      </c>
      <c r="I11" s="207">
        <v>9</v>
      </c>
      <c r="J11" s="207">
        <v>12</v>
      </c>
      <c r="K11" s="207">
        <v>12</v>
      </c>
      <c r="L11" s="207">
        <v>12</v>
      </c>
      <c r="M11" s="207"/>
      <c r="N11" s="209"/>
      <c r="O11" s="192">
        <f t="shared" si="0"/>
        <v>106</v>
      </c>
      <c r="P11" s="193" t="s">
        <v>224</v>
      </c>
      <c r="Q11" s="194">
        <f t="shared" si="1"/>
        <v>38</v>
      </c>
    </row>
    <row r="12" spans="1:23" ht="15.75" customHeight="1" x14ac:dyDescent="0.3">
      <c r="A12" s="191">
        <v>7</v>
      </c>
      <c r="B12" s="195" t="s">
        <v>174</v>
      </c>
      <c r="C12" s="207">
        <v>19</v>
      </c>
      <c r="D12" s="207">
        <v>14</v>
      </c>
      <c r="E12" s="207">
        <v>9</v>
      </c>
      <c r="F12" s="207">
        <v>9</v>
      </c>
      <c r="G12" s="207"/>
      <c r="H12" s="207">
        <v>15</v>
      </c>
      <c r="I12" s="207">
        <v>9</v>
      </c>
      <c r="J12" s="207">
        <v>12</v>
      </c>
      <c r="K12" s="207">
        <v>9</v>
      </c>
      <c r="L12" s="207">
        <v>9</v>
      </c>
      <c r="M12" s="207"/>
      <c r="N12" s="209"/>
      <c r="O12" s="192">
        <f t="shared" si="0"/>
        <v>105</v>
      </c>
      <c r="P12" s="193" t="s">
        <v>224</v>
      </c>
      <c r="Q12" s="194">
        <f t="shared" si="1"/>
        <v>42</v>
      </c>
    </row>
    <row r="13" spans="1:23" ht="15.75" customHeight="1" x14ac:dyDescent="0.3">
      <c r="A13" s="191">
        <v>8</v>
      </c>
      <c r="B13" s="202">
        <v>21</v>
      </c>
      <c r="C13" s="207">
        <v>16</v>
      </c>
      <c r="D13" s="207">
        <v>11</v>
      </c>
      <c r="E13" s="207"/>
      <c r="F13" s="207">
        <v>9</v>
      </c>
      <c r="G13" s="207">
        <v>12</v>
      </c>
      <c r="H13" s="207">
        <v>12</v>
      </c>
      <c r="I13" s="207">
        <v>9</v>
      </c>
      <c r="J13" s="207">
        <v>10</v>
      </c>
      <c r="K13" s="207">
        <v>11</v>
      </c>
      <c r="L13" s="207">
        <v>11</v>
      </c>
      <c r="M13" s="207">
        <v>3</v>
      </c>
      <c r="N13" s="199"/>
      <c r="O13" s="192">
        <f t="shared" si="0"/>
        <v>104</v>
      </c>
      <c r="P13" s="193" t="s">
        <v>213</v>
      </c>
      <c r="Q13" s="194">
        <f t="shared" si="1"/>
        <v>27</v>
      </c>
    </row>
    <row r="14" spans="1:23" ht="15.75" customHeight="1" x14ac:dyDescent="0.3">
      <c r="A14" s="191">
        <v>9</v>
      </c>
      <c r="B14" s="206">
        <v>56</v>
      </c>
      <c r="C14" s="207">
        <v>17</v>
      </c>
      <c r="D14" s="207">
        <v>9</v>
      </c>
      <c r="E14" s="207">
        <v>6</v>
      </c>
      <c r="F14" s="207">
        <v>9</v>
      </c>
      <c r="G14" s="207"/>
      <c r="H14" s="207">
        <v>13</v>
      </c>
      <c r="I14" s="207">
        <v>10</v>
      </c>
      <c r="J14" s="207">
        <v>8</v>
      </c>
      <c r="K14" s="207">
        <v>11</v>
      </c>
      <c r="L14" s="207">
        <v>11</v>
      </c>
      <c r="M14" s="207"/>
      <c r="N14" s="208"/>
      <c r="O14" s="192">
        <f t="shared" si="0"/>
        <v>94</v>
      </c>
      <c r="P14" s="193" t="s">
        <v>214</v>
      </c>
      <c r="Q14" s="194">
        <f t="shared" si="1"/>
        <v>32</v>
      </c>
    </row>
    <row r="15" spans="1:23" ht="15.75" customHeight="1" x14ac:dyDescent="0.3">
      <c r="A15" s="191">
        <v>10</v>
      </c>
      <c r="B15" s="206">
        <v>102</v>
      </c>
      <c r="C15" s="207">
        <v>12</v>
      </c>
      <c r="D15" s="207">
        <v>10</v>
      </c>
      <c r="E15" s="207">
        <v>7</v>
      </c>
      <c r="F15" s="207">
        <v>8</v>
      </c>
      <c r="G15" s="207">
        <v>9</v>
      </c>
      <c r="H15" s="207">
        <v>12</v>
      </c>
      <c r="I15" s="207">
        <v>8</v>
      </c>
      <c r="J15" s="207">
        <v>8</v>
      </c>
      <c r="K15" s="207">
        <v>10</v>
      </c>
      <c r="L15" s="207">
        <v>7</v>
      </c>
      <c r="M15" s="207"/>
      <c r="N15" s="208"/>
      <c r="O15" s="192">
        <f t="shared" si="0"/>
        <v>91</v>
      </c>
      <c r="P15" s="193" t="s">
        <v>214</v>
      </c>
      <c r="Q15" s="194">
        <f t="shared" si="1"/>
        <v>29</v>
      </c>
    </row>
    <row r="16" spans="1:23" ht="15.75" customHeight="1" x14ac:dyDescent="0.3">
      <c r="A16" s="191">
        <v>11</v>
      </c>
      <c r="B16" s="202">
        <v>80</v>
      </c>
      <c r="C16" s="207">
        <v>14</v>
      </c>
      <c r="D16" s="207">
        <v>10</v>
      </c>
      <c r="E16" s="207">
        <v>7</v>
      </c>
      <c r="F16" s="207">
        <v>9</v>
      </c>
      <c r="G16" s="207"/>
      <c r="H16" s="207">
        <v>12</v>
      </c>
      <c r="I16" s="207">
        <v>9</v>
      </c>
      <c r="J16" s="207">
        <v>10</v>
      </c>
      <c r="K16" s="207">
        <v>10</v>
      </c>
      <c r="L16" s="207">
        <v>9</v>
      </c>
      <c r="M16" s="207"/>
      <c r="N16" s="199"/>
      <c r="O16" s="192">
        <f t="shared" si="0"/>
        <v>90</v>
      </c>
      <c r="P16" s="193" t="s">
        <v>213</v>
      </c>
      <c r="Q16" s="194">
        <f t="shared" si="1"/>
        <v>31</v>
      </c>
    </row>
    <row r="17" spans="1:17" ht="15.75" customHeight="1" x14ac:dyDescent="0.3">
      <c r="A17" s="191">
        <v>12</v>
      </c>
      <c r="B17" s="202">
        <v>75</v>
      </c>
      <c r="C17" s="207">
        <v>19</v>
      </c>
      <c r="D17" s="207"/>
      <c r="E17" s="207">
        <v>8</v>
      </c>
      <c r="F17" s="207">
        <v>9</v>
      </c>
      <c r="G17" s="207"/>
      <c r="H17" s="207">
        <v>15</v>
      </c>
      <c r="I17" s="207">
        <v>9</v>
      </c>
      <c r="J17" s="207">
        <v>9</v>
      </c>
      <c r="K17" s="207">
        <v>9</v>
      </c>
      <c r="L17" s="207">
        <v>12</v>
      </c>
      <c r="M17" s="207"/>
      <c r="N17" s="199"/>
      <c r="O17" s="192">
        <f t="shared" si="0"/>
        <v>90</v>
      </c>
      <c r="P17" s="193" t="s">
        <v>217</v>
      </c>
      <c r="Q17" s="194">
        <f t="shared" si="1"/>
        <v>27</v>
      </c>
    </row>
    <row r="18" spans="1:17" ht="15.75" customHeight="1" x14ac:dyDescent="0.3">
      <c r="A18" s="191">
        <v>13</v>
      </c>
      <c r="B18" s="202">
        <v>81</v>
      </c>
      <c r="C18" s="207">
        <v>13</v>
      </c>
      <c r="D18" s="207">
        <v>9</v>
      </c>
      <c r="E18" s="207">
        <v>6</v>
      </c>
      <c r="F18" s="207">
        <v>8</v>
      </c>
      <c r="G18" s="207"/>
      <c r="H18" s="207">
        <v>14</v>
      </c>
      <c r="I18" s="207">
        <v>8</v>
      </c>
      <c r="J18" s="207">
        <v>9</v>
      </c>
      <c r="K18" s="207">
        <v>10</v>
      </c>
      <c r="L18" s="207">
        <v>9</v>
      </c>
      <c r="M18" s="207"/>
      <c r="N18" s="199"/>
      <c r="O18" s="192">
        <f t="shared" si="0"/>
        <v>86</v>
      </c>
      <c r="P18" s="193" t="s">
        <v>213</v>
      </c>
      <c r="Q18" s="194">
        <f t="shared" si="1"/>
        <v>28</v>
      </c>
    </row>
    <row r="19" spans="1:17" ht="15.75" customHeight="1" x14ac:dyDescent="0.3">
      <c r="A19" s="191">
        <v>14</v>
      </c>
      <c r="B19" s="202">
        <v>77</v>
      </c>
      <c r="C19" s="207">
        <v>15</v>
      </c>
      <c r="D19" s="207"/>
      <c r="E19" s="207">
        <v>9</v>
      </c>
      <c r="F19" s="207">
        <v>9</v>
      </c>
      <c r="G19" s="207"/>
      <c r="H19" s="207">
        <v>15</v>
      </c>
      <c r="I19" s="207">
        <v>11</v>
      </c>
      <c r="J19" s="207">
        <v>9</v>
      </c>
      <c r="K19" s="207">
        <v>9</v>
      </c>
      <c r="L19" s="207">
        <v>9</v>
      </c>
      <c r="M19" s="207"/>
      <c r="N19" s="199"/>
      <c r="O19" s="205">
        <f t="shared" si="0"/>
        <v>86</v>
      </c>
      <c r="P19" s="193" t="s">
        <v>217</v>
      </c>
      <c r="Q19" s="194">
        <f t="shared" si="1"/>
        <v>24</v>
      </c>
    </row>
    <row r="20" spans="1:17" ht="15.75" customHeight="1" x14ac:dyDescent="0.3">
      <c r="A20" s="191">
        <v>15</v>
      </c>
      <c r="B20" s="206">
        <v>32</v>
      </c>
      <c r="C20" s="207">
        <v>13</v>
      </c>
      <c r="D20" s="207"/>
      <c r="E20" s="207"/>
      <c r="F20" s="207">
        <v>8</v>
      </c>
      <c r="G20" s="207"/>
      <c r="H20" s="207">
        <v>13</v>
      </c>
      <c r="I20" s="207">
        <v>9</v>
      </c>
      <c r="J20" s="207">
        <v>10</v>
      </c>
      <c r="K20" s="207">
        <v>11</v>
      </c>
      <c r="L20" s="207">
        <v>12</v>
      </c>
      <c r="M20" s="207"/>
      <c r="N20" s="208"/>
      <c r="O20" s="205">
        <f t="shared" si="0"/>
        <v>76</v>
      </c>
      <c r="P20" s="193" t="s">
        <v>214</v>
      </c>
      <c r="Q20" s="194">
        <f t="shared" si="1"/>
        <v>13</v>
      </c>
    </row>
    <row r="21" spans="1:17" ht="15.75" customHeight="1" x14ac:dyDescent="0.3">
      <c r="A21" s="191">
        <v>16</v>
      </c>
      <c r="B21" s="202">
        <v>71</v>
      </c>
      <c r="C21" s="207"/>
      <c r="D21" s="207">
        <v>9</v>
      </c>
      <c r="E21" s="207">
        <v>6</v>
      </c>
      <c r="F21" s="207">
        <v>8</v>
      </c>
      <c r="G21" s="207"/>
      <c r="H21" s="207">
        <v>13</v>
      </c>
      <c r="I21" s="207"/>
      <c r="J21" s="207">
        <v>8</v>
      </c>
      <c r="K21" s="207">
        <v>8</v>
      </c>
      <c r="L21" s="207"/>
      <c r="M21" s="207"/>
      <c r="N21" s="199"/>
      <c r="O21" s="205">
        <f t="shared" si="0"/>
        <v>52</v>
      </c>
      <c r="P21" s="193" t="s">
        <v>216</v>
      </c>
      <c r="Q21" s="194">
        <f t="shared" si="1"/>
        <v>15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0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0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0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0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A7A2E-418F-4EDC-9E5E-7C53B80D8423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4414062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97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98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354</v>
      </c>
      <c r="F4" s="344"/>
      <c r="G4" s="344"/>
      <c r="H4" s="345"/>
      <c r="I4" s="337"/>
      <c r="J4" s="338"/>
      <c r="K4" s="338"/>
      <c r="L4" s="339"/>
      <c r="M4" s="346">
        <f>MAX(C6:C29)</f>
        <v>19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207</v>
      </c>
      <c r="C6" s="207">
        <v>18</v>
      </c>
      <c r="D6" s="207"/>
      <c r="E6" s="207">
        <v>6</v>
      </c>
      <c r="F6" s="207">
        <v>6</v>
      </c>
      <c r="G6" s="207">
        <v>13</v>
      </c>
      <c r="H6" s="207">
        <v>14</v>
      </c>
      <c r="I6" s="207">
        <v>6</v>
      </c>
      <c r="J6" s="207">
        <v>9</v>
      </c>
      <c r="K6" s="207">
        <v>9</v>
      </c>
      <c r="L6" s="207">
        <v>6</v>
      </c>
      <c r="M6" s="207"/>
      <c r="N6" s="208"/>
      <c r="O6" s="192">
        <f t="shared" ref="O6:O13" si="0">IF(B6="","",SUM(C6:M6)-(N6))</f>
        <v>87</v>
      </c>
      <c r="P6" s="193" t="s">
        <v>224</v>
      </c>
      <c r="Q6" s="194">
        <f>SUM(C6:E6)</f>
        <v>24</v>
      </c>
    </row>
    <row r="7" spans="1:23" ht="15.75" customHeight="1" x14ac:dyDescent="0.3">
      <c r="A7" s="191">
        <v>2</v>
      </c>
      <c r="B7" s="206" t="s">
        <v>208</v>
      </c>
      <c r="C7" s="207">
        <v>19</v>
      </c>
      <c r="D7" s="207"/>
      <c r="E7" s="207">
        <v>6</v>
      </c>
      <c r="F7" s="207">
        <v>9</v>
      </c>
      <c r="G7" s="207">
        <v>16</v>
      </c>
      <c r="H7" s="207">
        <v>9</v>
      </c>
      <c r="I7" s="207">
        <v>9</v>
      </c>
      <c r="J7" s="207">
        <v>12</v>
      </c>
      <c r="K7" s="207">
        <v>9</v>
      </c>
      <c r="L7" s="207">
        <v>9</v>
      </c>
      <c r="M7" s="207"/>
      <c r="N7" s="208"/>
      <c r="O7" s="192">
        <f t="shared" si="0"/>
        <v>98</v>
      </c>
      <c r="P7" s="193" t="s">
        <v>224</v>
      </c>
      <c r="Q7" s="194">
        <f>SUM(C7:E7)</f>
        <v>25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 t="s">
        <v>174</v>
      </c>
      <c r="C8" s="207">
        <v>17</v>
      </c>
      <c r="D8" s="207"/>
      <c r="E8" s="207">
        <v>6</v>
      </c>
      <c r="F8" s="207">
        <v>6</v>
      </c>
      <c r="G8" s="207">
        <v>12</v>
      </c>
      <c r="H8" s="207">
        <v>10</v>
      </c>
      <c r="I8" s="207">
        <v>7</v>
      </c>
      <c r="J8" s="207">
        <v>12</v>
      </c>
      <c r="K8" s="207">
        <v>12</v>
      </c>
      <c r="L8" s="207">
        <v>6</v>
      </c>
      <c r="M8" s="207"/>
      <c r="N8" s="208"/>
      <c r="O8" s="192">
        <f t="shared" si="0"/>
        <v>88</v>
      </c>
      <c r="P8" s="193" t="s">
        <v>224</v>
      </c>
      <c r="Q8" s="194">
        <f>SUM(C8:E8)</f>
        <v>23</v>
      </c>
      <c r="S8" s="324" t="s">
        <v>103</v>
      </c>
      <c r="T8" s="324"/>
      <c r="U8" s="326">
        <f>SUM(O6:O13)</f>
        <v>354</v>
      </c>
    </row>
    <row r="9" spans="1:23" ht="15.75" customHeight="1" thickBot="1" x14ac:dyDescent="0.35">
      <c r="A9" s="191">
        <v>4</v>
      </c>
      <c r="B9" s="206" t="s">
        <v>209</v>
      </c>
      <c r="C9" s="207">
        <v>16</v>
      </c>
      <c r="D9" s="207"/>
      <c r="E9" s="207"/>
      <c r="F9" s="207">
        <v>6</v>
      </c>
      <c r="G9" s="207">
        <v>14</v>
      </c>
      <c r="H9" s="207">
        <v>12</v>
      </c>
      <c r="I9" s="207">
        <v>9</v>
      </c>
      <c r="J9" s="207">
        <v>9</v>
      </c>
      <c r="K9" s="207">
        <v>9</v>
      </c>
      <c r="L9" s="207">
        <v>6</v>
      </c>
      <c r="M9" s="207"/>
      <c r="N9" s="208"/>
      <c r="O9" s="192">
        <f t="shared" si="0"/>
        <v>81</v>
      </c>
      <c r="P9" s="193" t="s">
        <v>224</v>
      </c>
      <c r="Q9" s="194">
        <f>SUM(C9:E9)</f>
        <v>16</v>
      </c>
      <c r="S9" s="325"/>
      <c r="T9" s="325"/>
      <c r="U9" s="327"/>
    </row>
    <row r="10" spans="1:23" ht="15.75" customHeight="1" x14ac:dyDescent="0.3">
      <c r="A10" s="191">
        <v>5</v>
      </c>
      <c r="B10" s="196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2" t="str">
        <f t="shared" si="0"/>
        <v/>
      </c>
      <c r="P10" s="193"/>
      <c r="Q10" s="194">
        <f t="shared" ref="Q10:Q29" si="1">SUM(C10:E10)</f>
        <v>0</v>
      </c>
    </row>
    <row r="11" spans="1:23" ht="15.75" customHeight="1" x14ac:dyDescent="0.3">
      <c r="A11" s="191">
        <v>6</v>
      </c>
      <c r="B11" s="196"/>
      <c r="C11" s="198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9"/>
      <c r="O11" s="192" t="str">
        <f t="shared" si="0"/>
        <v/>
      </c>
      <c r="P11" s="193"/>
      <c r="Q11" s="194">
        <f t="shared" si="1"/>
        <v>0</v>
      </c>
    </row>
    <row r="12" spans="1:23" ht="15.75" customHeight="1" x14ac:dyDescent="0.3">
      <c r="A12" s="191">
        <v>7</v>
      </c>
      <c r="B12" s="196"/>
      <c r="C12" s="197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2" t="str">
        <f t="shared" si="0"/>
        <v/>
      </c>
      <c r="P12" s="193"/>
      <c r="Q12" s="194">
        <f t="shared" si="1"/>
        <v>0</v>
      </c>
    </row>
    <row r="13" spans="1:23" ht="15.75" customHeight="1" x14ac:dyDescent="0.3">
      <c r="A13" s="191">
        <v>8</v>
      </c>
      <c r="B13" s="196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9"/>
      <c r="O13" s="192" t="str">
        <f t="shared" si="0"/>
        <v/>
      </c>
      <c r="P13" s="193"/>
      <c r="Q13" s="194">
        <f t="shared" si="1"/>
        <v>0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ref="O14:O25" si="2">IF(B14="","",SUM(C14:M14)-(N14))</f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2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2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2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2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902D1-E752-4CEB-AB17-BA0B6A753D18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74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78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860</v>
      </c>
      <c r="F4" s="344"/>
      <c r="G4" s="344"/>
      <c r="H4" s="345"/>
      <c r="I4" s="337"/>
      <c r="J4" s="338"/>
      <c r="K4" s="338"/>
      <c r="L4" s="339"/>
      <c r="M4" s="346">
        <f>MAX(C6:C29)</f>
        <v>18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2">
        <v>237</v>
      </c>
      <c r="C6" s="207">
        <v>14</v>
      </c>
      <c r="D6" s="207"/>
      <c r="E6" s="207">
        <v>6</v>
      </c>
      <c r="F6" s="207">
        <v>9</v>
      </c>
      <c r="G6" s="207">
        <v>12</v>
      </c>
      <c r="H6" s="207">
        <v>12</v>
      </c>
      <c r="I6" s="207">
        <v>9</v>
      </c>
      <c r="J6" s="207">
        <v>10</v>
      </c>
      <c r="K6" s="207">
        <v>10</v>
      </c>
      <c r="L6" s="207">
        <v>9</v>
      </c>
      <c r="M6" s="207"/>
      <c r="N6" s="199"/>
      <c r="O6" s="192">
        <f t="shared" ref="O6:O17" si="0">IF(B6="","",SUM(C6:M6)-(N6))</f>
        <v>91</v>
      </c>
      <c r="P6" s="193" t="s">
        <v>213</v>
      </c>
      <c r="Q6" s="194">
        <f>SUM(C6:E6)</f>
        <v>20</v>
      </c>
    </row>
    <row r="7" spans="1:23" ht="15.75" customHeight="1" x14ac:dyDescent="0.3">
      <c r="A7" s="191">
        <v>2</v>
      </c>
      <c r="B7" s="202">
        <v>230</v>
      </c>
      <c r="C7" s="207">
        <v>12</v>
      </c>
      <c r="D7" s="207"/>
      <c r="E7" s="207">
        <v>6</v>
      </c>
      <c r="F7" s="207">
        <v>10</v>
      </c>
      <c r="G7" s="207">
        <v>12</v>
      </c>
      <c r="H7" s="207">
        <v>10</v>
      </c>
      <c r="I7" s="207">
        <v>9</v>
      </c>
      <c r="J7" s="207">
        <v>9</v>
      </c>
      <c r="K7" s="207">
        <v>9</v>
      </c>
      <c r="L7" s="207">
        <v>10</v>
      </c>
      <c r="M7" s="207"/>
      <c r="N7" s="199"/>
      <c r="O7" s="192">
        <f t="shared" si="0"/>
        <v>87</v>
      </c>
      <c r="P7" s="193" t="s">
        <v>213</v>
      </c>
      <c r="Q7" s="194">
        <f>SUM(C7:E7)</f>
        <v>18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2">
        <v>177</v>
      </c>
      <c r="C8" s="207">
        <v>12</v>
      </c>
      <c r="D8" s="207"/>
      <c r="E8" s="207">
        <v>8</v>
      </c>
      <c r="F8" s="207">
        <v>9</v>
      </c>
      <c r="G8" s="207">
        <v>11</v>
      </c>
      <c r="H8" s="207">
        <v>11</v>
      </c>
      <c r="I8" s="207">
        <v>10</v>
      </c>
      <c r="J8" s="207">
        <v>9</v>
      </c>
      <c r="K8" s="207">
        <v>12</v>
      </c>
      <c r="L8" s="207">
        <v>10</v>
      </c>
      <c r="M8" s="207"/>
      <c r="N8" s="199"/>
      <c r="O8" s="192">
        <f t="shared" si="0"/>
        <v>92</v>
      </c>
      <c r="P8" s="193" t="s">
        <v>213</v>
      </c>
      <c r="Q8" s="194">
        <f>SUM(C8:E8)</f>
        <v>20</v>
      </c>
      <c r="S8" s="324" t="s">
        <v>103</v>
      </c>
      <c r="T8" s="324"/>
      <c r="U8" s="326"/>
    </row>
    <row r="9" spans="1:23" ht="15.75" customHeight="1" thickBot="1" x14ac:dyDescent="0.35">
      <c r="A9" s="191">
        <v>4</v>
      </c>
      <c r="B9" s="202">
        <v>176</v>
      </c>
      <c r="C9" s="207"/>
      <c r="D9" s="207"/>
      <c r="E9" s="207">
        <v>7</v>
      </c>
      <c r="F9" s="207">
        <v>9</v>
      </c>
      <c r="G9" s="207">
        <v>12</v>
      </c>
      <c r="H9" s="207">
        <v>13</v>
      </c>
      <c r="I9" s="207">
        <v>9</v>
      </c>
      <c r="J9" s="207">
        <v>9</v>
      </c>
      <c r="K9" s="207">
        <v>9</v>
      </c>
      <c r="L9" s="207">
        <v>9</v>
      </c>
      <c r="M9" s="207"/>
      <c r="N9" s="199"/>
      <c r="O9" s="192">
        <f t="shared" si="0"/>
        <v>77</v>
      </c>
      <c r="P9" s="193" t="s">
        <v>213</v>
      </c>
      <c r="Q9" s="194">
        <f>SUM(C9:E9)</f>
        <v>7</v>
      </c>
      <c r="S9" s="325"/>
      <c r="T9" s="325"/>
      <c r="U9" s="327"/>
    </row>
    <row r="10" spans="1:23" ht="15.75" customHeight="1" x14ac:dyDescent="0.3">
      <c r="A10" s="191">
        <v>5</v>
      </c>
      <c r="B10" s="195">
        <v>184</v>
      </c>
      <c r="C10" s="207">
        <v>18</v>
      </c>
      <c r="D10" s="207"/>
      <c r="E10" s="207">
        <v>9</v>
      </c>
      <c r="F10" s="207">
        <v>9</v>
      </c>
      <c r="G10" s="207">
        <v>12</v>
      </c>
      <c r="H10" s="207">
        <v>12</v>
      </c>
      <c r="I10" s="207">
        <v>9</v>
      </c>
      <c r="J10" s="207">
        <v>9</v>
      </c>
      <c r="K10" s="207">
        <v>9</v>
      </c>
      <c r="L10" s="207">
        <v>12</v>
      </c>
      <c r="M10" s="207"/>
      <c r="N10" s="209"/>
      <c r="O10" s="192">
        <f t="shared" si="0"/>
        <v>99</v>
      </c>
      <c r="P10" s="193" t="s">
        <v>216</v>
      </c>
      <c r="Q10" s="194">
        <f t="shared" ref="Q10:Q29" si="1">SUM(C10:E10)</f>
        <v>27</v>
      </c>
    </row>
    <row r="11" spans="1:23" ht="15.75" customHeight="1" x14ac:dyDescent="0.3">
      <c r="A11" s="191">
        <v>6</v>
      </c>
      <c r="B11" s="195">
        <v>107</v>
      </c>
      <c r="C11" s="207">
        <v>16</v>
      </c>
      <c r="D11" s="207"/>
      <c r="E11" s="207">
        <v>9</v>
      </c>
      <c r="F11" s="207">
        <v>9</v>
      </c>
      <c r="G11" s="207">
        <v>12</v>
      </c>
      <c r="H11" s="207">
        <v>12</v>
      </c>
      <c r="I11" s="207">
        <v>7</v>
      </c>
      <c r="J11" s="207">
        <v>9</v>
      </c>
      <c r="K11" s="207">
        <v>9</v>
      </c>
      <c r="L11" s="207">
        <v>9</v>
      </c>
      <c r="M11" s="207"/>
      <c r="N11" s="209"/>
      <c r="O11" s="192">
        <f t="shared" si="0"/>
        <v>92</v>
      </c>
      <c r="P11" s="193" t="s">
        <v>216</v>
      </c>
      <c r="Q11" s="194">
        <f t="shared" si="1"/>
        <v>25</v>
      </c>
    </row>
    <row r="12" spans="1:23" ht="15.75" customHeight="1" x14ac:dyDescent="0.3">
      <c r="A12" s="191">
        <v>7</v>
      </c>
      <c r="B12" s="195">
        <v>170</v>
      </c>
      <c r="C12" s="207">
        <v>17</v>
      </c>
      <c r="D12" s="207"/>
      <c r="E12" s="207"/>
      <c r="F12" s="207">
        <v>9</v>
      </c>
      <c r="G12" s="207">
        <v>9</v>
      </c>
      <c r="H12" s="207">
        <v>12</v>
      </c>
      <c r="I12" s="207">
        <v>10</v>
      </c>
      <c r="J12" s="207">
        <v>10</v>
      </c>
      <c r="K12" s="207">
        <v>11</v>
      </c>
      <c r="L12" s="207">
        <v>9</v>
      </c>
      <c r="M12" s="207"/>
      <c r="N12" s="209"/>
      <c r="O12" s="192">
        <f>IF(A12="","",SUM(C12:M12)-(N12))</f>
        <v>87</v>
      </c>
      <c r="P12" s="193" t="s">
        <v>217</v>
      </c>
      <c r="Q12" s="194">
        <f t="shared" si="1"/>
        <v>17</v>
      </c>
    </row>
    <row r="13" spans="1:23" ht="15.75" customHeight="1" x14ac:dyDescent="0.3">
      <c r="A13" s="191">
        <v>8</v>
      </c>
      <c r="B13" s="195">
        <v>73</v>
      </c>
      <c r="C13" s="207"/>
      <c r="D13" s="207"/>
      <c r="E13" s="207"/>
      <c r="F13" s="207">
        <v>9</v>
      </c>
      <c r="G13" s="207"/>
      <c r="H13" s="207">
        <v>12</v>
      </c>
      <c r="I13" s="207">
        <v>8</v>
      </c>
      <c r="J13" s="207">
        <v>9</v>
      </c>
      <c r="K13" s="207">
        <v>9</v>
      </c>
      <c r="L13" s="207">
        <v>7</v>
      </c>
      <c r="M13" s="207"/>
      <c r="N13" s="209"/>
      <c r="O13" s="192">
        <f>IF(A13="","",SUM(C13:M13)-(N13))</f>
        <v>54</v>
      </c>
      <c r="P13" s="193" t="s">
        <v>217</v>
      </c>
      <c r="Q13" s="194">
        <f t="shared" si="1"/>
        <v>0</v>
      </c>
    </row>
    <row r="14" spans="1:23" ht="15.75" customHeight="1" x14ac:dyDescent="0.3">
      <c r="A14" s="191">
        <v>9</v>
      </c>
      <c r="B14" s="195">
        <v>118</v>
      </c>
      <c r="C14" s="207">
        <v>16</v>
      </c>
      <c r="D14" s="207"/>
      <c r="E14" s="207">
        <v>6</v>
      </c>
      <c r="F14" s="207">
        <v>10</v>
      </c>
      <c r="G14" s="207">
        <v>12</v>
      </c>
      <c r="H14" s="207">
        <v>14</v>
      </c>
      <c r="I14" s="207">
        <v>9</v>
      </c>
      <c r="J14" s="207">
        <v>10</v>
      </c>
      <c r="K14" s="207">
        <v>12</v>
      </c>
      <c r="L14" s="207">
        <v>6</v>
      </c>
      <c r="M14" s="207"/>
      <c r="N14" s="209"/>
      <c r="O14" s="192">
        <f t="shared" si="0"/>
        <v>95</v>
      </c>
      <c r="P14" s="193" t="s">
        <v>220</v>
      </c>
      <c r="Q14" s="194">
        <f t="shared" si="1"/>
        <v>22</v>
      </c>
    </row>
    <row r="15" spans="1:23" ht="15.75" customHeight="1" x14ac:dyDescent="0.3">
      <c r="A15" s="191">
        <v>10</v>
      </c>
      <c r="B15" s="195">
        <v>3</v>
      </c>
      <c r="C15" s="207">
        <v>12</v>
      </c>
      <c r="D15" s="207"/>
      <c r="E15" s="207">
        <v>6</v>
      </c>
      <c r="F15" s="207">
        <v>9</v>
      </c>
      <c r="G15" s="207">
        <v>11</v>
      </c>
      <c r="H15" s="207">
        <v>14</v>
      </c>
      <c r="I15" s="207">
        <v>9</v>
      </c>
      <c r="J15" s="207">
        <v>9</v>
      </c>
      <c r="K15" s="207">
        <v>10</v>
      </c>
      <c r="L15" s="207">
        <v>6</v>
      </c>
      <c r="M15" s="207"/>
      <c r="N15" s="209"/>
      <c r="O15" s="192">
        <f t="shared" si="0"/>
        <v>86</v>
      </c>
      <c r="P15" s="193" t="s">
        <v>220</v>
      </c>
      <c r="Q15" s="194">
        <f t="shared" si="1"/>
        <v>18</v>
      </c>
    </row>
    <row r="16" spans="1:23" ht="15.75" customHeight="1" x14ac:dyDescent="0.3">
      <c r="A16" s="191">
        <v>11</v>
      </c>
      <c r="B16" s="195">
        <v>178</v>
      </c>
      <c r="C16" s="207"/>
      <c r="D16" s="207"/>
      <c r="E16" s="207">
        <v>6</v>
      </c>
      <c r="F16" s="207">
        <v>10</v>
      </c>
      <c r="G16" s="207"/>
      <c r="H16" s="207">
        <v>14</v>
      </c>
      <c r="I16" s="207">
        <v>9</v>
      </c>
      <c r="J16" s="207">
        <v>9</v>
      </c>
      <c r="K16" s="207">
        <v>10</v>
      </c>
      <c r="L16" s="207">
        <v>9</v>
      </c>
      <c r="M16" s="207"/>
      <c r="N16" s="209"/>
      <c r="O16" s="192">
        <f t="shared" si="0"/>
        <v>67</v>
      </c>
      <c r="P16" s="193" t="s">
        <v>221</v>
      </c>
      <c r="Q16" s="194">
        <f t="shared" si="1"/>
        <v>6</v>
      </c>
    </row>
    <row r="17" spans="1:17" ht="15.75" customHeight="1" x14ac:dyDescent="0.3">
      <c r="A17" s="191">
        <v>12</v>
      </c>
      <c r="B17" s="195">
        <v>157</v>
      </c>
      <c r="C17" s="207">
        <v>16</v>
      </c>
      <c r="D17" s="207"/>
      <c r="E17" s="207">
        <v>9</v>
      </c>
      <c r="F17" s="207">
        <v>9</v>
      </c>
      <c r="G17" s="207"/>
      <c r="H17" s="207">
        <v>14</v>
      </c>
      <c r="I17" s="207">
        <v>9</v>
      </c>
      <c r="J17" s="207">
        <v>8</v>
      </c>
      <c r="K17" s="207">
        <v>12</v>
      </c>
      <c r="L17" s="207">
        <v>9</v>
      </c>
      <c r="M17" s="207"/>
      <c r="N17" s="209"/>
      <c r="O17" s="192">
        <f t="shared" si="0"/>
        <v>86</v>
      </c>
      <c r="P17" s="193" t="s">
        <v>221</v>
      </c>
      <c r="Q17" s="194">
        <f t="shared" si="1"/>
        <v>25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ref="O18:O25" si="2">IF(B18="","",SUM(C18:M18)-(N18))</f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7905E-FE24-4520-A3CD-DF9EBA32B9D3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4414062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72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79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441</v>
      </c>
      <c r="F4" s="344"/>
      <c r="G4" s="344"/>
      <c r="H4" s="345"/>
      <c r="I4" s="337"/>
      <c r="J4" s="338"/>
      <c r="K4" s="338"/>
      <c r="L4" s="339"/>
      <c r="M4" s="346">
        <f>MAX(C6:C29)</f>
        <v>18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145</v>
      </c>
      <c r="C6" s="207">
        <v>18</v>
      </c>
      <c r="D6" s="207">
        <v>12</v>
      </c>
      <c r="E6" s="207">
        <v>9</v>
      </c>
      <c r="F6" s="207">
        <v>9</v>
      </c>
      <c r="G6" s="207">
        <v>12</v>
      </c>
      <c r="H6" s="207">
        <v>12</v>
      </c>
      <c r="I6" s="207">
        <v>9</v>
      </c>
      <c r="J6" s="207">
        <v>9</v>
      </c>
      <c r="K6" s="207">
        <v>9</v>
      </c>
      <c r="L6" s="207">
        <v>9</v>
      </c>
      <c r="M6" s="207">
        <v>3</v>
      </c>
      <c r="N6" s="208"/>
      <c r="O6" s="192">
        <f t="shared" ref="O6:O17" si="0">IF(B6="","",SUM(C6:M6)-(N6))</f>
        <v>111</v>
      </c>
      <c r="P6" s="193" t="s">
        <v>224</v>
      </c>
      <c r="Q6" s="194">
        <f>SUM(C6:E6)</f>
        <v>39</v>
      </c>
    </row>
    <row r="7" spans="1:23" ht="15.75" customHeight="1" x14ac:dyDescent="0.3">
      <c r="A7" s="191">
        <v>2</v>
      </c>
      <c r="B7" s="206" t="s">
        <v>146</v>
      </c>
      <c r="C7" s="207">
        <v>18</v>
      </c>
      <c r="D7" s="207">
        <v>12</v>
      </c>
      <c r="E7" s="207">
        <v>6</v>
      </c>
      <c r="F7" s="207">
        <v>9</v>
      </c>
      <c r="G7" s="207">
        <v>15</v>
      </c>
      <c r="H7" s="207">
        <v>12</v>
      </c>
      <c r="I7" s="207">
        <v>9</v>
      </c>
      <c r="J7" s="207">
        <v>9</v>
      </c>
      <c r="K7" s="207">
        <v>12</v>
      </c>
      <c r="L7" s="207">
        <v>9</v>
      </c>
      <c r="M7" s="207">
        <v>3</v>
      </c>
      <c r="N7" s="208"/>
      <c r="O7" s="192">
        <f t="shared" si="0"/>
        <v>114</v>
      </c>
      <c r="P7" s="193" t="s">
        <v>224</v>
      </c>
      <c r="Q7" s="194">
        <f>SUM(C7:E7)</f>
        <v>36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 t="s">
        <v>147</v>
      </c>
      <c r="C8" s="207">
        <v>18</v>
      </c>
      <c r="D8" s="207">
        <v>12</v>
      </c>
      <c r="E8" s="207">
        <v>6</v>
      </c>
      <c r="F8" s="207">
        <v>6</v>
      </c>
      <c r="G8" s="207">
        <v>12</v>
      </c>
      <c r="H8" s="207">
        <v>12</v>
      </c>
      <c r="I8" s="207">
        <v>9</v>
      </c>
      <c r="J8" s="207">
        <v>9</v>
      </c>
      <c r="K8" s="207">
        <v>9</v>
      </c>
      <c r="L8" s="207">
        <v>9</v>
      </c>
      <c r="M8" s="207">
        <v>3</v>
      </c>
      <c r="N8" s="208"/>
      <c r="O8" s="192">
        <f t="shared" si="0"/>
        <v>105</v>
      </c>
      <c r="P8" s="193" t="s">
        <v>224</v>
      </c>
      <c r="Q8" s="194">
        <f>SUM(C8:E8)</f>
        <v>36</v>
      </c>
      <c r="S8" s="324" t="s">
        <v>103</v>
      </c>
      <c r="T8" s="324"/>
      <c r="U8" s="326">
        <f>SUM(O6:O13)</f>
        <v>441</v>
      </c>
    </row>
    <row r="9" spans="1:23" ht="15.75" customHeight="1" thickBot="1" x14ac:dyDescent="0.35">
      <c r="A9" s="191">
        <v>4</v>
      </c>
      <c r="B9" s="206" t="s">
        <v>148</v>
      </c>
      <c r="C9" s="207">
        <v>18</v>
      </c>
      <c r="D9" s="207">
        <v>12</v>
      </c>
      <c r="E9" s="207">
        <v>6</v>
      </c>
      <c r="F9" s="207">
        <v>9</v>
      </c>
      <c r="G9" s="207">
        <v>12</v>
      </c>
      <c r="H9" s="207">
        <v>12</v>
      </c>
      <c r="I9" s="207">
        <v>9</v>
      </c>
      <c r="J9" s="207">
        <v>9</v>
      </c>
      <c r="K9" s="207">
        <v>12</v>
      </c>
      <c r="L9" s="207">
        <v>9</v>
      </c>
      <c r="M9" s="207">
        <v>3</v>
      </c>
      <c r="N9" s="208"/>
      <c r="O9" s="192">
        <f t="shared" si="0"/>
        <v>111</v>
      </c>
      <c r="P9" s="193" t="s">
        <v>224</v>
      </c>
      <c r="Q9" s="194">
        <f>SUM(C9:E9)</f>
        <v>36</v>
      </c>
      <c r="S9" s="325"/>
      <c r="T9" s="325"/>
      <c r="U9" s="327"/>
    </row>
    <row r="10" spans="1:23" ht="15.75" customHeight="1" x14ac:dyDescent="0.3">
      <c r="A10" s="191">
        <v>5</v>
      </c>
      <c r="B10" s="196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2" t="str">
        <f t="shared" si="0"/>
        <v/>
      </c>
      <c r="P10" s="193"/>
      <c r="Q10" s="194">
        <f t="shared" ref="Q10:Q29" si="1">SUM(C10:E10)</f>
        <v>0</v>
      </c>
    </row>
    <row r="11" spans="1:23" ht="15.75" customHeight="1" x14ac:dyDescent="0.3">
      <c r="A11" s="191">
        <v>6</v>
      </c>
      <c r="B11" s="196"/>
      <c r="C11" s="198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9"/>
      <c r="O11" s="192" t="str">
        <f t="shared" si="0"/>
        <v/>
      </c>
      <c r="P11" s="193"/>
      <c r="Q11" s="194">
        <f t="shared" si="1"/>
        <v>0</v>
      </c>
    </row>
    <row r="12" spans="1:23" ht="15.75" customHeight="1" x14ac:dyDescent="0.3">
      <c r="A12" s="191">
        <v>7</v>
      </c>
      <c r="B12" s="196"/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9"/>
      <c r="O12" s="192" t="str">
        <f t="shared" si="0"/>
        <v/>
      </c>
      <c r="P12" s="193"/>
      <c r="Q12" s="194">
        <f t="shared" si="1"/>
        <v>0</v>
      </c>
    </row>
    <row r="13" spans="1:23" ht="15.75" customHeight="1" x14ac:dyDescent="0.3">
      <c r="A13" s="191">
        <v>8</v>
      </c>
      <c r="B13" s="196"/>
      <c r="C13" s="197"/>
      <c r="D13" s="197"/>
      <c r="E13" s="197"/>
      <c r="F13" s="197"/>
      <c r="G13" s="197"/>
      <c r="H13" s="197"/>
      <c r="I13" s="197"/>
      <c r="J13" s="197"/>
      <c r="K13" s="197"/>
      <c r="L13" s="197"/>
      <c r="M13" s="197"/>
      <c r="N13" s="197"/>
      <c r="O13" s="192" t="str">
        <f t="shared" si="0"/>
        <v/>
      </c>
      <c r="P13" s="193"/>
      <c r="Q13" s="194">
        <f t="shared" si="1"/>
        <v>0</v>
      </c>
    </row>
    <row r="14" spans="1:23" ht="15.75" customHeight="1" x14ac:dyDescent="0.3">
      <c r="A14" s="191">
        <v>9</v>
      </c>
      <c r="B14" s="196"/>
      <c r="C14" s="197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2" t="str">
        <f t="shared" si="0"/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7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2" t="str">
        <f t="shared" si="0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8"/>
      <c r="D16" s="198"/>
      <c r="E16" s="198"/>
      <c r="F16" s="198"/>
      <c r="G16" s="198"/>
      <c r="H16" s="198"/>
      <c r="I16" s="198"/>
      <c r="J16" s="198"/>
      <c r="K16" s="198"/>
      <c r="L16" s="198"/>
      <c r="M16" s="198"/>
      <c r="N16" s="199"/>
      <c r="O16" s="192" t="str">
        <f t="shared" si="0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8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9"/>
      <c r="O17" s="192" t="str">
        <f t="shared" si="0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ref="O18:O25" si="2">IF(B18="","",SUM(C18:M18)-(N18))</f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58" pageOrder="overThenDown" orientation="portrait" horizontalDpi="300" verticalDpi="30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DF444-068C-4F0D-B81B-AB5C17A4B8CD}">
  <sheetPr>
    <pageSetUpPr fitToPage="1"/>
  </sheetPr>
  <dimension ref="A1:W29"/>
  <sheetViews>
    <sheetView workbookViewId="0">
      <selection activeCell="S22" sqref="S22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93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94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955</v>
      </c>
      <c r="F4" s="344"/>
      <c r="G4" s="344"/>
      <c r="H4" s="345"/>
      <c r="I4" s="337"/>
      <c r="J4" s="338"/>
      <c r="K4" s="338"/>
      <c r="L4" s="339"/>
      <c r="M4" s="346">
        <f>MAX(C6:C29)</f>
        <v>22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2">
        <v>42</v>
      </c>
      <c r="C6" s="207">
        <v>17</v>
      </c>
      <c r="D6" s="207"/>
      <c r="E6" s="207">
        <v>7</v>
      </c>
      <c r="F6" s="207">
        <v>8</v>
      </c>
      <c r="G6" s="207">
        <v>10</v>
      </c>
      <c r="H6" s="207">
        <v>13</v>
      </c>
      <c r="I6" s="207">
        <v>9</v>
      </c>
      <c r="J6" s="207">
        <v>12</v>
      </c>
      <c r="K6" s="207">
        <v>13</v>
      </c>
      <c r="L6" s="207">
        <v>7</v>
      </c>
      <c r="M6" s="207">
        <v>3</v>
      </c>
      <c r="N6" s="208"/>
      <c r="O6" s="192">
        <f t="shared" ref="O6:O21" si="0">IF(B6="","",SUM(C6:M6)-(N6))</f>
        <v>99</v>
      </c>
      <c r="P6" s="193" t="s">
        <v>213</v>
      </c>
      <c r="Q6" s="194">
        <f>SUM(C6:E6)</f>
        <v>24</v>
      </c>
    </row>
    <row r="7" spans="1:23" ht="15.75" customHeight="1" x14ac:dyDescent="0.3">
      <c r="A7" s="191">
        <v>2</v>
      </c>
      <c r="B7" s="202">
        <v>37</v>
      </c>
      <c r="C7" s="207">
        <v>16</v>
      </c>
      <c r="D7" s="207"/>
      <c r="E7" s="207">
        <v>8</v>
      </c>
      <c r="F7" s="207">
        <v>9</v>
      </c>
      <c r="G7" s="207">
        <v>9</v>
      </c>
      <c r="H7" s="207">
        <v>11</v>
      </c>
      <c r="I7" s="207">
        <v>9</v>
      </c>
      <c r="J7" s="207">
        <v>10</v>
      </c>
      <c r="K7" s="207">
        <v>12</v>
      </c>
      <c r="L7" s="207">
        <v>8</v>
      </c>
      <c r="M7" s="207">
        <v>3</v>
      </c>
      <c r="N7" s="208"/>
      <c r="O7" s="192">
        <f t="shared" si="0"/>
        <v>95</v>
      </c>
      <c r="P7" s="193" t="s">
        <v>213</v>
      </c>
      <c r="Q7" s="194">
        <f>SUM(C7:E7)</f>
        <v>24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2">
        <v>30</v>
      </c>
      <c r="C8" s="207">
        <v>16</v>
      </c>
      <c r="D8" s="207"/>
      <c r="E8" s="207">
        <v>7</v>
      </c>
      <c r="F8" s="207">
        <v>9</v>
      </c>
      <c r="G8" s="207">
        <v>10</v>
      </c>
      <c r="H8" s="207">
        <v>13</v>
      </c>
      <c r="I8" s="207">
        <v>10</v>
      </c>
      <c r="J8" s="207">
        <v>9</v>
      </c>
      <c r="K8" s="207">
        <v>12</v>
      </c>
      <c r="L8" s="207">
        <v>6</v>
      </c>
      <c r="M8" s="207">
        <v>3</v>
      </c>
      <c r="N8" s="208"/>
      <c r="O8" s="192">
        <f t="shared" si="0"/>
        <v>95</v>
      </c>
      <c r="P8" s="193" t="s">
        <v>213</v>
      </c>
      <c r="Q8" s="194">
        <f>SUM(C8:E8)</f>
        <v>23</v>
      </c>
      <c r="S8" s="324" t="s">
        <v>103</v>
      </c>
      <c r="T8" s="324"/>
      <c r="U8" s="326">
        <f>SUM(O6:O13)</f>
        <v>724</v>
      </c>
    </row>
    <row r="9" spans="1:23" ht="15.75" customHeight="1" thickBot="1" x14ac:dyDescent="0.35">
      <c r="A9" s="191">
        <v>4</v>
      </c>
      <c r="B9" s="202">
        <v>19</v>
      </c>
      <c r="C9" s="207">
        <v>15</v>
      </c>
      <c r="D9" s="207"/>
      <c r="E9" s="207">
        <v>7</v>
      </c>
      <c r="F9" s="207">
        <v>9</v>
      </c>
      <c r="G9" s="207">
        <v>10</v>
      </c>
      <c r="H9" s="207">
        <v>12</v>
      </c>
      <c r="I9" s="207">
        <v>9</v>
      </c>
      <c r="J9" s="207">
        <v>9</v>
      </c>
      <c r="K9" s="207">
        <v>12</v>
      </c>
      <c r="L9" s="207">
        <v>6</v>
      </c>
      <c r="M9" s="207">
        <v>3</v>
      </c>
      <c r="N9" s="208"/>
      <c r="O9" s="192">
        <f t="shared" si="0"/>
        <v>92</v>
      </c>
      <c r="P9" s="193" t="s">
        <v>213</v>
      </c>
      <c r="Q9" s="194">
        <f>SUM(C9:E9)</f>
        <v>22</v>
      </c>
      <c r="S9" s="325"/>
      <c r="T9" s="325"/>
      <c r="U9" s="327"/>
    </row>
    <row r="10" spans="1:23" ht="15.75" customHeight="1" x14ac:dyDescent="0.3">
      <c r="A10" s="191">
        <v>5</v>
      </c>
      <c r="B10" s="202">
        <v>43</v>
      </c>
      <c r="C10" s="207">
        <v>19</v>
      </c>
      <c r="D10" s="207">
        <v>9</v>
      </c>
      <c r="E10" s="207">
        <v>6</v>
      </c>
      <c r="F10" s="207">
        <v>9</v>
      </c>
      <c r="G10" s="207">
        <v>15</v>
      </c>
      <c r="H10" s="207">
        <v>12</v>
      </c>
      <c r="I10" s="207">
        <v>9</v>
      </c>
      <c r="J10" s="207">
        <v>11</v>
      </c>
      <c r="K10" s="207">
        <v>9</v>
      </c>
      <c r="L10" s="207">
        <v>8</v>
      </c>
      <c r="M10" s="207">
        <v>3</v>
      </c>
      <c r="N10" s="199"/>
      <c r="O10" s="192">
        <f t="shared" si="0"/>
        <v>110</v>
      </c>
      <c r="P10" s="193" t="s">
        <v>216</v>
      </c>
      <c r="Q10" s="194">
        <f t="shared" ref="Q10:Q29" si="1">SUM(C10:E10)</f>
        <v>34</v>
      </c>
    </row>
    <row r="11" spans="1:23" ht="15.75" customHeight="1" x14ac:dyDescent="0.3">
      <c r="A11" s="191">
        <v>6</v>
      </c>
      <c r="B11" s="202">
        <v>71</v>
      </c>
      <c r="C11" s="207">
        <v>18</v>
      </c>
      <c r="D11" s="207"/>
      <c r="E11" s="207"/>
      <c r="F11" s="207">
        <v>8</v>
      </c>
      <c r="G11" s="207">
        <v>9</v>
      </c>
      <c r="H11" s="207">
        <v>12</v>
      </c>
      <c r="I11" s="207">
        <v>9</v>
      </c>
      <c r="J11" s="207">
        <v>9</v>
      </c>
      <c r="K11" s="207">
        <v>10</v>
      </c>
      <c r="L11" s="207">
        <v>6</v>
      </c>
      <c r="M11" s="207"/>
      <c r="N11" s="199"/>
      <c r="O11" s="192">
        <f t="shared" si="0"/>
        <v>81</v>
      </c>
      <c r="P11" s="193" t="s">
        <v>216</v>
      </c>
      <c r="Q11" s="194">
        <f t="shared" si="1"/>
        <v>18</v>
      </c>
    </row>
    <row r="12" spans="1:23" ht="15.75" customHeight="1" x14ac:dyDescent="0.3">
      <c r="A12" s="191">
        <v>7</v>
      </c>
      <c r="B12" s="202">
        <v>24</v>
      </c>
      <c r="C12" s="207"/>
      <c r="D12" s="207"/>
      <c r="E12" s="207"/>
      <c r="F12" s="207">
        <v>8</v>
      </c>
      <c r="G12" s="207"/>
      <c r="H12" s="207">
        <v>12</v>
      </c>
      <c r="I12" s="207">
        <v>9</v>
      </c>
      <c r="J12" s="207">
        <v>8</v>
      </c>
      <c r="K12" s="207">
        <v>9</v>
      </c>
      <c r="L12" s="207"/>
      <c r="M12" s="207"/>
      <c r="N12" s="199"/>
      <c r="O12" s="192">
        <f t="shared" si="0"/>
        <v>46</v>
      </c>
      <c r="P12" s="193" t="s">
        <v>216</v>
      </c>
      <c r="Q12" s="194">
        <f t="shared" si="1"/>
        <v>0</v>
      </c>
    </row>
    <row r="13" spans="1:23" ht="15.75" customHeight="1" x14ac:dyDescent="0.3">
      <c r="A13" s="191">
        <v>8</v>
      </c>
      <c r="B13" s="202">
        <v>3</v>
      </c>
      <c r="C13" s="207">
        <v>18</v>
      </c>
      <c r="D13" s="207">
        <v>9</v>
      </c>
      <c r="E13" s="207">
        <v>6</v>
      </c>
      <c r="F13" s="207">
        <v>9</v>
      </c>
      <c r="G13" s="207">
        <v>12</v>
      </c>
      <c r="H13" s="207">
        <v>12</v>
      </c>
      <c r="I13" s="207">
        <v>10</v>
      </c>
      <c r="J13" s="207">
        <v>9</v>
      </c>
      <c r="K13" s="207">
        <v>9</v>
      </c>
      <c r="L13" s="207">
        <v>9</v>
      </c>
      <c r="M13" s="207">
        <v>3</v>
      </c>
      <c r="N13" s="199"/>
      <c r="O13" s="192">
        <f t="shared" si="0"/>
        <v>106</v>
      </c>
      <c r="P13" s="193" t="s">
        <v>216</v>
      </c>
      <c r="Q13" s="194">
        <f t="shared" si="1"/>
        <v>33</v>
      </c>
    </row>
    <row r="14" spans="1:23" ht="15.75" customHeight="1" x14ac:dyDescent="0.3">
      <c r="A14" s="191">
        <v>9</v>
      </c>
      <c r="B14" s="195" t="s">
        <v>159</v>
      </c>
      <c r="C14" s="207">
        <v>21</v>
      </c>
      <c r="D14" s="207">
        <v>12</v>
      </c>
      <c r="E14" s="207">
        <v>6</v>
      </c>
      <c r="F14" s="207">
        <v>9</v>
      </c>
      <c r="G14" s="207">
        <v>12</v>
      </c>
      <c r="H14" s="207">
        <v>12</v>
      </c>
      <c r="I14" s="207">
        <v>12</v>
      </c>
      <c r="J14" s="207">
        <v>9</v>
      </c>
      <c r="K14" s="207">
        <v>12</v>
      </c>
      <c r="L14" s="207">
        <v>9</v>
      </c>
      <c r="M14" s="207">
        <v>3</v>
      </c>
      <c r="N14" s="209"/>
      <c r="O14" s="192">
        <f t="shared" si="0"/>
        <v>117</v>
      </c>
      <c r="P14" s="193" t="s">
        <v>224</v>
      </c>
      <c r="Q14" s="194">
        <f t="shared" si="1"/>
        <v>39</v>
      </c>
    </row>
    <row r="15" spans="1:23" ht="15.75" customHeight="1" x14ac:dyDescent="0.3">
      <c r="A15" s="191">
        <v>10</v>
      </c>
      <c r="B15" s="195" t="s">
        <v>160</v>
      </c>
      <c r="C15" s="207">
        <v>21</v>
      </c>
      <c r="D15" s="207">
        <v>12</v>
      </c>
      <c r="E15" s="207">
        <v>6</v>
      </c>
      <c r="F15" s="207">
        <v>9</v>
      </c>
      <c r="G15" s="207">
        <v>12</v>
      </c>
      <c r="H15" s="207">
        <v>12</v>
      </c>
      <c r="I15" s="207">
        <v>12</v>
      </c>
      <c r="J15" s="207">
        <v>9</v>
      </c>
      <c r="K15" s="207">
        <v>12</v>
      </c>
      <c r="L15" s="207">
        <v>6</v>
      </c>
      <c r="M15" s="207">
        <v>3</v>
      </c>
      <c r="N15" s="209"/>
      <c r="O15" s="192">
        <f t="shared" si="0"/>
        <v>114</v>
      </c>
      <c r="P15" s="193" t="s">
        <v>224</v>
      </c>
      <c r="Q15" s="194">
        <f t="shared" si="1"/>
        <v>39</v>
      </c>
    </row>
    <row r="16" spans="1:23" ht="15.75" customHeight="1" x14ac:dyDescent="0.3">
      <c r="A16" s="191">
        <v>11</v>
      </c>
      <c r="B16" s="195" t="s">
        <v>161</v>
      </c>
      <c r="C16" s="207">
        <v>22</v>
      </c>
      <c r="D16" s="207">
        <v>13</v>
      </c>
      <c r="E16" s="207">
        <v>6</v>
      </c>
      <c r="F16" s="207">
        <v>9</v>
      </c>
      <c r="G16" s="207">
        <v>12</v>
      </c>
      <c r="H16" s="207">
        <v>13</v>
      </c>
      <c r="I16" s="207">
        <v>9</v>
      </c>
      <c r="J16" s="207">
        <v>12</v>
      </c>
      <c r="K16" s="207">
        <v>12</v>
      </c>
      <c r="L16" s="207">
        <v>8</v>
      </c>
      <c r="M16" s="207">
        <v>3</v>
      </c>
      <c r="N16" s="209"/>
      <c r="O16" s="192">
        <f t="shared" si="0"/>
        <v>119</v>
      </c>
      <c r="P16" s="193" t="s">
        <v>224</v>
      </c>
      <c r="Q16" s="194">
        <f t="shared" si="1"/>
        <v>41</v>
      </c>
    </row>
    <row r="17" spans="1:17" ht="15.75" customHeight="1" x14ac:dyDescent="0.3">
      <c r="A17" s="191">
        <v>12</v>
      </c>
      <c r="B17" s="195" t="s">
        <v>143</v>
      </c>
      <c r="C17" s="207">
        <v>21</v>
      </c>
      <c r="D17" s="207">
        <v>12</v>
      </c>
      <c r="E17" s="207">
        <v>9</v>
      </c>
      <c r="F17" s="207">
        <v>9</v>
      </c>
      <c r="G17" s="207">
        <v>12</v>
      </c>
      <c r="H17" s="207">
        <v>12</v>
      </c>
      <c r="I17" s="207">
        <v>12</v>
      </c>
      <c r="J17" s="207">
        <v>9</v>
      </c>
      <c r="K17" s="207">
        <v>12</v>
      </c>
      <c r="L17" s="207">
        <v>6</v>
      </c>
      <c r="M17" s="207">
        <v>3</v>
      </c>
      <c r="N17" s="209"/>
      <c r="O17" s="192">
        <f t="shared" si="0"/>
        <v>117</v>
      </c>
      <c r="P17" s="193" t="s">
        <v>224</v>
      </c>
      <c r="Q17" s="194">
        <f t="shared" si="1"/>
        <v>42</v>
      </c>
    </row>
    <row r="18" spans="1:17" ht="15.75" customHeight="1" x14ac:dyDescent="0.3">
      <c r="A18" s="191">
        <v>13</v>
      </c>
      <c r="B18" s="196">
        <v>76</v>
      </c>
      <c r="C18" s="197">
        <v>17</v>
      </c>
      <c r="D18" s="197"/>
      <c r="E18" s="197">
        <v>6</v>
      </c>
      <c r="F18" s="197">
        <v>8</v>
      </c>
      <c r="G18" s="197">
        <v>12</v>
      </c>
      <c r="H18" s="197">
        <v>11</v>
      </c>
      <c r="I18" s="197">
        <v>7</v>
      </c>
      <c r="J18" s="197">
        <v>9</v>
      </c>
      <c r="K18" s="197">
        <v>13</v>
      </c>
      <c r="L18" s="197">
        <v>7</v>
      </c>
      <c r="M18" s="197"/>
      <c r="N18" s="197"/>
      <c r="O18" s="192">
        <f t="shared" si="0"/>
        <v>90</v>
      </c>
      <c r="P18" s="193" t="s">
        <v>214</v>
      </c>
      <c r="Q18" s="194">
        <f t="shared" si="1"/>
        <v>23</v>
      </c>
    </row>
    <row r="19" spans="1:17" ht="15.75" customHeight="1" x14ac:dyDescent="0.3">
      <c r="A19" s="191">
        <v>14</v>
      </c>
      <c r="B19" s="196">
        <v>60</v>
      </c>
      <c r="C19" s="198">
        <v>16</v>
      </c>
      <c r="D19" s="198"/>
      <c r="E19" s="198">
        <v>7</v>
      </c>
      <c r="F19" s="198">
        <v>8</v>
      </c>
      <c r="G19" s="198">
        <v>11</v>
      </c>
      <c r="H19" s="198">
        <v>11</v>
      </c>
      <c r="I19" s="198">
        <v>8</v>
      </c>
      <c r="J19" s="198">
        <v>9</v>
      </c>
      <c r="K19" s="198">
        <v>12</v>
      </c>
      <c r="L19" s="198">
        <v>6</v>
      </c>
      <c r="M19" s="198"/>
      <c r="N19" s="199"/>
      <c r="O19" s="205">
        <f t="shared" si="0"/>
        <v>88</v>
      </c>
      <c r="P19" s="193" t="s">
        <v>214</v>
      </c>
      <c r="Q19" s="194">
        <f t="shared" si="1"/>
        <v>23</v>
      </c>
    </row>
    <row r="20" spans="1:17" ht="15.75" customHeight="1" x14ac:dyDescent="0.3">
      <c r="A20" s="191">
        <v>15</v>
      </c>
      <c r="B20" s="196">
        <v>27</v>
      </c>
      <c r="C20" s="197">
        <v>17</v>
      </c>
      <c r="D20" s="197"/>
      <c r="E20" s="197">
        <v>6</v>
      </c>
      <c r="F20" s="197">
        <v>9</v>
      </c>
      <c r="G20" s="197">
        <v>13</v>
      </c>
      <c r="H20" s="197">
        <v>12</v>
      </c>
      <c r="I20" s="197">
        <v>9</v>
      </c>
      <c r="J20" s="197">
        <v>14</v>
      </c>
      <c r="K20" s="197">
        <v>11</v>
      </c>
      <c r="L20" s="197">
        <v>6</v>
      </c>
      <c r="M20" s="197"/>
      <c r="N20" s="197"/>
      <c r="O20" s="205">
        <f t="shared" si="0"/>
        <v>97</v>
      </c>
      <c r="P20" s="193" t="s">
        <v>214</v>
      </c>
      <c r="Q20" s="194">
        <f t="shared" si="1"/>
        <v>23</v>
      </c>
    </row>
    <row r="21" spans="1:17" ht="15.75" customHeight="1" x14ac:dyDescent="0.3">
      <c r="A21" s="191">
        <v>16</v>
      </c>
      <c r="B21" s="196">
        <v>59</v>
      </c>
      <c r="C21" s="197"/>
      <c r="D21" s="197"/>
      <c r="E21" s="197"/>
      <c r="F21" s="197">
        <v>7</v>
      </c>
      <c r="G21" s="197">
        <v>11</v>
      </c>
      <c r="H21" s="197">
        <v>13</v>
      </c>
      <c r="I21" s="197">
        <v>7</v>
      </c>
      <c r="J21" s="197">
        <v>8</v>
      </c>
      <c r="K21" s="197">
        <v>12</v>
      </c>
      <c r="L21" s="197">
        <v>6</v>
      </c>
      <c r="M21" s="197"/>
      <c r="N21" s="197"/>
      <c r="O21" s="205">
        <f t="shared" si="0"/>
        <v>64</v>
      </c>
      <c r="P21" s="193" t="s">
        <v>214</v>
      </c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ref="O22:O29" si="2">IF(B22="","",SUM(C22:M22)-(N22))</f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2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2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2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2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AC906-8B54-4BA3-8599-4A1686DE03E0}">
  <sheetPr>
    <pageSetUpPr fitToPage="1"/>
  </sheetPr>
  <dimension ref="A1:W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4414062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100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101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304</v>
      </c>
      <c r="F4" s="344"/>
      <c r="G4" s="344"/>
      <c r="H4" s="345"/>
      <c r="I4" s="337"/>
      <c r="J4" s="338"/>
      <c r="K4" s="338"/>
      <c r="L4" s="339"/>
      <c r="M4" s="346">
        <f>MAX(C6:C29)</f>
        <v>19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151</v>
      </c>
      <c r="C6" s="207"/>
      <c r="D6" s="207">
        <v>13</v>
      </c>
      <c r="E6" s="207"/>
      <c r="F6" s="207">
        <v>9</v>
      </c>
      <c r="G6" s="207">
        <v>12</v>
      </c>
      <c r="H6" s="207">
        <v>13</v>
      </c>
      <c r="I6" s="207">
        <v>9</v>
      </c>
      <c r="J6" s="207">
        <v>9</v>
      </c>
      <c r="K6" s="207">
        <v>9</v>
      </c>
      <c r="L6" s="207">
        <v>12</v>
      </c>
      <c r="M6" s="207"/>
      <c r="N6" s="208"/>
      <c r="O6" s="192">
        <f t="shared" ref="O6:O13" si="0">IF(B6="","",SUM(C6:M6)-(N6))</f>
        <v>86</v>
      </c>
      <c r="P6" s="193" t="s">
        <v>224</v>
      </c>
      <c r="Q6" s="194">
        <f>SUM(C6:E6)</f>
        <v>13</v>
      </c>
    </row>
    <row r="7" spans="1:23" ht="15.75" customHeight="1" x14ac:dyDescent="0.3">
      <c r="A7" s="191">
        <v>2</v>
      </c>
      <c r="B7" s="206" t="s">
        <v>186</v>
      </c>
      <c r="C7" s="207">
        <v>19</v>
      </c>
      <c r="D7" s="207">
        <v>13</v>
      </c>
      <c r="E7" s="207"/>
      <c r="F7" s="207">
        <v>9</v>
      </c>
      <c r="G7" s="207">
        <v>9</v>
      </c>
      <c r="H7" s="207">
        <v>13</v>
      </c>
      <c r="I7" s="207">
        <v>9</v>
      </c>
      <c r="J7" s="207">
        <v>9</v>
      </c>
      <c r="K7" s="207">
        <v>12</v>
      </c>
      <c r="L7" s="207">
        <v>12</v>
      </c>
      <c r="M7" s="207">
        <v>3</v>
      </c>
      <c r="N7" s="208"/>
      <c r="O7" s="192">
        <f t="shared" si="0"/>
        <v>108</v>
      </c>
      <c r="P7" s="193" t="s">
        <v>224</v>
      </c>
      <c r="Q7" s="194">
        <f>SUM(C7:E7)</f>
        <v>32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 t="s">
        <v>167</v>
      </c>
      <c r="C8" s="207"/>
      <c r="D8" s="207"/>
      <c r="E8" s="207"/>
      <c r="F8" s="207"/>
      <c r="G8" s="207"/>
      <c r="H8" s="207"/>
      <c r="I8" s="207"/>
      <c r="J8" s="207"/>
      <c r="K8" s="207"/>
      <c r="L8" s="207"/>
      <c r="M8" s="207"/>
      <c r="N8" s="208"/>
      <c r="O8" s="192">
        <f t="shared" si="0"/>
        <v>0</v>
      </c>
      <c r="P8" s="193" t="s">
        <v>224</v>
      </c>
      <c r="Q8" s="194">
        <f>SUM(C8:E8)</f>
        <v>0</v>
      </c>
      <c r="S8" s="324" t="s">
        <v>103</v>
      </c>
      <c r="T8" s="324"/>
      <c r="U8" s="326">
        <f>SUM(O6:O13)</f>
        <v>304</v>
      </c>
    </row>
    <row r="9" spans="1:23" ht="15.75" customHeight="1" thickBot="1" x14ac:dyDescent="0.35">
      <c r="A9" s="191">
        <v>4</v>
      </c>
      <c r="B9" s="206" t="s">
        <v>187</v>
      </c>
      <c r="C9" s="207">
        <v>18</v>
      </c>
      <c r="D9" s="207">
        <v>13</v>
      </c>
      <c r="E9" s="207"/>
      <c r="F9" s="207">
        <v>9</v>
      </c>
      <c r="G9" s="207">
        <v>12</v>
      </c>
      <c r="H9" s="207">
        <v>13</v>
      </c>
      <c r="I9" s="207">
        <v>9</v>
      </c>
      <c r="J9" s="207">
        <v>9</v>
      </c>
      <c r="K9" s="207">
        <v>12</v>
      </c>
      <c r="L9" s="207">
        <v>12</v>
      </c>
      <c r="M9" s="207">
        <v>3</v>
      </c>
      <c r="N9" s="208"/>
      <c r="O9" s="192">
        <f t="shared" si="0"/>
        <v>110</v>
      </c>
      <c r="P9" s="193" t="s">
        <v>224</v>
      </c>
      <c r="Q9" s="194">
        <f>SUM(C9:E9)</f>
        <v>31</v>
      </c>
      <c r="S9" s="325"/>
      <c r="T9" s="325"/>
      <c r="U9" s="327"/>
    </row>
    <row r="10" spans="1:23" ht="15.75" customHeight="1" x14ac:dyDescent="0.3">
      <c r="A10" s="191">
        <v>5</v>
      </c>
      <c r="B10" s="196"/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9"/>
      <c r="O10" s="192" t="str">
        <f t="shared" si="0"/>
        <v/>
      </c>
      <c r="P10" s="193"/>
      <c r="Q10" s="194">
        <f t="shared" ref="Q10:Q29" si="1">SUM(C10:E10)</f>
        <v>0</v>
      </c>
    </row>
    <row r="11" spans="1:23" ht="15.75" customHeight="1" x14ac:dyDescent="0.3">
      <c r="A11" s="191">
        <v>6</v>
      </c>
      <c r="B11" s="196"/>
      <c r="C11" s="198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9"/>
      <c r="O11" s="192" t="str">
        <f t="shared" si="0"/>
        <v/>
      </c>
      <c r="P11" s="193"/>
      <c r="Q11" s="194">
        <f t="shared" si="1"/>
        <v>0</v>
      </c>
    </row>
    <row r="12" spans="1:23" ht="15.75" customHeight="1" x14ac:dyDescent="0.3">
      <c r="A12" s="191">
        <v>7</v>
      </c>
      <c r="B12" s="196"/>
      <c r="C12" s="197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2" t="str">
        <f t="shared" si="0"/>
        <v/>
      </c>
      <c r="P12" s="193"/>
      <c r="Q12" s="194">
        <f t="shared" si="1"/>
        <v>0</v>
      </c>
    </row>
    <row r="13" spans="1:23" ht="15.75" customHeight="1" x14ac:dyDescent="0.3">
      <c r="A13" s="191">
        <v>8</v>
      </c>
      <c r="B13" s="196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9"/>
      <c r="O13" s="192" t="str">
        <f t="shared" si="0"/>
        <v/>
      </c>
      <c r="P13" s="193"/>
      <c r="Q13" s="194">
        <f t="shared" si="1"/>
        <v>0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ref="O14:O25" si="2">IF(B14="","",SUM(C14:M14)-(N14))</f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2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2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2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2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D4528-D82A-4E1A-9194-AA1F121EC9C5}">
  <sheetPr>
    <pageSetUpPr fitToPage="1"/>
  </sheetPr>
  <dimension ref="A1:W29"/>
  <sheetViews>
    <sheetView workbookViewId="0">
      <selection activeCell="O6" sqref="O6:O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4414062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121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73</v>
      </c>
      <c r="E2" s="316"/>
      <c r="F2" s="319"/>
      <c r="G2" s="320" t="s">
        <v>59</v>
      </c>
      <c r="H2" s="321"/>
      <c r="I2" s="321"/>
      <c r="J2" s="322" t="s">
        <v>66</v>
      </c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752</v>
      </c>
      <c r="F4" s="344"/>
      <c r="G4" s="344"/>
      <c r="H4" s="345"/>
      <c r="I4" s="337"/>
      <c r="J4" s="338"/>
      <c r="K4" s="338"/>
      <c r="L4" s="339"/>
      <c r="M4" s="346">
        <f>MAX(C6:C29)</f>
        <v>18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/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151</v>
      </c>
      <c r="C6" s="207">
        <v>16</v>
      </c>
      <c r="D6" s="207">
        <v>15</v>
      </c>
      <c r="E6" s="207">
        <v>9</v>
      </c>
      <c r="F6" s="207">
        <v>9</v>
      </c>
      <c r="G6" s="207">
        <v>13</v>
      </c>
      <c r="H6" s="207">
        <v>16</v>
      </c>
      <c r="I6" s="207">
        <v>9</v>
      </c>
      <c r="J6" s="207">
        <v>9</v>
      </c>
      <c r="K6" s="207">
        <v>9</v>
      </c>
      <c r="L6" s="207">
        <v>9</v>
      </c>
      <c r="M6" s="207">
        <v>3</v>
      </c>
      <c r="N6" s="208"/>
      <c r="O6" s="192">
        <f t="shared" ref="O6:O17" si="0">IF(B6="","",SUM(C6:M6)-(N6))</f>
        <v>117</v>
      </c>
      <c r="P6" s="193" t="s">
        <v>224</v>
      </c>
      <c r="Q6" s="194">
        <f>SUM(C6:E6)</f>
        <v>40</v>
      </c>
    </row>
    <row r="7" spans="1:23" ht="15.75" customHeight="1" x14ac:dyDescent="0.3">
      <c r="A7" s="191">
        <v>2</v>
      </c>
      <c r="B7" s="206" t="s">
        <v>152</v>
      </c>
      <c r="C7" s="207">
        <v>18</v>
      </c>
      <c r="D7" s="207">
        <v>12</v>
      </c>
      <c r="E7" s="207">
        <v>6</v>
      </c>
      <c r="F7" s="207">
        <v>9</v>
      </c>
      <c r="G7" s="207">
        <v>13</v>
      </c>
      <c r="H7" s="207">
        <v>16</v>
      </c>
      <c r="I7" s="207">
        <v>9</v>
      </c>
      <c r="J7" s="207">
        <v>12</v>
      </c>
      <c r="K7" s="207">
        <v>9</v>
      </c>
      <c r="L7" s="207">
        <v>6</v>
      </c>
      <c r="M7" s="207">
        <v>3</v>
      </c>
      <c r="N7" s="208"/>
      <c r="O7" s="192">
        <f t="shared" si="0"/>
        <v>113</v>
      </c>
      <c r="P7" s="193" t="s">
        <v>224</v>
      </c>
      <c r="Q7" s="194">
        <f>SUM(C7:E7)</f>
        <v>36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 t="s">
        <v>153</v>
      </c>
      <c r="C8" s="207">
        <v>18</v>
      </c>
      <c r="D8" s="207">
        <v>12</v>
      </c>
      <c r="E8" s="207">
        <v>6</v>
      </c>
      <c r="F8" s="207">
        <v>9</v>
      </c>
      <c r="G8" s="207">
        <v>13</v>
      </c>
      <c r="H8" s="207">
        <v>16</v>
      </c>
      <c r="I8" s="207">
        <v>12</v>
      </c>
      <c r="J8" s="207">
        <v>9</v>
      </c>
      <c r="K8" s="207">
        <v>9</v>
      </c>
      <c r="L8" s="207">
        <v>9</v>
      </c>
      <c r="M8" s="207">
        <v>3</v>
      </c>
      <c r="N8" s="208"/>
      <c r="O8" s="192">
        <f t="shared" si="0"/>
        <v>116</v>
      </c>
      <c r="P8" s="193" t="s">
        <v>224</v>
      </c>
      <c r="Q8" s="194">
        <f>SUM(C8:E8)</f>
        <v>36</v>
      </c>
      <c r="S8" s="324" t="s">
        <v>103</v>
      </c>
      <c r="T8" s="324"/>
      <c r="U8" s="326">
        <f>SUM(O6:O13)</f>
        <v>752</v>
      </c>
    </row>
    <row r="9" spans="1:23" ht="15.75" customHeight="1" thickBot="1" x14ac:dyDescent="0.35">
      <c r="A9" s="191">
        <v>4</v>
      </c>
      <c r="B9" s="206" t="s">
        <v>154</v>
      </c>
      <c r="C9" s="207">
        <v>15</v>
      </c>
      <c r="D9" s="207">
        <v>12</v>
      </c>
      <c r="E9" s="207">
        <v>9</v>
      </c>
      <c r="F9" s="207">
        <v>9</v>
      </c>
      <c r="G9" s="207">
        <v>12</v>
      </c>
      <c r="H9" s="207">
        <v>15</v>
      </c>
      <c r="I9" s="207">
        <v>9</v>
      </c>
      <c r="J9" s="207">
        <v>9</v>
      </c>
      <c r="K9" s="207">
        <v>9</v>
      </c>
      <c r="L9" s="207">
        <v>6</v>
      </c>
      <c r="M9" s="207">
        <v>3</v>
      </c>
      <c r="N9" s="208"/>
      <c r="O9" s="192">
        <f t="shared" si="0"/>
        <v>108</v>
      </c>
      <c r="P9" s="193" t="s">
        <v>224</v>
      </c>
      <c r="Q9" s="194">
        <f>SUM(C9:E9)</f>
        <v>36</v>
      </c>
      <c r="S9" s="325"/>
      <c r="T9" s="325"/>
      <c r="U9" s="327"/>
    </row>
    <row r="10" spans="1:23" ht="15.75" customHeight="1" x14ac:dyDescent="0.3">
      <c r="A10" s="191">
        <v>5</v>
      </c>
      <c r="B10" s="206" t="s">
        <v>202</v>
      </c>
      <c r="C10" s="207">
        <v>12</v>
      </c>
      <c r="D10" s="207"/>
      <c r="E10" s="207"/>
      <c r="F10" s="207">
        <v>6</v>
      </c>
      <c r="G10" s="207">
        <v>12</v>
      </c>
      <c r="H10" s="207">
        <v>12</v>
      </c>
      <c r="I10" s="207">
        <v>6</v>
      </c>
      <c r="J10" s="207">
        <v>6</v>
      </c>
      <c r="K10" s="207">
        <v>9</v>
      </c>
      <c r="L10" s="207">
        <v>6</v>
      </c>
      <c r="M10" s="207"/>
      <c r="N10" s="208"/>
      <c r="O10" s="192">
        <f t="shared" si="0"/>
        <v>69</v>
      </c>
      <c r="P10" s="193" t="s">
        <v>224</v>
      </c>
      <c r="Q10" s="194">
        <f t="shared" ref="Q10:Q29" si="1">SUM(C10:E10)</f>
        <v>12</v>
      </c>
    </row>
    <row r="11" spans="1:23" ht="15.75" customHeight="1" x14ac:dyDescent="0.3">
      <c r="A11" s="191">
        <v>6</v>
      </c>
      <c r="B11" s="206" t="s">
        <v>141</v>
      </c>
      <c r="C11" s="207">
        <v>12</v>
      </c>
      <c r="D11" s="207">
        <v>9</v>
      </c>
      <c r="E11" s="207"/>
      <c r="F11" s="207">
        <v>6</v>
      </c>
      <c r="G11" s="207">
        <v>12</v>
      </c>
      <c r="H11" s="207">
        <v>12</v>
      </c>
      <c r="I11" s="207">
        <v>6</v>
      </c>
      <c r="J11" s="207">
        <v>9</v>
      </c>
      <c r="K11" s="207">
        <v>9</v>
      </c>
      <c r="L11" s="207"/>
      <c r="M11" s="207"/>
      <c r="N11" s="208"/>
      <c r="O11" s="192">
        <f t="shared" si="0"/>
        <v>75</v>
      </c>
      <c r="P11" s="193" t="s">
        <v>224</v>
      </c>
      <c r="Q11" s="194">
        <f t="shared" si="1"/>
        <v>21</v>
      </c>
    </row>
    <row r="12" spans="1:23" ht="15.75" customHeight="1" x14ac:dyDescent="0.3">
      <c r="A12" s="191">
        <v>7</v>
      </c>
      <c r="B12" s="206" t="s">
        <v>176</v>
      </c>
      <c r="C12" s="207"/>
      <c r="D12" s="207">
        <v>9</v>
      </c>
      <c r="E12" s="207"/>
      <c r="F12" s="207">
        <v>6</v>
      </c>
      <c r="G12" s="207">
        <v>13</v>
      </c>
      <c r="H12" s="207">
        <v>12</v>
      </c>
      <c r="I12" s="207">
        <v>6</v>
      </c>
      <c r="J12" s="207">
        <v>9</v>
      </c>
      <c r="K12" s="207">
        <v>9</v>
      </c>
      <c r="L12" s="207">
        <v>6</v>
      </c>
      <c r="M12" s="207"/>
      <c r="N12" s="208"/>
      <c r="O12" s="192">
        <f t="shared" si="0"/>
        <v>70</v>
      </c>
      <c r="P12" s="193" t="s">
        <v>224</v>
      </c>
      <c r="Q12" s="194">
        <f t="shared" si="1"/>
        <v>9</v>
      </c>
    </row>
    <row r="13" spans="1:23" ht="15.75" customHeight="1" x14ac:dyDescent="0.3">
      <c r="A13" s="191">
        <v>8</v>
      </c>
      <c r="B13" s="206" t="s">
        <v>203</v>
      </c>
      <c r="C13" s="207">
        <v>12</v>
      </c>
      <c r="D13" s="207">
        <v>9</v>
      </c>
      <c r="E13" s="207"/>
      <c r="F13" s="207">
        <v>6</v>
      </c>
      <c r="G13" s="207">
        <v>12</v>
      </c>
      <c r="H13" s="207">
        <v>12</v>
      </c>
      <c r="I13" s="207">
        <v>9</v>
      </c>
      <c r="J13" s="207">
        <v>9</v>
      </c>
      <c r="K13" s="207">
        <v>9</v>
      </c>
      <c r="L13" s="207">
        <v>6</v>
      </c>
      <c r="M13" s="207"/>
      <c r="N13" s="208"/>
      <c r="O13" s="192">
        <f t="shared" si="0"/>
        <v>84</v>
      </c>
      <c r="P13" s="193" t="s">
        <v>224</v>
      </c>
      <c r="Q13" s="194">
        <f t="shared" si="1"/>
        <v>21</v>
      </c>
    </row>
    <row r="14" spans="1:23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si="0"/>
        <v/>
      </c>
      <c r="P14" s="193"/>
      <c r="Q14" s="194">
        <f t="shared" si="1"/>
        <v>0</v>
      </c>
    </row>
    <row r="15" spans="1:23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0"/>
        <v/>
      </c>
      <c r="P15" s="193"/>
      <c r="Q15" s="194">
        <f t="shared" si="1"/>
        <v>0</v>
      </c>
    </row>
    <row r="16" spans="1:23" ht="15.75" customHeight="1" x14ac:dyDescent="0.3">
      <c r="A16" s="191">
        <v>11</v>
      </c>
      <c r="B16" s="196"/>
      <c r="C16" s="198"/>
      <c r="D16" s="198"/>
      <c r="E16" s="198"/>
      <c r="F16" s="198"/>
      <c r="G16" s="198"/>
      <c r="H16" s="198"/>
      <c r="I16" s="198"/>
      <c r="J16" s="198"/>
      <c r="K16" s="198"/>
      <c r="L16" s="198"/>
      <c r="M16" s="198"/>
      <c r="N16" s="199"/>
      <c r="O16" s="192" t="str">
        <f t="shared" si="0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0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ref="O18:O25" si="2">IF(B18="","",SUM(C18:M18)-(N18))</f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>IF(B26="","",SUM(C26:M26)-(N26))</f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>IF(B27="","",SUM(C27:M27)-(N27))</f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>IF(B28="","",SUM(C28:M28)-(N28))</f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>IF(B29="","",SUM(C29:M29)-(N29))</f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B24A8-A2C3-487D-950B-7659411E2C1E}">
  <sheetPr>
    <pageSetUpPr fitToPage="1"/>
  </sheetPr>
  <dimension ref="A1:Z29"/>
  <sheetViews>
    <sheetView workbookViewId="0">
      <selection activeCell="U19" sqref="U19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7.44140625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6" ht="15.75" customHeight="1" x14ac:dyDescent="0.3">
      <c r="A1" s="314" t="s">
        <v>56</v>
      </c>
      <c r="B1" s="315"/>
      <c r="C1" s="315"/>
      <c r="D1" s="316" t="s">
        <v>188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6" ht="15.75" customHeight="1" x14ac:dyDescent="0.3">
      <c r="A2" s="314" t="s">
        <v>27</v>
      </c>
      <c r="B2" s="315"/>
      <c r="C2" s="315"/>
      <c r="D2" s="316" t="s">
        <v>189</v>
      </c>
      <c r="E2" s="316"/>
      <c r="F2" s="319"/>
      <c r="G2" s="320" t="s">
        <v>59</v>
      </c>
      <c r="H2" s="321"/>
      <c r="I2" s="321"/>
      <c r="J2" s="322"/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6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6" ht="23.25" customHeight="1" thickBot="1" x14ac:dyDescent="0.35">
      <c r="B4" s="331"/>
      <c r="C4" s="332"/>
      <c r="D4" s="333"/>
      <c r="E4" s="343">
        <f>SUM(O6:O15)</f>
        <v>388</v>
      </c>
      <c r="F4" s="344"/>
      <c r="G4" s="344"/>
      <c r="H4" s="345"/>
      <c r="I4" s="337"/>
      <c r="J4" s="338"/>
      <c r="K4" s="338"/>
      <c r="L4" s="339"/>
      <c r="M4" s="346">
        <f>MAX(C6:C29)</f>
        <v>18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>
        <f>SUM(W1*4+W2*2+W3)</f>
        <v>0</v>
      </c>
    </row>
    <row r="5" spans="1:26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6" ht="15.75" customHeight="1" thickBot="1" x14ac:dyDescent="0.35">
      <c r="A6" s="191">
        <v>1</v>
      </c>
      <c r="B6" s="206" t="s">
        <v>190</v>
      </c>
      <c r="C6" s="207">
        <v>18</v>
      </c>
      <c r="D6" s="207">
        <v>9</v>
      </c>
      <c r="E6" s="207">
        <v>9</v>
      </c>
      <c r="F6" s="207">
        <v>6</v>
      </c>
      <c r="G6" s="207"/>
      <c r="H6" s="207">
        <v>12</v>
      </c>
      <c r="I6" s="207">
        <v>6</v>
      </c>
      <c r="J6" s="207">
        <v>9</v>
      </c>
      <c r="K6" s="207">
        <v>12</v>
      </c>
      <c r="L6" s="207">
        <v>6</v>
      </c>
      <c r="M6" s="207"/>
      <c r="N6" s="208"/>
      <c r="O6" s="192">
        <f t="shared" ref="O6:O29" si="0">IF(B6="","",SUM(C6:M6)-(N6))</f>
        <v>87</v>
      </c>
      <c r="P6" s="193" t="s">
        <v>224</v>
      </c>
      <c r="Q6" s="194">
        <f>SUM(C6:E6)</f>
        <v>36</v>
      </c>
    </row>
    <row r="7" spans="1:26" ht="15.75" customHeight="1" x14ac:dyDescent="0.3">
      <c r="A7" s="191">
        <v>2</v>
      </c>
      <c r="B7" s="206" t="s">
        <v>156</v>
      </c>
      <c r="C7" s="207">
        <v>18</v>
      </c>
      <c r="D7" s="207">
        <v>9</v>
      </c>
      <c r="E7" s="207">
        <v>9</v>
      </c>
      <c r="F7" s="207">
        <v>6</v>
      </c>
      <c r="G7" s="207"/>
      <c r="H7" s="207">
        <v>13</v>
      </c>
      <c r="I7" s="207">
        <v>9</v>
      </c>
      <c r="J7" s="207">
        <v>12</v>
      </c>
      <c r="K7" s="207">
        <v>9</v>
      </c>
      <c r="L7" s="207">
        <v>6</v>
      </c>
      <c r="M7" s="207"/>
      <c r="N7" s="208"/>
      <c r="O7" s="192">
        <f t="shared" si="0"/>
        <v>91</v>
      </c>
      <c r="P7" s="193" t="s">
        <v>224</v>
      </c>
      <c r="Q7" s="194">
        <f>SUM(C7:E7)</f>
        <v>36</v>
      </c>
      <c r="S7" s="349" t="s">
        <v>58</v>
      </c>
      <c r="T7" s="349"/>
      <c r="U7" s="350"/>
    </row>
    <row r="8" spans="1:26" ht="15.75" customHeight="1" x14ac:dyDescent="0.3">
      <c r="A8" s="191">
        <v>3</v>
      </c>
      <c r="B8" s="206" t="s">
        <v>139</v>
      </c>
      <c r="C8" s="207">
        <v>12</v>
      </c>
      <c r="D8" s="207">
        <v>12</v>
      </c>
      <c r="E8" s="207">
        <v>9</v>
      </c>
      <c r="F8" s="207">
        <v>6</v>
      </c>
      <c r="G8" s="207">
        <v>12</v>
      </c>
      <c r="H8" s="207">
        <v>13</v>
      </c>
      <c r="I8" s="207">
        <v>9</v>
      </c>
      <c r="J8" s="207">
        <v>9</v>
      </c>
      <c r="K8" s="207">
        <v>12</v>
      </c>
      <c r="L8" s="207">
        <v>6</v>
      </c>
      <c r="M8" s="207"/>
      <c r="N8" s="208"/>
      <c r="O8" s="192">
        <f t="shared" si="0"/>
        <v>100</v>
      </c>
      <c r="P8" s="193" t="s">
        <v>224</v>
      </c>
      <c r="Q8" s="194">
        <f>SUM(C8:E8)</f>
        <v>33</v>
      </c>
      <c r="S8" s="324" t="s">
        <v>103</v>
      </c>
      <c r="T8" s="324"/>
      <c r="U8" s="326">
        <f>SUM(O6:O13)</f>
        <v>388</v>
      </c>
      <c r="Z8" s="165" t="s">
        <v>191</v>
      </c>
    </row>
    <row r="9" spans="1:26" ht="15.75" customHeight="1" thickBot="1" x14ac:dyDescent="0.35">
      <c r="A9" s="191">
        <v>4</v>
      </c>
      <c r="B9" s="206" t="s">
        <v>154</v>
      </c>
      <c r="C9" s="207">
        <v>17</v>
      </c>
      <c r="D9" s="207">
        <v>12</v>
      </c>
      <c r="E9" s="207">
        <v>9</v>
      </c>
      <c r="F9" s="207">
        <v>9</v>
      </c>
      <c r="G9" s="207">
        <v>9</v>
      </c>
      <c r="H9" s="207">
        <v>12</v>
      </c>
      <c r="I9" s="207">
        <v>9</v>
      </c>
      <c r="J9" s="207">
        <v>12</v>
      </c>
      <c r="K9" s="207">
        <v>12</v>
      </c>
      <c r="L9" s="207">
        <v>6</v>
      </c>
      <c r="M9" s="207">
        <v>3</v>
      </c>
      <c r="N9" s="208"/>
      <c r="O9" s="192">
        <f t="shared" si="0"/>
        <v>110</v>
      </c>
      <c r="P9" s="193" t="s">
        <v>224</v>
      </c>
      <c r="Q9" s="194">
        <f>SUM(C9:E9)</f>
        <v>38</v>
      </c>
      <c r="S9" s="325"/>
      <c r="T9" s="325"/>
      <c r="U9" s="327"/>
      <c r="Z9" s="165" t="s">
        <v>192</v>
      </c>
    </row>
    <row r="10" spans="1:26" ht="15.75" customHeight="1" x14ac:dyDescent="0.3">
      <c r="A10" s="191">
        <v>5</v>
      </c>
      <c r="B10" s="196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2" t="str">
        <f t="shared" si="0"/>
        <v/>
      </c>
      <c r="P10" s="193"/>
      <c r="Q10" s="194">
        <f t="shared" ref="Q10:Q29" si="1">SUM(C10:E10)</f>
        <v>0</v>
      </c>
    </row>
    <row r="11" spans="1:26" ht="15.75" customHeight="1" x14ac:dyDescent="0.3">
      <c r="A11" s="191">
        <v>6</v>
      </c>
      <c r="B11" s="196"/>
      <c r="C11" s="197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2" t="str">
        <f t="shared" si="0"/>
        <v/>
      </c>
      <c r="P11" s="193"/>
      <c r="Q11" s="194">
        <f t="shared" si="1"/>
        <v>0</v>
      </c>
    </row>
    <row r="12" spans="1:26" ht="15.75" customHeight="1" x14ac:dyDescent="0.3">
      <c r="A12" s="191">
        <v>7</v>
      </c>
      <c r="B12" s="196"/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9"/>
      <c r="O12" s="192" t="str">
        <f t="shared" si="0"/>
        <v/>
      </c>
      <c r="P12" s="193"/>
      <c r="Q12" s="194">
        <f t="shared" si="1"/>
        <v>0</v>
      </c>
    </row>
    <row r="13" spans="1:26" ht="15.75" customHeight="1" x14ac:dyDescent="0.3">
      <c r="A13" s="191">
        <v>8</v>
      </c>
      <c r="B13" s="196"/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9"/>
      <c r="O13" s="192" t="str">
        <f t="shared" si="0"/>
        <v/>
      </c>
      <c r="P13" s="193"/>
      <c r="Q13" s="194">
        <f t="shared" si="1"/>
        <v>0</v>
      </c>
    </row>
    <row r="14" spans="1:26" ht="15.75" customHeight="1" x14ac:dyDescent="0.3">
      <c r="A14" s="191">
        <v>9</v>
      </c>
      <c r="B14" s="196"/>
      <c r="C14" s="198"/>
      <c r="D14" s="198"/>
      <c r="E14" s="198"/>
      <c r="F14" s="198"/>
      <c r="G14" s="198"/>
      <c r="H14" s="198"/>
      <c r="I14" s="198"/>
      <c r="J14" s="198"/>
      <c r="K14" s="198"/>
      <c r="L14" s="198"/>
      <c r="M14" s="198"/>
      <c r="N14" s="199"/>
      <c r="O14" s="192" t="str">
        <f t="shared" si="0"/>
        <v/>
      </c>
      <c r="P14" s="193"/>
      <c r="Q14" s="194">
        <f t="shared" si="1"/>
        <v>0</v>
      </c>
    </row>
    <row r="15" spans="1:26" ht="15.75" customHeight="1" x14ac:dyDescent="0.3">
      <c r="A15" s="191">
        <v>10</v>
      </c>
      <c r="B15" s="196"/>
      <c r="C15" s="198"/>
      <c r="D15" s="198"/>
      <c r="E15" s="198"/>
      <c r="F15" s="198"/>
      <c r="G15" s="198"/>
      <c r="H15" s="198"/>
      <c r="I15" s="198"/>
      <c r="J15" s="198"/>
      <c r="K15" s="198"/>
      <c r="L15" s="198"/>
      <c r="M15" s="198"/>
      <c r="N15" s="199"/>
      <c r="O15" s="192" t="str">
        <f t="shared" si="0"/>
        <v/>
      </c>
      <c r="P15" s="193"/>
      <c r="Q15" s="194">
        <f t="shared" si="1"/>
        <v>0</v>
      </c>
    </row>
    <row r="16" spans="1:26" ht="15.75" customHeight="1" x14ac:dyDescent="0.3">
      <c r="A16" s="191">
        <v>11</v>
      </c>
      <c r="B16" s="196"/>
      <c r="C16" s="197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2" t="str">
        <f t="shared" si="0"/>
        <v/>
      </c>
      <c r="P16" s="193"/>
      <c r="Q16" s="194">
        <f t="shared" si="1"/>
        <v>0</v>
      </c>
    </row>
    <row r="17" spans="1:17" ht="15.75" customHeight="1" x14ac:dyDescent="0.3">
      <c r="A17" s="191">
        <v>12</v>
      </c>
      <c r="B17" s="196"/>
      <c r="C17" s="197"/>
      <c r="D17" s="197"/>
      <c r="E17" s="197"/>
      <c r="F17" s="197"/>
      <c r="G17" s="197"/>
      <c r="H17" s="197"/>
      <c r="I17" s="197"/>
      <c r="J17" s="197"/>
      <c r="K17" s="197"/>
      <c r="L17" s="197"/>
      <c r="M17" s="197"/>
      <c r="N17" s="197"/>
      <c r="O17" s="192" t="str">
        <f t="shared" si="0"/>
        <v/>
      </c>
      <c r="P17" s="193"/>
      <c r="Q17" s="194">
        <f t="shared" si="1"/>
        <v>0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si="0"/>
        <v/>
      </c>
      <c r="P18" s="193"/>
      <c r="Q18" s="194">
        <f t="shared" si="1"/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0"/>
        <v/>
      </c>
      <c r="P19" s="193"/>
      <c r="Q19" s="194">
        <f t="shared" si="1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0"/>
        <v/>
      </c>
      <c r="P20" s="193"/>
      <c r="Q20" s="194">
        <f t="shared" si="1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0"/>
        <v/>
      </c>
      <c r="P21" s="193"/>
      <c r="Q21" s="194">
        <f t="shared" si="1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0"/>
        <v/>
      </c>
      <c r="P22" s="193"/>
      <c r="Q22" s="194">
        <f t="shared" si="1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0"/>
        <v/>
      </c>
      <c r="P23" s="193"/>
      <c r="Q23" s="194">
        <f t="shared" si="1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0"/>
        <v/>
      </c>
      <c r="P24" s="193"/>
      <c r="Q24" s="194">
        <f t="shared" si="1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0"/>
        <v/>
      </c>
      <c r="P25" s="193"/>
      <c r="Q25" s="194">
        <f t="shared" si="1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0"/>
        <v/>
      </c>
      <c r="P26" s="193"/>
      <c r="Q26" s="194">
        <f t="shared" si="1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0"/>
        <v/>
      </c>
      <c r="P27" s="193"/>
      <c r="Q27" s="194">
        <f t="shared" si="1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0"/>
        <v/>
      </c>
      <c r="P28" s="193"/>
      <c r="Q28" s="194">
        <f t="shared" si="1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0"/>
        <v/>
      </c>
      <c r="P29" s="200"/>
      <c r="Q29" s="194">
        <f t="shared" si="1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ageMargins left="0.70866141732283472" right="0.70866141732283472" top="0.74803149606299213" bottom="0.74803149606299213" header="0.31496062992125984" footer="0.31496062992125984"/>
  <pageSetup paperSize="9" scale="74" pageOrder="overThenDown" orientation="landscape" horizontalDpi="300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0E40E-C7C1-4AE6-BAC4-87850BBC81F0}">
  <sheetPr>
    <pageSetUpPr fitToPage="1"/>
  </sheetPr>
  <dimension ref="A1:W29"/>
  <sheetViews>
    <sheetView workbookViewId="0">
      <selection activeCell="U10" sqref="U10"/>
    </sheetView>
  </sheetViews>
  <sheetFormatPr defaultColWidth="9.21875" defaultRowHeight="13.8" x14ac:dyDescent="0.3"/>
  <cols>
    <col min="1" max="1" width="3.109375" style="175" customWidth="1"/>
    <col min="2" max="2" width="7.109375" style="201" customWidth="1"/>
    <col min="3" max="13" width="4.33203125" style="164" customWidth="1"/>
    <col min="14" max="14" width="4.88671875" style="164" customWidth="1"/>
    <col min="15" max="15" width="5.44140625" style="165" customWidth="1"/>
    <col min="16" max="16" width="8" style="166" bestFit="1" customWidth="1"/>
    <col min="17" max="17" width="13.33203125" style="165" bestFit="1" customWidth="1"/>
    <col min="18" max="21" width="9.21875" style="165"/>
    <col min="22" max="22" width="12.6640625" style="165" bestFit="1" customWidth="1"/>
    <col min="23" max="16384" width="9.21875" style="165"/>
  </cols>
  <sheetData>
    <row r="1" spans="1:23" ht="15.75" customHeight="1" x14ac:dyDescent="0.3">
      <c r="A1" s="314" t="s">
        <v>56</v>
      </c>
      <c r="B1" s="315"/>
      <c r="C1" s="315"/>
      <c r="D1" s="316" t="s">
        <v>180</v>
      </c>
      <c r="E1" s="316"/>
      <c r="F1" s="316"/>
      <c r="G1" s="316"/>
      <c r="H1" s="316"/>
      <c r="I1" s="317"/>
      <c r="J1" s="317"/>
      <c r="K1" s="318"/>
      <c r="V1" s="167" t="s">
        <v>32</v>
      </c>
      <c r="W1" s="168"/>
    </row>
    <row r="2" spans="1:23" ht="15.75" customHeight="1" x14ac:dyDescent="0.3">
      <c r="A2" s="314" t="s">
        <v>27</v>
      </c>
      <c r="B2" s="315"/>
      <c r="C2" s="315"/>
      <c r="D2" s="316" t="s">
        <v>179</v>
      </c>
      <c r="E2" s="316"/>
      <c r="F2" s="319"/>
      <c r="G2" s="320" t="s">
        <v>59</v>
      </c>
      <c r="H2" s="321"/>
      <c r="I2" s="321"/>
      <c r="J2" s="322"/>
      <c r="K2" s="323"/>
      <c r="L2" s="169"/>
      <c r="M2" s="170"/>
      <c r="N2" s="171"/>
      <c r="O2" s="171"/>
      <c r="P2" s="172"/>
      <c r="U2" s="164"/>
      <c r="V2" s="173" t="s">
        <v>36</v>
      </c>
      <c r="W2" s="174"/>
    </row>
    <row r="3" spans="1:23" ht="15.6" x14ac:dyDescent="0.25">
      <c r="B3" s="328" t="s">
        <v>57</v>
      </c>
      <c r="C3" s="329"/>
      <c r="D3" s="330"/>
      <c r="E3" s="214"/>
      <c r="F3" s="215"/>
      <c r="G3" s="176" t="s">
        <v>60</v>
      </c>
      <c r="H3" s="177"/>
      <c r="I3" s="334" t="s">
        <v>53</v>
      </c>
      <c r="J3" s="335"/>
      <c r="K3" s="335"/>
      <c r="L3" s="336"/>
      <c r="M3" s="340" t="s">
        <v>61</v>
      </c>
      <c r="N3" s="341"/>
      <c r="O3" s="341"/>
      <c r="P3" s="342"/>
      <c r="Q3" s="178"/>
      <c r="R3" s="179"/>
      <c r="S3" s="180"/>
      <c r="T3" s="180"/>
      <c r="U3" s="181"/>
      <c r="V3" s="173" t="s">
        <v>38</v>
      </c>
      <c r="W3" s="174"/>
    </row>
    <row r="4" spans="1:23" ht="23.25" customHeight="1" thickBot="1" x14ac:dyDescent="0.35">
      <c r="B4" s="331"/>
      <c r="C4" s="332"/>
      <c r="D4" s="333"/>
      <c r="E4" s="343">
        <f>SUM(O6:O15)</f>
        <v>1033</v>
      </c>
      <c r="F4" s="344"/>
      <c r="G4" s="344"/>
      <c r="H4" s="345"/>
      <c r="I4" s="337"/>
      <c r="J4" s="338"/>
      <c r="K4" s="338"/>
      <c r="L4" s="339"/>
      <c r="M4" s="346">
        <f>MAX(C6:C29)</f>
        <v>24</v>
      </c>
      <c r="N4" s="347"/>
      <c r="O4" s="347"/>
      <c r="P4" s="348"/>
      <c r="Q4" s="182"/>
      <c r="R4" s="179"/>
      <c r="S4" s="183"/>
      <c r="T4" s="183"/>
      <c r="U4" s="164"/>
      <c r="V4" s="184" t="s">
        <v>64</v>
      </c>
      <c r="W4" s="185">
        <f>SUM(W1*4+W2*2+W3)</f>
        <v>0</v>
      </c>
    </row>
    <row r="5" spans="1:23" s="190" customFormat="1" ht="25.5" customHeight="1" x14ac:dyDescent="0.25">
      <c r="A5" s="186"/>
      <c r="B5" s="210" t="s">
        <v>0</v>
      </c>
      <c r="C5" s="211" t="s">
        <v>2</v>
      </c>
      <c r="D5" s="211" t="s">
        <v>3</v>
      </c>
      <c r="E5" s="211" t="s">
        <v>4</v>
      </c>
      <c r="F5" s="211" t="s">
        <v>21</v>
      </c>
      <c r="G5" s="211" t="s">
        <v>5</v>
      </c>
      <c r="H5" s="211" t="s">
        <v>6</v>
      </c>
      <c r="I5" s="211" t="s">
        <v>7</v>
      </c>
      <c r="J5" s="211" t="s">
        <v>8</v>
      </c>
      <c r="K5" s="211" t="s">
        <v>19</v>
      </c>
      <c r="L5" s="211" t="s">
        <v>25</v>
      </c>
      <c r="M5" s="211" t="s">
        <v>17</v>
      </c>
      <c r="N5" s="212" t="s">
        <v>9</v>
      </c>
      <c r="O5" s="216" t="s">
        <v>62</v>
      </c>
      <c r="P5" s="213" t="s">
        <v>63</v>
      </c>
      <c r="Q5" s="187" t="s">
        <v>30</v>
      </c>
      <c r="R5" s="188"/>
      <c r="S5" s="181"/>
      <c r="T5" s="189"/>
      <c r="U5" s="181"/>
    </row>
    <row r="6" spans="1:23" ht="15.75" customHeight="1" thickBot="1" x14ac:dyDescent="0.35">
      <c r="A6" s="191">
        <v>1</v>
      </c>
      <c r="B6" s="206" t="s">
        <v>194</v>
      </c>
      <c r="C6" s="207">
        <v>24</v>
      </c>
      <c r="D6" s="207">
        <v>15</v>
      </c>
      <c r="E6" s="207">
        <v>9</v>
      </c>
      <c r="F6" s="207">
        <v>9</v>
      </c>
      <c r="G6" s="207">
        <v>12</v>
      </c>
      <c r="H6" s="207">
        <v>16</v>
      </c>
      <c r="I6" s="207">
        <v>9</v>
      </c>
      <c r="J6" s="207">
        <v>9</v>
      </c>
      <c r="K6" s="207">
        <v>12</v>
      </c>
      <c r="L6" s="207">
        <v>9</v>
      </c>
      <c r="M6" s="207">
        <v>6</v>
      </c>
      <c r="N6" s="208"/>
      <c r="O6" s="192">
        <f t="shared" ref="O6:O17" si="0">IF(B6="","",SUM(C6:M6)-(N6))</f>
        <v>130</v>
      </c>
      <c r="P6" s="193" t="s">
        <v>224</v>
      </c>
      <c r="Q6" s="194">
        <f t="shared" ref="Q6:Q17" si="1">SUM(C6:E6)</f>
        <v>48</v>
      </c>
    </row>
    <row r="7" spans="1:23" ht="15.75" customHeight="1" x14ac:dyDescent="0.3">
      <c r="A7" s="191">
        <v>2</v>
      </c>
      <c r="B7" s="206" t="s">
        <v>172</v>
      </c>
      <c r="C7" s="207">
        <v>24</v>
      </c>
      <c r="D7" s="207">
        <v>15</v>
      </c>
      <c r="E7" s="207">
        <v>6</v>
      </c>
      <c r="F7" s="207">
        <v>9</v>
      </c>
      <c r="G7" s="207">
        <v>12</v>
      </c>
      <c r="H7" s="207">
        <v>12</v>
      </c>
      <c r="I7" s="207">
        <v>9</v>
      </c>
      <c r="J7" s="207">
        <v>12</v>
      </c>
      <c r="K7" s="207">
        <v>12</v>
      </c>
      <c r="L7" s="207">
        <v>9</v>
      </c>
      <c r="M7" s="207">
        <v>6</v>
      </c>
      <c r="N7" s="208"/>
      <c r="O7" s="192">
        <f t="shared" si="0"/>
        <v>126</v>
      </c>
      <c r="P7" s="193" t="s">
        <v>224</v>
      </c>
      <c r="Q7" s="194">
        <f t="shared" si="1"/>
        <v>45</v>
      </c>
      <c r="S7" s="349" t="s">
        <v>58</v>
      </c>
      <c r="T7" s="349"/>
      <c r="U7" s="350"/>
    </row>
    <row r="8" spans="1:23" ht="15.75" customHeight="1" x14ac:dyDescent="0.3">
      <c r="A8" s="191">
        <v>3</v>
      </c>
      <c r="B8" s="206" t="s">
        <v>193</v>
      </c>
      <c r="C8" s="207">
        <v>22</v>
      </c>
      <c r="D8" s="207">
        <v>15</v>
      </c>
      <c r="E8" s="207">
        <v>9</v>
      </c>
      <c r="F8" s="207">
        <v>9</v>
      </c>
      <c r="G8" s="207">
        <v>12</v>
      </c>
      <c r="H8" s="207">
        <v>12</v>
      </c>
      <c r="I8" s="207">
        <v>12</v>
      </c>
      <c r="J8" s="207">
        <v>12</v>
      </c>
      <c r="K8" s="207">
        <v>9</v>
      </c>
      <c r="L8" s="207">
        <v>6</v>
      </c>
      <c r="M8" s="207">
        <v>6</v>
      </c>
      <c r="N8" s="208"/>
      <c r="O8" s="192">
        <f t="shared" si="0"/>
        <v>124</v>
      </c>
      <c r="P8" s="193" t="s">
        <v>224</v>
      </c>
      <c r="Q8" s="194">
        <f t="shared" si="1"/>
        <v>46</v>
      </c>
      <c r="S8" s="324" t="s">
        <v>103</v>
      </c>
      <c r="T8" s="324"/>
      <c r="U8" s="326">
        <f>SUM(O6:O13)</f>
        <v>858</v>
      </c>
    </row>
    <row r="9" spans="1:23" ht="15.75" customHeight="1" thickBot="1" x14ac:dyDescent="0.35">
      <c r="A9" s="191">
        <v>4</v>
      </c>
      <c r="B9" s="206" t="s">
        <v>190</v>
      </c>
      <c r="C9" s="207">
        <v>22</v>
      </c>
      <c r="D9" s="207">
        <v>13</v>
      </c>
      <c r="E9" s="207">
        <v>6</v>
      </c>
      <c r="F9" s="207">
        <v>9</v>
      </c>
      <c r="G9" s="207"/>
      <c r="H9" s="207">
        <v>13</v>
      </c>
      <c r="I9" s="207">
        <v>12</v>
      </c>
      <c r="J9" s="207">
        <v>9</v>
      </c>
      <c r="K9" s="207">
        <v>9</v>
      </c>
      <c r="L9" s="207">
        <v>6</v>
      </c>
      <c r="M9" s="207">
        <v>3</v>
      </c>
      <c r="N9" s="208"/>
      <c r="O9" s="192">
        <f t="shared" si="0"/>
        <v>102</v>
      </c>
      <c r="P9" s="193" t="s">
        <v>224</v>
      </c>
      <c r="Q9" s="194">
        <f t="shared" si="1"/>
        <v>41</v>
      </c>
      <c r="S9" s="325"/>
      <c r="T9" s="325"/>
      <c r="U9" s="327"/>
    </row>
    <row r="10" spans="1:23" ht="15.75" customHeight="1" x14ac:dyDescent="0.3">
      <c r="A10" s="191">
        <v>5</v>
      </c>
      <c r="B10" s="202">
        <v>75</v>
      </c>
      <c r="C10" s="207">
        <v>15</v>
      </c>
      <c r="D10" s="207">
        <v>10</v>
      </c>
      <c r="E10" s="207">
        <v>6</v>
      </c>
      <c r="F10" s="207">
        <v>9</v>
      </c>
      <c r="G10" s="207">
        <v>9</v>
      </c>
      <c r="H10" s="207">
        <v>12</v>
      </c>
      <c r="I10" s="207">
        <v>9</v>
      </c>
      <c r="J10" s="207">
        <v>12</v>
      </c>
      <c r="K10" s="207">
        <v>11</v>
      </c>
      <c r="L10" s="207">
        <v>6</v>
      </c>
      <c r="M10" s="207"/>
      <c r="N10" s="199"/>
      <c r="O10" s="192">
        <f t="shared" si="0"/>
        <v>99</v>
      </c>
      <c r="P10" s="193" t="s">
        <v>213</v>
      </c>
      <c r="Q10" s="194">
        <f t="shared" si="1"/>
        <v>31</v>
      </c>
    </row>
    <row r="11" spans="1:23" ht="15.75" customHeight="1" x14ac:dyDescent="0.3">
      <c r="A11" s="191">
        <v>6</v>
      </c>
      <c r="B11" s="202">
        <v>55</v>
      </c>
      <c r="C11" s="207">
        <v>16</v>
      </c>
      <c r="D11" s="207">
        <v>10</v>
      </c>
      <c r="E11" s="207"/>
      <c r="F11" s="207">
        <v>9</v>
      </c>
      <c r="G11" s="207">
        <v>11</v>
      </c>
      <c r="H11" s="207">
        <v>12</v>
      </c>
      <c r="I11" s="207">
        <v>10</v>
      </c>
      <c r="J11" s="207">
        <v>12</v>
      </c>
      <c r="K11" s="207">
        <v>9</v>
      </c>
      <c r="L11" s="207">
        <v>6</v>
      </c>
      <c r="M11" s="207"/>
      <c r="N11" s="199"/>
      <c r="O11" s="192">
        <f t="shared" si="0"/>
        <v>95</v>
      </c>
      <c r="P11" s="193" t="s">
        <v>213</v>
      </c>
      <c r="Q11" s="194">
        <f t="shared" si="1"/>
        <v>26</v>
      </c>
    </row>
    <row r="12" spans="1:23" ht="15.75" customHeight="1" x14ac:dyDescent="0.3">
      <c r="A12" s="191">
        <v>7</v>
      </c>
      <c r="B12" s="202">
        <v>56</v>
      </c>
      <c r="C12" s="207">
        <v>16</v>
      </c>
      <c r="D12" s="207">
        <v>12</v>
      </c>
      <c r="E12" s="207">
        <v>6</v>
      </c>
      <c r="F12" s="207">
        <v>9</v>
      </c>
      <c r="G12" s="207"/>
      <c r="H12" s="207">
        <v>13</v>
      </c>
      <c r="I12" s="207">
        <v>10</v>
      </c>
      <c r="J12" s="207">
        <v>12</v>
      </c>
      <c r="K12" s="207">
        <v>9</v>
      </c>
      <c r="L12" s="207">
        <v>6</v>
      </c>
      <c r="M12" s="207"/>
      <c r="N12" s="199"/>
      <c r="O12" s="192">
        <f t="shared" si="0"/>
        <v>93</v>
      </c>
      <c r="P12" s="193" t="s">
        <v>213</v>
      </c>
      <c r="Q12" s="194">
        <f t="shared" si="1"/>
        <v>34</v>
      </c>
    </row>
    <row r="13" spans="1:23" ht="15.75" customHeight="1" x14ac:dyDescent="0.3">
      <c r="A13" s="191">
        <v>8</v>
      </c>
      <c r="B13" s="196">
        <v>85</v>
      </c>
      <c r="C13" s="197">
        <v>13</v>
      </c>
      <c r="D13" s="197">
        <v>9</v>
      </c>
      <c r="E13" s="197"/>
      <c r="F13" s="197">
        <v>9</v>
      </c>
      <c r="G13" s="197">
        <v>12</v>
      </c>
      <c r="H13" s="197">
        <v>13</v>
      </c>
      <c r="I13" s="197">
        <v>9</v>
      </c>
      <c r="J13" s="197">
        <v>9</v>
      </c>
      <c r="K13" s="197">
        <v>9</v>
      </c>
      <c r="L13" s="197">
        <v>6</v>
      </c>
      <c r="M13" s="197"/>
      <c r="N13" s="197"/>
      <c r="O13" s="192">
        <f t="shared" si="0"/>
        <v>89</v>
      </c>
      <c r="P13" s="193" t="s">
        <v>214</v>
      </c>
      <c r="Q13" s="194">
        <f t="shared" si="1"/>
        <v>22</v>
      </c>
    </row>
    <row r="14" spans="1:23" ht="15.75" customHeight="1" x14ac:dyDescent="0.3">
      <c r="A14" s="191">
        <v>9</v>
      </c>
      <c r="B14" s="202">
        <v>60</v>
      </c>
      <c r="C14" s="207">
        <v>15</v>
      </c>
      <c r="D14" s="207">
        <v>11</v>
      </c>
      <c r="E14" s="207">
        <v>6</v>
      </c>
      <c r="F14" s="207">
        <v>9</v>
      </c>
      <c r="G14" s="207"/>
      <c r="H14" s="207">
        <v>13</v>
      </c>
      <c r="I14" s="207">
        <v>8</v>
      </c>
      <c r="J14" s="207">
        <v>11</v>
      </c>
      <c r="K14" s="207">
        <v>9</v>
      </c>
      <c r="L14" s="207">
        <v>6</v>
      </c>
      <c r="M14" s="207"/>
      <c r="N14" s="199"/>
      <c r="O14" s="192">
        <f t="shared" si="0"/>
        <v>88</v>
      </c>
      <c r="P14" s="193" t="s">
        <v>213</v>
      </c>
      <c r="Q14" s="194">
        <f t="shared" si="1"/>
        <v>32</v>
      </c>
    </row>
    <row r="15" spans="1:23" ht="15.75" customHeight="1" x14ac:dyDescent="0.3">
      <c r="A15" s="191">
        <v>10</v>
      </c>
      <c r="B15" s="196">
        <v>50</v>
      </c>
      <c r="C15" s="198">
        <v>13</v>
      </c>
      <c r="D15" s="198">
        <v>9</v>
      </c>
      <c r="E15" s="198"/>
      <c r="F15" s="198">
        <v>8</v>
      </c>
      <c r="G15" s="198">
        <v>11</v>
      </c>
      <c r="H15" s="198">
        <v>11</v>
      </c>
      <c r="I15" s="198">
        <v>8</v>
      </c>
      <c r="J15" s="198">
        <v>11</v>
      </c>
      <c r="K15" s="198">
        <v>10</v>
      </c>
      <c r="L15" s="198">
        <v>6</v>
      </c>
      <c r="M15" s="198"/>
      <c r="N15" s="199"/>
      <c r="O15" s="192">
        <f t="shared" si="0"/>
        <v>87</v>
      </c>
      <c r="P15" s="193" t="s">
        <v>214</v>
      </c>
      <c r="Q15" s="194">
        <f t="shared" si="1"/>
        <v>22</v>
      </c>
    </row>
    <row r="16" spans="1:23" ht="15.75" customHeight="1" x14ac:dyDescent="0.3">
      <c r="A16" s="191">
        <v>11</v>
      </c>
      <c r="B16" s="196">
        <v>77</v>
      </c>
      <c r="C16" s="197"/>
      <c r="D16" s="197">
        <v>9</v>
      </c>
      <c r="E16" s="197"/>
      <c r="F16" s="197">
        <v>8</v>
      </c>
      <c r="G16" s="197">
        <v>12</v>
      </c>
      <c r="H16" s="197">
        <v>12</v>
      </c>
      <c r="I16" s="197">
        <v>8</v>
      </c>
      <c r="J16" s="197">
        <v>9</v>
      </c>
      <c r="K16" s="197">
        <v>10</v>
      </c>
      <c r="L16" s="197">
        <v>9</v>
      </c>
      <c r="M16" s="197"/>
      <c r="N16" s="197"/>
      <c r="O16" s="192">
        <f t="shared" si="0"/>
        <v>77</v>
      </c>
      <c r="P16" s="193" t="s">
        <v>214</v>
      </c>
      <c r="Q16" s="194">
        <f t="shared" si="1"/>
        <v>9</v>
      </c>
    </row>
    <row r="17" spans="1:17" ht="15.75" customHeight="1" x14ac:dyDescent="0.3">
      <c r="A17" s="191">
        <v>12</v>
      </c>
      <c r="B17" s="196">
        <v>73</v>
      </c>
      <c r="C17" s="198">
        <v>14</v>
      </c>
      <c r="D17" s="198"/>
      <c r="E17" s="198"/>
      <c r="F17" s="198">
        <v>8</v>
      </c>
      <c r="G17" s="198">
        <v>10</v>
      </c>
      <c r="H17" s="198">
        <v>12</v>
      </c>
      <c r="I17" s="198">
        <v>9</v>
      </c>
      <c r="J17" s="198">
        <v>7</v>
      </c>
      <c r="K17" s="198">
        <v>8</v>
      </c>
      <c r="L17" s="198">
        <v>6</v>
      </c>
      <c r="M17" s="198"/>
      <c r="N17" s="199"/>
      <c r="O17" s="192">
        <f t="shared" si="0"/>
        <v>74</v>
      </c>
      <c r="P17" s="193" t="s">
        <v>214</v>
      </c>
      <c r="Q17" s="194">
        <f t="shared" si="1"/>
        <v>14</v>
      </c>
    </row>
    <row r="18" spans="1:17" ht="15.75" customHeight="1" x14ac:dyDescent="0.3">
      <c r="A18" s="191">
        <v>13</v>
      </c>
      <c r="B18" s="196"/>
      <c r="C18" s="198"/>
      <c r="D18" s="198"/>
      <c r="E18" s="198"/>
      <c r="F18" s="198"/>
      <c r="G18" s="198"/>
      <c r="H18" s="198"/>
      <c r="I18" s="198"/>
      <c r="J18" s="198"/>
      <c r="K18" s="198"/>
      <c r="L18" s="198"/>
      <c r="M18" s="198"/>
      <c r="N18" s="199"/>
      <c r="O18" s="192" t="str">
        <f t="shared" ref="O18:O29" si="2">IF(B18="","",SUM(C18:M18)-(N18))</f>
        <v/>
      </c>
      <c r="P18" s="193"/>
      <c r="Q18" s="194">
        <f t="shared" ref="Q18:Q29" si="3">SUM(C18:E18)</f>
        <v>0</v>
      </c>
    </row>
    <row r="19" spans="1:17" ht="15.75" customHeight="1" x14ac:dyDescent="0.3">
      <c r="A19" s="191">
        <v>14</v>
      </c>
      <c r="B19" s="196"/>
      <c r="C19" s="197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205" t="str">
        <f t="shared" si="2"/>
        <v/>
      </c>
      <c r="P19" s="193"/>
      <c r="Q19" s="194">
        <f t="shared" si="3"/>
        <v>0</v>
      </c>
    </row>
    <row r="20" spans="1:17" ht="15.75" customHeight="1" x14ac:dyDescent="0.3">
      <c r="A20" s="191">
        <v>15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/>
      <c r="L20" s="197"/>
      <c r="M20" s="197"/>
      <c r="N20" s="197"/>
      <c r="O20" s="205" t="str">
        <f t="shared" si="2"/>
        <v/>
      </c>
      <c r="P20" s="193"/>
      <c r="Q20" s="194">
        <f t="shared" si="3"/>
        <v>0</v>
      </c>
    </row>
    <row r="21" spans="1:17" ht="15.75" customHeight="1" x14ac:dyDescent="0.3">
      <c r="A21" s="191">
        <v>16</v>
      </c>
      <c r="B21" s="196"/>
      <c r="C21" s="197"/>
      <c r="D21" s="197"/>
      <c r="E21" s="197"/>
      <c r="F21" s="197"/>
      <c r="G21" s="197"/>
      <c r="H21" s="197"/>
      <c r="I21" s="197"/>
      <c r="J21" s="197"/>
      <c r="K21" s="197"/>
      <c r="L21" s="197"/>
      <c r="M21" s="197"/>
      <c r="N21" s="197"/>
      <c r="O21" s="205" t="str">
        <f t="shared" si="2"/>
        <v/>
      </c>
      <c r="P21" s="193"/>
      <c r="Q21" s="194">
        <f t="shared" si="3"/>
        <v>0</v>
      </c>
    </row>
    <row r="22" spans="1:17" ht="15.75" customHeight="1" x14ac:dyDescent="0.3">
      <c r="A22" s="191">
        <v>17</v>
      </c>
      <c r="B22" s="196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205" t="str">
        <f t="shared" si="2"/>
        <v/>
      </c>
      <c r="P22" s="193"/>
      <c r="Q22" s="194">
        <f t="shared" si="3"/>
        <v>0</v>
      </c>
    </row>
    <row r="23" spans="1:17" ht="15.75" customHeight="1" x14ac:dyDescent="0.3">
      <c r="A23" s="191">
        <v>18</v>
      </c>
      <c r="B23" s="196"/>
      <c r="C23" s="198"/>
      <c r="D23" s="198"/>
      <c r="E23" s="198"/>
      <c r="F23" s="198"/>
      <c r="G23" s="198"/>
      <c r="H23" s="198"/>
      <c r="I23" s="198"/>
      <c r="J23" s="198"/>
      <c r="K23" s="198"/>
      <c r="L23" s="198"/>
      <c r="M23" s="198"/>
      <c r="N23" s="199"/>
      <c r="O23" s="205" t="str">
        <f t="shared" si="2"/>
        <v/>
      </c>
      <c r="P23" s="193"/>
      <c r="Q23" s="194">
        <f t="shared" si="3"/>
        <v>0</v>
      </c>
    </row>
    <row r="24" spans="1:17" ht="15.75" customHeight="1" x14ac:dyDescent="0.3">
      <c r="A24" s="191">
        <v>19</v>
      </c>
      <c r="B24" s="196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205" t="str">
        <f t="shared" si="2"/>
        <v/>
      </c>
      <c r="P24" s="193"/>
      <c r="Q24" s="194">
        <f t="shared" si="3"/>
        <v>0</v>
      </c>
    </row>
    <row r="25" spans="1:17" ht="15.75" customHeight="1" x14ac:dyDescent="0.3">
      <c r="A25" s="191">
        <v>20</v>
      </c>
      <c r="B25" s="196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205" t="str">
        <f t="shared" si="2"/>
        <v/>
      </c>
      <c r="P25" s="193"/>
      <c r="Q25" s="194">
        <f t="shared" si="3"/>
        <v>0</v>
      </c>
    </row>
    <row r="26" spans="1:17" ht="15.75" customHeight="1" x14ac:dyDescent="0.3">
      <c r="A26" s="191">
        <v>21</v>
      </c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9"/>
      <c r="O26" s="205" t="str">
        <f t="shared" si="2"/>
        <v/>
      </c>
      <c r="P26" s="193"/>
      <c r="Q26" s="194">
        <f t="shared" si="3"/>
        <v>0</v>
      </c>
    </row>
    <row r="27" spans="1:17" ht="15.75" customHeight="1" x14ac:dyDescent="0.3">
      <c r="A27" s="191">
        <v>22</v>
      </c>
      <c r="B27" s="196"/>
      <c r="C27" s="198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9"/>
      <c r="O27" s="205" t="str">
        <f t="shared" si="2"/>
        <v/>
      </c>
      <c r="P27" s="193"/>
      <c r="Q27" s="194">
        <f t="shared" si="3"/>
        <v>0</v>
      </c>
    </row>
    <row r="28" spans="1:17" ht="15.75" customHeight="1" x14ac:dyDescent="0.3">
      <c r="A28" s="191">
        <v>23</v>
      </c>
      <c r="B28" s="196"/>
      <c r="C28" s="197"/>
      <c r="D28" s="197"/>
      <c r="E28" s="197"/>
      <c r="F28" s="197"/>
      <c r="G28" s="197"/>
      <c r="H28" s="197"/>
      <c r="I28" s="197"/>
      <c r="J28" s="197"/>
      <c r="K28" s="197"/>
      <c r="L28" s="197"/>
      <c r="M28" s="197"/>
      <c r="N28" s="197"/>
      <c r="O28" s="205" t="str">
        <f t="shared" si="2"/>
        <v/>
      </c>
      <c r="P28" s="193"/>
      <c r="Q28" s="194">
        <f t="shared" si="3"/>
        <v>0</v>
      </c>
    </row>
    <row r="29" spans="1:17" ht="15.75" customHeight="1" x14ac:dyDescent="0.3">
      <c r="A29" s="191">
        <v>24</v>
      </c>
      <c r="B29" s="196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205" t="str">
        <f t="shared" si="2"/>
        <v/>
      </c>
      <c r="P29" s="200"/>
      <c r="Q29" s="194">
        <f t="shared" si="3"/>
        <v>0</v>
      </c>
    </row>
  </sheetData>
  <mergeCells count="14">
    <mergeCell ref="S8:T9"/>
    <mergeCell ref="U8:U9"/>
    <mergeCell ref="B3:D4"/>
    <mergeCell ref="I3:L4"/>
    <mergeCell ref="M3:P3"/>
    <mergeCell ref="E4:H4"/>
    <mergeCell ref="M4:P4"/>
    <mergeCell ref="S7:U7"/>
    <mergeCell ref="A1:C1"/>
    <mergeCell ref="D1:K1"/>
    <mergeCell ref="A2:C2"/>
    <mergeCell ref="D2:F2"/>
    <mergeCell ref="G2:I2"/>
    <mergeCell ref="J2:K2"/>
  </mergeCells>
  <phoneticPr fontId="34" type="noConversion"/>
  <pageMargins left="0.70866141732283472" right="0.70866141732283472" top="0.74803149606299213" bottom="0.74803149606299213" header="0.31496062992125984" footer="0.31496062992125984"/>
  <pageSetup paperSize="9" scale="87" pageOrder="overThenDown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32</vt:i4>
      </vt:variant>
      <vt:variant>
        <vt:lpstr>Intervalli denominati</vt:lpstr>
      </vt:variant>
      <vt:variant>
        <vt:i4>9</vt:i4>
      </vt:variant>
    </vt:vector>
  </HeadingPairs>
  <TitlesOfParts>
    <vt:vector size="41" baseType="lpstr">
      <vt:lpstr>Classifiche</vt:lpstr>
      <vt:lpstr>Stamm</vt:lpstr>
      <vt:lpstr>Coppie</vt:lpstr>
      <vt:lpstr>Singoli</vt:lpstr>
      <vt:lpstr>Abballe</vt:lpstr>
      <vt:lpstr>Bertoni</vt:lpstr>
      <vt:lpstr>Bonetti</vt:lpstr>
      <vt:lpstr>Bonfanti</vt:lpstr>
      <vt:lpstr>Bressan</vt:lpstr>
      <vt:lpstr>Cipriani</vt:lpstr>
      <vt:lpstr>Cocco</vt:lpstr>
      <vt:lpstr>Colombo</vt:lpstr>
      <vt:lpstr>Dalla Valeria</vt:lpstr>
      <vt:lpstr>Del Broccolo</vt:lpstr>
      <vt:lpstr>Di Antonio</vt:lpstr>
      <vt:lpstr>Di Maio</vt:lpstr>
      <vt:lpstr>Di Mezza</vt:lpstr>
      <vt:lpstr>Fabbrocile</vt:lpstr>
      <vt:lpstr>Fagarasianm</vt:lpstr>
      <vt:lpstr>Gerosa</vt:lpstr>
      <vt:lpstr>Mancino</vt:lpstr>
      <vt:lpstr>Marson</vt:lpstr>
      <vt:lpstr>Milosevic</vt:lpstr>
      <vt:lpstr>Midili</vt:lpstr>
      <vt:lpstr>Molari</vt:lpstr>
      <vt:lpstr>Parodi</vt:lpstr>
      <vt:lpstr>Pattaro</vt:lpstr>
      <vt:lpstr>Peroni</vt:lpstr>
      <vt:lpstr>Puglia</vt:lpstr>
      <vt:lpstr>Scrocco</vt:lpstr>
      <vt:lpstr>Tessaro</vt:lpstr>
      <vt:lpstr>Toro</vt:lpstr>
      <vt:lpstr>Abballe!Area_stampa</vt:lpstr>
      <vt:lpstr>Bertoni!Area_stampa</vt:lpstr>
      <vt:lpstr>Classifiche!Area_stampa</vt:lpstr>
      <vt:lpstr>Coppie!Area_stampa</vt:lpstr>
      <vt:lpstr>Singoli!Area_stampa</vt:lpstr>
      <vt:lpstr>Stamm!Area_stampa</vt:lpstr>
      <vt:lpstr>Coppie!Titoli_stampa</vt:lpstr>
      <vt:lpstr>Singoli!Titoli_stampa</vt:lpstr>
      <vt:lpstr>Stamm!Titoli_stampa</vt:lpstr>
    </vt:vector>
  </TitlesOfParts>
  <Company>Scatolificio Ghedese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Marson</dc:creator>
  <cp:lastModifiedBy>fiorenzo pattaro</cp:lastModifiedBy>
  <cp:lastPrinted>2025-11-18T18:00:31Z</cp:lastPrinted>
  <dcterms:created xsi:type="dcterms:W3CDTF">2006-06-29T12:55:00Z</dcterms:created>
  <dcterms:modified xsi:type="dcterms:W3CDTF">2025-11-18T18:01:01Z</dcterms:modified>
</cp:coreProperties>
</file>